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4FILER\service sfc\ACHATS\MARCHES LOCAUX\Marchés 2021\21.14.040 Mainteance CVC LCC\"/>
    </mc:Choice>
  </mc:AlternateContent>
  <bookViews>
    <workbookView xWindow="-28920" yWindow="-120" windowWidth="29040" windowHeight="15840"/>
  </bookViews>
  <sheets>
    <sheet name="CDPGF_Base P2" sheetId="1" r:id="rId1"/>
    <sheet name="CDPGF_Base P2 + PSE 1" sheetId="4" r:id="rId2"/>
    <sheet name="DPGF" sheetId="3" r:id="rId3"/>
    <sheet name="Coût Horaire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20" i="4"/>
  <c r="E89" i="3"/>
  <c r="D89" i="3"/>
  <c r="C89" i="3"/>
  <c r="B89" i="3"/>
  <c r="E34" i="3"/>
  <c r="G16" i="4"/>
  <c r="G17" i="4" s="1"/>
  <c r="G18" i="4" s="1"/>
  <c r="E16" i="4"/>
  <c r="E17" i="4" s="1"/>
  <c r="E18" i="4" s="1"/>
  <c r="C16" i="4"/>
  <c r="C17" i="4" s="1"/>
  <c r="C18" i="4" s="1"/>
  <c r="E18" i="1"/>
  <c r="E16" i="1"/>
  <c r="E17" i="1" s="1"/>
  <c r="C16" i="1"/>
  <c r="C17" i="1" s="1"/>
  <c r="C18" i="1" s="1"/>
  <c r="E12" i="3"/>
  <c r="D12" i="3"/>
  <c r="C12" i="3"/>
  <c r="B12" i="3"/>
  <c r="E78" i="3"/>
  <c r="D78" i="3"/>
  <c r="C78" i="3"/>
  <c r="B78" i="3"/>
  <c r="E67" i="3"/>
  <c r="D67" i="3"/>
  <c r="C67" i="3"/>
  <c r="B67" i="3"/>
  <c r="E56" i="3"/>
  <c r="D56" i="3"/>
  <c r="C56" i="3"/>
  <c r="B56" i="3"/>
  <c r="E45" i="3"/>
  <c r="D45" i="3"/>
  <c r="C45" i="3"/>
  <c r="B45" i="3"/>
  <c r="D34" i="3"/>
  <c r="C34" i="3"/>
  <c r="B34" i="3"/>
  <c r="E23" i="3"/>
  <c r="D23" i="3"/>
  <c r="C23" i="3"/>
  <c r="B23" i="3"/>
</calcChain>
</file>

<file path=xl/sharedStrings.xml><?xml version="1.0" encoding="utf-8"?>
<sst xmlns="http://schemas.openxmlformats.org/spreadsheetml/2006/main" count="298" uniqueCount="92">
  <si>
    <t>Bâtiments</t>
  </si>
  <si>
    <t>P2</t>
  </si>
  <si>
    <t>SHON (m²)</t>
  </si>
  <si>
    <t>astreinte</t>
  </si>
  <si>
    <t>OUI</t>
  </si>
  <si>
    <t>TVA 20%</t>
  </si>
  <si>
    <t>TOTAL MARCHE € TTC</t>
  </si>
  <si>
    <t>TOTAUX (€ TTC)</t>
  </si>
  <si>
    <t>TOTAUX HT</t>
  </si>
  <si>
    <t>Montants</t>
  </si>
  <si>
    <t>Chaufferie Principale</t>
  </si>
  <si>
    <t>Chauffage / Climatisation / Ventilation</t>
  </si>
  <si>
    <t>Compensation des Laboratoires</t>
  </si>
  <si>
    <t>Montant Total</t>
  </si>
  <si>
    <t>Bâtiment B</t>
  </si>
  <si>
    <t>Bâtiment C</t>
  </si>
  <si>
    <t>Bâtiment G</t>
  </si>
  <si>
    <t>Conciergerie</t>
  </si>
  <si>
    <t>Hall d'entrée</t>
  </si>
  <si>
    <t>Salle de Conférence</t>
  </si>
  <si>
    <t>Atelier mécanique</t>
  </si>
  <si>
    <t>Local IPBS</t>
  </si>
  <si>
    <t xml:space="preserve">BPU </t>
  </si>
  <si>
    <t>1.1 - Taux horaires (Tous frais compris)</t>
  </si>
  <si>
    <t>Niveau</t>
  </si>
  <si>
    <t>Compétences</t>
  </si>
  <si>
    <t>Taux horaire € HT</t>
  </si>
  <si>
    <t>Ingénieur</t>
  </si>
  <si>
    <t>Généraliste</t>
  </si>
  <si>
    <t>Technicien supérieur</t>
  </si>
  <si>
    <t>Electricien CF</t>
  </si>
  <si>
    <t>Electromécanicien</t>
  </si>
  <si>
    <t>Instrumentiste</t>
  </si>
  <si>
    <t>Automaticien</t>
  </si>
  <si>
    <t>Tuyauteur / soudeur</t>
  </si>
  <si>
    <t>1.2 - Coefficient applicable sur le prix d'achat des pièces de rechange</t>
  </si>
  <si>
    <t>Valeur du coefficient</t>
  </si>
  <si>
    <t>Entre 0 et 2500 €</t>
  </si>
  <si>
    <t>Entre 2501 € et 5000 €</t>
  </si>
  <si>
    <t>Au dessus de 5000 €</t>
  </si>
  <si>
    <t>1.3 -  Coefficient applicable aux prestations sous-traitées</t>
  </si>
  <si>
    <t>Maintenance préventive</t>
  </si>
  <si>
    <t>Maintenance corrective</t>
  </si>
  <si>
    <t>Encadrement : Management, Suivi...</t>
  </si>
  <si>
    <t>Taux horaire en € HT</t>
  </si>
  <si>
    <t>Nombre d'heures annuelles prévues</t>
  </si>
  <si>
    <t>Montant des pièces de rechange en € HT</t>
  </si>
  <si>
    <t>RECAPITULATIF OFFRE DE BASE</t>
  </si>
  <si>
    <t>Moyenne taux horaires</t>
  </si>
  <si>
    <t>Nombre d'heures total</t>
  </si>
  <si>
    <t>Montant total des fournitures</t>
  </si>
  <si>
    <t>COÛT ANNUEL DU CONTRAT</t>
  </si>
  <si>
    <t>DPGF P2</t>
  </si>
  <si>
    <t>MAINTENANCE DES INSTALLATIONS de la CHAUFFERIE PRINCIPALE</t>
  </si>
  <si>
    <t>MAINTENANCE DES INSTALLATIONS du BATIMENT B</t>
  </si>
  <si>
    <t>MAINTENANCE DES INSTALLATIONS du BATIMENT G</t>
  </si>
  <si>
    <t>MAINTENANCE DES INSTALLATIONS du BATIMENT C</t>
  </si>
  <si>
    <t>MAINTENANCE DES INSTALLATIONS de la CONCIERGERIE</t>
  </si>
  <si>
    <t>MAINTENANCE DES INSTALLATIONS de la SALLE DE CONFERENCE</t>
  </si>
  <si>
    <t>-</t>
  </si>
  <si>
    <t>NON</t>
  </si>
  <si>
    <t>Chauffe eau vertical 15L</t>
  </si>
  <si>
    <t>Chauffe eau vertical 50L</t>
  </si>
  <si>
    <t>Chauffe eau vertical 75L</t>
  </si>
  <si>
    <t>Chauffe eau vertical 100L</t>
  </si>
  <si>
    <t>Chauffe eau vertical 150L</t>
  </si>
  <si>
    <t>Unitaire</t>
  </si>
  <si>
    <t>Unité</t>
  </si>
  <si>
    <t>Prix unitaire H.T en chiffres</t>
  </si>
  <si>
    <t>Montant en Euros H.T.</t>
  </si>
  <si>
    <t>Chauffe eau électrique mural avec groupe de sécurité, accessoires de fixations et joints y compris alimentations en eau avec tuyau cuivre</t>
  </si>
  <si>
    <t xml:space="preserve"> Une visite annuelle de contrôle constructeur des groupes d’eau 
glacée avec remise d’un rapport d’entretien détaillé. 
Le titulaire prendra à sa charge l’ensemble des pièces détachées dont le montant unitaire est inférieur ou égal à 250€ HT, remise du fournisseur déduite.</t>
  </si>
  <si>
    <t>Visite annuelle</t>
  </si>
  <si>
    <t>CDPGF - BASE P2</t>
  </si>
  <si>
    <t>CDPGF - BASE P2 + PSE 1</t>
  </si>
  <si>
    <t>P3 GT</t>
  </si>
  <si>
    <t>1.5 -  Visite constructeur annuelle sur les 2 groupes froids TRANE</t>
  </si>
  <si>
    <t>MAINTENANCE DES INSTALLATIONS du HALL D'ENTREE</t>
  </si>
  <si>
    <t>MAINTENANCE DES INSTALLATIONS du BATIMENT 3 - IPBS</t>
  </si>
  <si>
    <t>PSE</t>
  </si>
  <si>
    <t>1.4 -  Remplacement d'un chauffe eau (fourniture, pose et déplacement)</t>
  </si>
  <si>
    <t>1.6 -  Contrôle et étalonnage de compteur</t>
  </si>
  <si>
    <t>Compteur gaz</t>
  </si>
  <si>
    <t>1.7 -  Remplacement d'un réducteur de pression d'eau</t>
  </si>
  <si>
    <t>Equipements</t>
  </si>
  <si>
    <t>Prestation</t>
  </si>
  <si>
    <t>DN60</t>
  </si>
  <si>
    <t>DN80</t>
  </si>
  <si>
    <t>Compteur énergie type ITRON</t>
  </si>
  <si>
    <t>1"</t>
  </si>
  <si>
    <t>1,5"</t>
  </si>
  <si>
    <t>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</si>
</sst>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00"/>
    <numFmt numFmtId="166" formatCode="#,##0.00\ _F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22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11"/>
      <name val="Arial"/>
      <family val="2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1"/>
      <color indexed="8"/>
      <name val="Arial"/>
      <family val="2"/>
    </font>
    <font>
      <b/>
      <sz val="22"/>
      <color theme="1"/>
      <name val="Arial"/>
      <family val="2"/>
    </font>
    <font>
      <b/>
      <sz val="10"/>
      <name val="Tahoma"/>
      <family val="2"/>
    </font>
    <font>
      <sz val="10"/>
      <color indexed="8"/>
      <name val="ARIAL"/>
      <charset val="1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color rgb="FFFFFFFF"/>
      <name val="Arial"/>
      <family val="2"/>
    </font>
    <font>
      <sz val="11"/>
      <color theme="1"/>
      <name val="Arial"/>
      <family val="2"/>
    </font>
    <font>
      <sz val="10"/>
      <color rgb="FF404040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4391B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vertical="top"/>
    </xf>
  </cellStyleXfs>
  <cellXfs count="157">
    <xf numFmtId="0" fontId="0" fillId="0" borderId="0" xfId="0"/>
    <xf numFmtId="0" fontId="0" fillId="0" borderId="0" xfId="0" applyBorder="1"/>
    <xf numFmtId="0" fontId="1" fillId="0" borderId="0" xfId="3"/>
    <xf numFmtId="0" fontId="5" fillId="0" borderId="0" xfId="4" applyFont="1" applyAlignment="1">
      <alignment horizontal="left" vertical="center" wrapText="1"/>
    </xf>
    <xf numFmtId="0" fontId="1" fillId="0" borderId="0" xfId="1" applyAlignment="1">
      <alignment vertical="center" wrapText="1"/>
    </xf>
    <xf numFmtId="11" fontId="6" fillId="0" borderId="0" xfId="1" applyNumberFormat="1" applyFont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0" fontId="9" fillId="6" borderId="1" xfId="1" applyFont="1" applyFill="1" applyBorder="1" applyAlignment="1">
      <alignment horizontal="center" vertical="center" wrapText="1"/>
    </xf>
    <xf numFmtId="44" fontId="10" fillId="0" borderId="1" xfId="5" applyFont="1" applyFill="1" applyBorder="1" applyAlignment="1" applyProtection="1">
      <alignment horizontal="center" vertical="center" wrapText="1"/>
      <protection locked="0"/>
    </xf>
    <xf numFmtId="44" fontId="10" fillId="0" borderId="0" xfId="6" applyFont="1" applyFill="1" applyBorder="1" applyAlignment="1" applyProtection="1">
      <alignment vertical="center" wrapText="1"/>
    </xf>
    <xf numFmtId="44" fontId="10" fillId="0" borderId="1" xfId="5" applyFont="1" applyBorder="1" applyAlignment="1" applyProtection="1">
      <alignment vertical="center" wrapText="1"/>
      <protection locked="0"/>
    </xf>
    <xf numFmtId="0" fontId="11" fillId="0" borderId="0" xfId="1" applyFont="1" applyAlignment="1">
      <alignment vertical="center" wrapText="1"/>
    </xf>
    <xf numFmtId="44" fontId="11" fillId="0" borderId="1" xfId="5" applyFont="1" applyBorder="1" applyAlignment="1" applyProtection="1">
      <alignment vertical="center" wrapText="1"/>
      <protection locked="0"/>
    </xf>
    <xf numFmtId="44" fontId="1" fillId="0" borderId="1" xfId="5" applyFont="1" applyBorder="1" applyAlignment="1" applyProtection="1">
      <alignment vertical="center" wrapText="1"/>
      <protection locked="0"/>
    </xf>
    <xf numFmtId="0" fontId="14" fillId="0" borderId="1" xfId="4" applyFont="1" applyBorder="1" applyAlignment="1">
      <alignment horizontal="center" vertical="center" wrapText="1"/>
    </xf>
    <xf numFmtId="9" fontId="1" fillId="0" borderId="1" xfId="7" applyFont="1" applyBorder="1" applyAlignment="1" applyProtection="1">
      <alignment vertical="center" wrapText="1"/>
      <protection locked="0"/>
    </xf>
    <xf numFmtId="0" fontId="1" fillId="0" borderId="18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164" fontId="1" fillId="0" borderId="19" xfId="1" applyNumberFormat="1" applyBorder="1" applyAlignment="1" applyProtection="1">
      <alignment horizontal="center" vertical="center" wrapText="1"/>
      <protection locked="0"/>
    </xf>
    <xf numFmtId="2" fontId="1" fillId="0" borderId="3" xfId="1" applyNumberFormat="1" applyBorder="1" applyAlignment="1" applyProtection="1">
      <alignment horizontal="center" vertical="center" wrapText="1"/>
      <protection locked="0"/>
    </xf>
    <xf numFmtId="164" fontId="1" fillId="0" borderId="3" xfId="1" applyNumberFormat="1" applyBorder="1" applyAlignment="1" applyProtection="1">
      <alignment horizontal="center" vertical="center" wrapText="1"/>
      <protection locked="0"/>
    </xf>
    <xf numFmtId="164" fontId="4" fillId="0" borderId="3" xfId="2" applyNumberFormat="1" applyFont="1" applyBorder="1" applyAlignment="1" applyProtection="1">
      <alignment horizontal="center" vertical="center"/>
      <protection locked="0"/>
    </xf>
    <xf numFmtId="164" fontId="1" fillId="0" borderId="31" xfId="1" applyNumberFormat="1" applyBorder="1" applyAlignment="1">
      <alignment horizontal="center" vertical="center" wrapText="1"/>
    </xf>
    <xf numFmtId="0" fontId="1" fillId="0" borderId="35" xfId="1" applyBorder="1" applyAlignment="1">
      <alignment horizontal="center" vertical="center" wrapText="1"/>
    </xf>
    <xf numFmtId="0" fontId="1" fillId="0" borderId="31" xfId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164" fontId="1" fillId="0" borderId="19" xfId="1" applyNumberFormat="1" applyBorder="1" applyAlignment="1">
      <alignment horizontal="center" vertical="center" wrapText="1"/>
    </xf>
    <xf numFmtId="2" fontId="1" fillId="0" borderId="3" xfId="1" applyNumberFormat="1" applyBorder="1" applyAlignment="1">
      <alignment horizontal="center" vertical="center" wrapText="1"/>
    </xf>
    <xf numFmtId="164" fontId="1" fillId="0" borderId="3" xfId="1" applyNumberFormat="1" applyBorder="1" applyAlignment="1">
      <alignment horizontal="center" vertical="center" wrapText="1"/>
    </xf>
    <xf numFmtId="164" fontId="12" fillId="0" borderId="4" xfId="1" applyNumberFormat="1" applyFont="1" applyBorder="1" applyAlignment="1">
      <alignment horizontal="center" vertical="center" wrapText="1"/>
    </xf>
    <xf numFmtId="0" fontId="1" fillId="0" borderId="36" xfId="1" applyBorder="1" applyAlignment="1">
      <alignment horizontal="center" vertical="center" wrapText="1"/>
    </xf>
    <xf numFmtId="0" fontId="1" fillId="0" borderId="37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2" fontId="0" fillId="0" borderId="4" xfId="0" applyNumberFormat="1" applyBorder="1" applyAlignment="1" applyProtection="1">
      <alignment horizontal="center" vertical="center"/>
      <protection locked="0"/>
    </xf>
    <xf numFmtId="0" fontId="1" fillId="0" borderId="0" xfId="1" applyBorder="1" applyAlignment="1">
      <alignment horizontal="center" vertical="center" wrapText="1"/>
    </xf>
    <xf numFmtId="164" fontId="1" fillId="0" borderId="0" xfId="1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35" xfId="0" applyBorder="1" applyAlignment="1">
      <alignment horizontal="center"/>
    </xf>
    <xf numFmtId="0" fontId="1" fillId="0" borderId="19" xfId="1" applyNumberFormat="1" applyBorder="1" applyAlignment="1">
      <alignment horizontal="center" vertical="center" wrapText="1"/>
    </xf>
    <xf numFmtId="164" fontId="12" fillId="0" borderId="0" xfId="1" applyNumberFormat="1" applyFont="1" applyBorder="1" applyAlignment="1">
      <alignment horizontal="center" vertical="center" wrapText="1"/>
    </xf>
    <xf numFmtId="2" fontId="1" fillId="0" borderId="0" xfId="1" applyNumberForma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9" fontId="9" fillId="0" borderId="1" xfId="7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/>
    </xf>
    <xf numFmtId="165" fontId="18" fillId="8" borderId="1" xfId="8" applyNumberFormat="1" applyFont="1" applyFill="1" applyBorder="1" applyAlignment="1">
      <alignment horizontal="center" vertical="center" wrapText="1"/>
    </xf>
    <xf numFmtId="166" fontId="19" fillId="8" borderId="1" xfId="8" applyNumberFormat="1" applyFont="1" applyFill="1" applyBorder="1" applyAlignment="1">
      <alignment horizontal="center" vertical="center" wrapText="1"/>
    </xf>
    <xf numFmtId="4" fontId="18" fillId="8" borderId="1" xfId="8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21" fillId="0" borderId="32" xfId="0" applyFont="1" applyFill="1" applyBorder="1" applyAlignment="1">
      <alignment horizontal="center" vertical="center"/>
    </xf>
    <xf numFmtId="0" fontId="22" fillId="0" borderId="28" xfId="0" applyFont="1" applyBorder="1" applyAlignment="1">
      <alignment horizontal="center" vertical="center" wrapText="1"/>
    </xf>
    <xf numFmtId="164" fontId="21" fillId="0" borderId="22" xfId="0" applyNumberFormat="1" applyFont="1" applyBorder="1"/>
    <xf numFmtId="0" fontId="21" fillId="0" borderId="24" xfId="0" applyFont="1" applyBorder="1" applyAlignment="1">
      <alignment horizontal="center" vertical="center"/>
    </xf>
    <xf numFmtId="164" fontId="21" fillId="4" borderId="22" xfId="0" applyNumberFormat="1" applyFont="1" applyFill="1" applyBorder="1"/>
    <xf numFmtId="0" fontId="21" fillId="0" borderId="5" xfId="0" applyFont="1" applyFill="1" applyBorder="1" applyAlignment="1">
      <alignment horizontal="center" vertical="center"/>
    </xf>
    <xf numFmtId="0" fontId="22" fillId="0" borderId="29" xfId="0" applyFont="1" applyBorder="1" applyAlignment="1">
      <alignment horizontal="center" vertical="center" wrapText="1"/>
    </xf>
    <xf numFmtId="164" fontId="21" fillId="0" borderId="17" xfId="0" applyNumberFormat="1" applyFont="1" applyBorder="1"/>
    <xf numFmtId="0" fontId="21" fillId="0" borderId="6" xfId="0" applyFont="1" applyBorder="1" applyAlignment="1">
      <alignment horizontal="center" vertical="center"/>
    </xf>
    <xf numFmtId="164" fontId="21" fillId="0" borderId="18" xfId="0" applyNumberFormat="1" applyFont="1" applyBorder="1"/>
    <xf numFmtId="0" fontId="21" fillId="0" borderId="2" xfId="0" applyFont="1" applyBorder="1" applyAlignment="1">
      <alignment horizontal="center" vertical="center"/>
    </xf>
    <xf numFmtId="164" fontId="21" fillId="4" borderId="18" xfId="0" applyNumberFormat="1" applyFont="1" applyFill="1" applyBorder="1"/>
    <xf numFmtId="0" fontId="21" fillId="0" borderId="29" xfId="0" applyFont="1" applyBorder="1" applyAlignment="1">
      <alignment horizontal="center" vertical="center"/>
    </xf>
    <xf numFmtId="0" fontId="21" fillId="0" borderId="33" xfId="0" applyFont="1" applyFill="1" applyBorder="1" applyAlignment="1">
      <alignment horizontal="center" vertical="center"/>
    </xf>
    <xf numFmtId="0" fontId="22" fillId="0" borderId="30" xfId="0" applyFont="1" applyBorder="1" applyAlignment="1">
      <alignment horizontal="center" vertical="center" wrapText="1"/>
    </xf>
    <xf numFmtId="164" fontId="21" fillId="0" borderId="19" xfId="0" applyNumberFormat="1" applyFont="1" applyBorder="1"/>
    <xf numFmtId="0" fontId="21" fillId="0" borderId="4" xfId="0" applyFont="1" applyBorder="1" applyAlignment="1">
      <alignment horizontal="center" vertical="center"/>
    </xf>
    <xf numFmtId="164" fontId="21" fillId="4" borderId="19" xfId="0" applyNumberFormat="1" applyFont="1" applyFill="1" applyBorder="1"/>
    <xf numFmtId="0" fontId="21" fillId="0" borderId="0" xfId="0" applyFont="1"/>
    <xf numFmtId="0" fontId="23" fillId="0" borderId="28" xfId="0" applyFont="1" applyBorder="1" applyAlignment="1">
      <alignment horizontal="center" vertical="center"/>
    </xf>
    <xf numFmtId="164" fontId="21" fillId="0" borderId="25" xfId="0" applyNumberFormat="1" applyFont="1" applyBorder="1" applyAlignment="1">
      <alignment horizontal="center" vertical="center"/>
    </xf>
    <xf numFmtId="164" fontId="21" fillId="3" borderId="23" xfId="0" applyNumberFormat="1" applyFont="1" applyFill="1" applyBorder="1" applyAlignment="1">
      <alignment horizontal="center" vertical="center"/>
    </xf>
    <xf numFmtId="164" fontId="21" fillId="3" borderId="24" xfId="0" applyNumberFormat="1" applyFont="1" applyFill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164" fontId="21" fillId="0" borderId="20" xfId="0" applyNumberFormat="1" applyFont="1" applyBorder="1" applyAlignment="1">
      <alignment horizontal="center" vertical="center"/>
    </xf>
    <xf numFmtId="164" fontId="21" fillId="3" borderId="1" xfId="0" applyNumberFormat="1" applyFont="1" applyFill="1" applyBorder="1" applyAlignment="1">
      <alignment horizontal="center" vertical="center"/>
    </xf>
    <xf numFmtId="164" fontId="21" fillId="3" borderId="2" xfId="0" applyNumberFormat="1" applyFont="1" applyFill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164" fontId="21" fillId="0" borderId="26" xfId="0" applyNumberFormat="1" applyFont="1" applyBorder="1" applyAlignment="1">
      <alignment horizontal="center" vertical="center"/>
    </xf>
    <xf numFmtId="164" fontId="21" fillId="3" borderId="3" xfId="0" applyNumberFormat="1" applyFont="1" applyFill="1" applyBorder="1" applyAlignment="1">
      <alignment horizontal="center" vertical="center"/>
    </xf>
    <xf numFmtId="164" fontId="21" fillId="3" borderId="4" xfId="0" applyNumberFormat="1" applyFont="1" applyFill="1" applyBorder="1" applyAlignment="1">
      <alignment horizontal="center" vertical="center"/>
    </xf>
    <xf numFmtId="0" fontId="21" fillId="0" borderId="31" xfId="0" applyFont="1" applyBorder="1"/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/>
    <xf numFmtId="0" fontId="24" fillId="0" borderId="7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12" fillId="9" borderId="21" xfId="0" applyFont="1" applyFill="1" applyBorder="1" applyAlignment="1">
      <alignment horizontal="center" vertical="center"/>
    </xf>
    <xf numFmtId="0" fontId="12" fillId="9" borderId="21" xfId="0" applyFont="1" applyFill="1" applyBorder="1" applyAlignment="1">
      <alignment horizontal="center"/>
    </xf>
    <xf numFmtId="164" fontId="21" fillId="9" borderId="28" xfId="0" applyNumberFormat="1" applyFont="1" applyFill="1" applyBorder="1"/>
    <xf numFmtId="164" fontId="21" fillId="9" borderId="46" xfId="0" applyNumberFormat="1" applyFont="1" applyFill="1" applyBorder="1"/>
    <xf numFmtId="164" fontId="21" fillId="9" borderId="29" xfId="0" applyNumberFormat="1" applyFont="1" applyFill="1" applyBorder="1"/>
    <xf numFmtId="164" fontId="21" fillId="9" borderId="30" xfId="0" applyNumberFormat="1" applyFont="1" applyFill="1" applyBorder="1"/>
    <xf numFmtId="164" fontId="21" fillId="9" borderId="28" xfId="0" applyNumberFormat="1" applyFont="1" applyFill="1" applyBorder="1" applyAlignment="1">
      <alignment horizontal="center" vertical="center"/>
    </xf>
    <xf numFmtId="164" fontId="21" fillId="9" borderId="29" xfId="0" applyNumberFormat="1" applyFont="1" applyFill="1" applyBorder="1" applyAlignment="1">
      <alignment horizontal="center" vertical="center"/>
    </xf>
    <xf numFmtId="164" fontId="21" fillId="9" borderId="30" xfId="0" applyNumberFormat="1" applyFont="1" applyFill="1" applyBorder="1" applyAlignment="1">
      <alignment horizontal="center" vertical="center"/>
    </xf>
    <xf numFmtId="165" fontId="18" fillId="8" borderId="1" xfId="8" applyNumberFormat="1" applyFont="1" applyFill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34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0" fillId="0" borderId="14" xfId="0" applyBorder="1"/>
    <xf numFmtId="0" fontId="0" fillId="0" borderId="36" xfId="0" applyBorder="1"/>
    <xf numFmtId="0" fontId="0" fillId="0" borderId="37" xfId="0" applyBorder="1"/>
    <xf numFmtId="165" fontId="18" fillId="8" borderId="1" xfId="8" applyNumberFormat="1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vertical="center" wrapText="1"/>
    </xf>
    <xf numFmtId="0" fontId="24" fillId="0" borderId="22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164" fontId="23" fillId="0" borderId="12" xfId="0" applyNumberFormat="1" applyFont="1" applyBorder="1" applyAlignment="1">
      <alignment horizontal="center"/>
    </xf>
    <xf numFmtId="164" fontId="23" fillId="0" borderId="27" xfId="0" applyNumberFormat="1" applyFont="1" applyBorder="1" applyAlignment="1">
      <alignment horizontal="center"/>
    </xf>
    <xf numFmtId="164" fontId="23" fillId="0" borderId="13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6" fillId="7" borderId="12" xfId="1" applyFont="1" applyFill="1" applyBorder="1" applyAlignment="1">
      <alignment horizontal="center" vertical="center" wrapText="1"/>
    </xf>
    <xf numFmtId="0" fontId="16" fillId="7" borderId="27" xfId="1" applyFont="1" applyFill="1" applyBorder="1" applyAlignment="1">
      <alignment horizontal="center" vertical="center" wrapText="1"/>
    </xf>
    <xf numFmtId="0" fontId="16" fillId="7" borderId="13" xfId="1" applyFont="1" applyFill="1" applyBorder="1" applyAlignment="1">
      <alignment horizontal="center" vertical="center" wrapText="1"/>
    </xf>
    <xf numFmtId="0" fontId="12" fillId="5" borderId="32" xfId="1" applyFont="1" applyFill="1" applyBorder="1" applyAlignment="1">
      <alignment horizontal="center" vertical="center" wrapText="1"/>
    </xf>
    <xf numFmtId="0" fontId="12" fillId="5" borderId="41" xfId="1" applyFont="1" applyFill="1" applyBorder="1" applyAlignment="1">
      <alignment horizontal="center" vertical="center" wrapText="1"/>
    </xf>
    <xf numFmtId="0" fontId="12" fillId="5" borderId="25" xfId="1" applyFont="1" applyFill="1" applyBorder="1" applyAlignment="1">
      <alignment horizontal="center" vertical="center" wrapText="1"/>
    </xf>
    <xf numFmtId="0" fontId="12" fillId="5" borderId="42" xfId="1" applyFont="1" applyFill="1" applyBorder="1" applyAlignment="1">
      <alignment horizontal="center" vertical="center" wrapText="1"/>
    </xf>
    <xf numFmtId="0" fontId="12" fillId="5" borderId="43" xfId="1" applyFont="1" applyFill="1" applyBorder="1" applyAlignment="1">
      <alignment horizontal="center" vertical="center" wrapText="1"/>
    </xf>
    <xf numFmtId="0" fontId="12" fillId="5" borderId="40" xfId="1" applyFont="1" applyFill="1" applyBorder="1" applyAlignment="1">
      <alignment horizontal="center" vertical="center" wrapText="1"/>
    </xf>
    <xf numFmtId="0" fontId="5" fillId="0" borderId="0" xfId="4" applyFont="1" applyAlignment="1">
      <alignment horizontal="left" vertical="center" wrapText="1"/>
    </xf>
    <xf numFmtId="165" fontId="18" fillId="8" borderId="1" xfId="8" applyNumberFormat="1" applyFont="1" applyFill="1" applyBorder="1" applyAlignment="1">
      <alignment horizontal="center" vertical="center" wrapText="1"/>
    </xf>
    <xf numFmtId="0" fontId="12" fillId="5" borderId="44" xfId="1" applyFont="1" applyFill="1" applyBorder="1" applyAlignment="1">
      <alignment horizontal="center" vertical="center" wrapText="1"/>
    </xf>
    <xf numFmtId="0" fontId="12" fillId="5" borderId="45" xfId="1" applyFont="1" applyFill="1" applyBorder="1" applyAlignment="1">
      <alignment horizontal="center" vertical="center" wrapText="1"/>
    </xf>
    <xf numFmtId="0" fontId="12" fillId="5" borderId="20" xfId="1" applyFont="1" applyFill="1" applyBorder="1" applyAlignment="1">
      <alignment horizontal="center" vertical="center" wrapText="1"/>
    </xf>
    <xf numFmtId="9" fontId="1" fillId="0" borderId="44" xfId="7" applyFont="1" applyBorder="1" applyAlignment="1" applyProtection="1">
      <alignment horizontal="center" vertical="center" wrapText="1"/>
      <protection locked="0"/>
    </xf>
    <xf numFmtId="9" fontId="1" fillId="0" borderId="20" xfId="7" applyFont="1" applyBorder="1" applyAlignment="1" applyProtection="1">
      <alignment horizontal="center" vertical="center" wrapText="1"/>
      <protection locked="0"/>
    </xf>
    <xf numFmtId="0" fontId="3" fillId="0" borderId="9" xfId="3" applyFont="1" applyBorder="1" applyAlignment="1">
      <alignment horizontal="center" vertical="center"/>
    </xf>
    <xf numFmtId="0" fontId="3" fillId="0" borderId="34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31" xfId="3" applyFont="1" applyBorder="1" applyAlignment="1">
      <alignment horizontal="center" vertical="center"/>
    </xf>
    <xf numFmtId="0" fontId="3" fillId="0" borderId="0" xfId="3" applyFont="1" applyBorder="1" applyAlignment="1">
      <alignment horizontal="center" vertical="center"/>
    </xf>
    <xf numFmtId="0" fontId="3" fillId="0" borderId="35" xfId="3" applyFont="1" applyBorder="1" applyAlignment="1">
      <alignment horizontal="center" vertical="center"/>
    </xf>
    <xf numFmtId="0" fontId="3" fillId="0" borderId="14" xfId="3" applyFont="1" applyBorder="1" applyAlignment="1">
      <alignment horizontal="center" vertical="center"/>
    </xf>
    <xf numFmtId="0" fontId="3" fillId="0" borderId="36" xfId="3" applyFont="1" applyBorder="1" applyAlignment="1">
      <alignment horizontal="center" vertical="center"/>
    </xf>
    <xf numFmtId="0" fontId="3" fillId="0" borderId="37" xfId="3" applyFont="1" applyBorder="1" applyAlignment="1">
      <alignment horizontal="center" vertical="center"/>
    </xf>
    <xf numFmtId="0" fontId="9" fillId="6" borderId="38" xfId="1" applyFont="1" applyFill="1" applyBorder="1" applyAlignment="1">
      <alignment horizontal="center" vertical="center" wrapText="1"/>
    </xf>
    <xf numFmtId="0" fontId="9" fillId="6" borderId="39" xfId="1" applyFont="1" applyFill="1" applyBorder="1" applyAlignment="1">
      <alignment horizontal="center" vertical="center" wrapText="1"/>
    </xf>
    <xf numFmtId="0" fontId="9" fillId="6" borderId="40" xfId="1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13" fillId="0" borderId="1" xfId="4" applyFont="1" applyBorder="1" applyAlignment="1">
      <alignment vertical="center" wrapText="1"/>
    </xf>
    <xf numFmtId="0" fontId="14" fillId="0" borderId="44" xfId="4" applyFont="1" applyBorder="1" applyAlignment="1">
      <alignment horizontal="center" vertical="center" wrapText="1"/>
    </xf>
    <xf numFmtId="0" fontId="14" fillId="0" borderId="20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/>
    </xf>
  </cellXfs>
  <cellStyles count="9">
    <cellStyle name="Euro 2" xfId="6"/>
    <cellStyle name="Monétaire" xfId="2" builtinId="4"/>
    <cellStyle name="Monétaire 2" xfId="5"/>
    <cellStyle name="Normal" xfId="0" builtinId="0"/>
    <cellStyle name="Normal 2" xfId="1"/>
    <cellStyle name="Normal 3" xfId="3"/>
    <cellStyle name="Normal_Annexes financieres multitechnique A0" xfId="4"/>
    <cellStyle name="Normal_ok_comparatif BPU - lot 3" xfId="8"/>
    <cellStyle name="Pourcentag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73026</xdr:rowOff>
    </xdr:from>
    <xdr:to>
      <xdr:col>0</xdr:col>
      <xdr:colOff>1292225</xdr:colOff>
      <xdr:row>1</xdr:row>
      <xdr:rowOff>387351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3410129-9E0C-4FA4-8CBC-4F713937BE5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73026"/>
          <a:ext cx="1054100" cy="498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73026</xdr:rowOff>
    </xdr:from>
    <xdr:to>
      <xdr:col>0</xdr:col>
      <xdr:colOff>1292225</xdr:colOff>
      <xdr:row>1</xdr:row>
      <xdr:rowOff>390526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5AC4C18-1FB7-43E4-AA3C-221F534EA6E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950" y="73026"/>
          <a:ext cx="1057275" cy="495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73026</xdr:rowOff>
    </xdr:from>
    <xdr:to>
      <xdr:col>1</xdr:col>
      <xdr:colOff>542925</xdr:colOff>
      <xdr:row>1</xdr:row>
      <xdr:rowOff>396876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F3F33D1-94C7-4B1A-BF7B-2493E16BF55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950" y="73026"/>
          <a:ext cx="1057275" cy="495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84138</xdr:colOff>
      <xdr:row>1</xdr:row>
      <xdr:rowOff>82550</xdr:rowOff>
    </xdr:from>
    <xdr:to>
      <xdr:col>1</xdr:col>
      <xdr:colOff>217488</xdr:colOff>
      <xdr:row>3</xdr:row>
      <xdr:rowOff>104775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0E93A21-2896-418D-97EC-38185851EC7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138" y="273050"/>
          <a:ext cx="873125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="110" zoomScaleNormal="100" zoomScaleSheetLayoutView="110" workbookViewId="0">
      <selection activeCell="D22" sqref="D22"/>
    </sheetView>
  </sheetViews>
  <sheetFormatPr baseColWidth="10" defaultRowHeight="15" x14ac:dyDescent="0.25"/>
  <cols>
    <col min="1" max="1" width="19.42578125" bestFit="1" customWidth="1"/>
    <col min="2" max="2" width="23.42578125" bestFit="1" customWidth="1"/>
    <col min="3" max="3" width="17.140625" customWidth="1"/>
    <col min="4" max="4" width="17" customWidth="1"/>
    <col min="5" max="5" width="11.5703125" customWidth="1"/>
    <col min="6" max="6" width="17.140625" customWidth="1"/>
  </cols>
  <sheetData>
    <row r="1" spans="1:6" x14ac:dyDescent="0.25">
      <c r="A1" s="112" t="s">
        <v>73</v>
      </c>
      <c r="B1" s="113"/>
      <c r="C1" s="113"/>
      <c r="D1" s="113"/>
      <c r="E1" s="113"/>
      <c r="F1" s="114"/>
    </row>
    <row r="2" spans="1:6" ht="36.950000000000003" customHeight="1" thickBot="1" x14ac:dyDescent="0.3">
      <c r="A2" s="115"/>
      <c r="B2" s="116"/>
      <c r="C2" s="116"/>
      <c r="D2" s="116"/>
      <c r="E2" s="116"/>
      <c r="F2" s="117"/>
    </row>
    <row r="3" spans="1:6" ht="15.75" thickBot="1" x14ac:dyDescent="0.3"/>
    <row r="4" spans="1:6" ht="15.75" thickBot="1" x14ac:dyDescent="0.3">
      <c r="A4" s="120" t="s">
        <v>0</v>
      </c>
      <c r="B4" s="118" t="s">
        <v>2</v>
      </c>
      <c r="C4" s="122" t="s">
        <v>11</v>
      </c>
      <c r="D4" s="123"/>
      <c r="E4" s="122" t="s">
        <v>12</v>
      </c>
      <c r="F4" s="123"/>
    </row>
    <row r="5" spans="1:6" ht="15.75" thickBot="1" x14ac:dyDescent="0.3">
      <c r="A5" s="121"/>
      <c r="B5" s="119"/>
      <c r="C5" s="49" t="s">
        <v>1</v>
      </c>
      <c r="D5" s="50" t="s">
        <v>3</v>
      </c>
      <c r="E5" s="49" t="s">
        <v>1</v>
      </c>
      <c r="F5" s="51" t="s">
        <v>3</v>
      </c>
    </row>
    <row r="6" spans="1:6" x14ac:dyDescent="0.25">
      <c r="A6" s="52" t="s">
        <v>10</v>
      </c>
      <c r="B6" s="53">
        <v>63.82</v>
      </c>
      <c r="C6" s="54"/>
      <c r="D6" s="55" t="s">
        <v>4</v>
      </c>
      <c r="E6" s="56"/>
      <c r="F6" s="55" t="s">
        <v>60</v>
      </c>
    </row>
    <row r="7" spans="1:6" x14ac:dyDescent="0.25">
      <c r="A7" s="57" t="s">
        <v>14</v>
      </c>
      <c r="B7" s="58">
        <v>1787.37</v>
      </c>
      <c r="C7" s="59"/>
      <c r="D7" s="60" t="s">
        <v>4</v>
      </c>
      <c r="E7" s="59"/>
      <c r="F7" s="60" t="s">
        <v>60</v>
      </c>
    </row>
    <row r="8" spans="1:6" x14ac:dyDescent="0.25">
      <c r="A8" s="57" t="s">
        <v>15</v>
      </c>
      <c r="B8" s="58">
        <v>653.29</v>
      </c>
      <c r="C8" s="61"/>
      <c r="D8" s="62" t="s">
        <v>4</v>
      </c>
      <c r="E8" s="61"/>
      <c r="F8" s="60" t="s">
        <v>60</v>
      </c>
    </row>
    <row r="9" spans="1:6" x14ac:dyDescent="0.25">
      <c r="A9" s="57" t="s">
        <v>16</v>
      </c>
      <c r="B9" s="58">
        <v>3776.64</v>
      </c>
      <c r="C9" s="61"/>
      <c r="D9" s="62" t="s">
        <v>4</v>
      </c>
      <c r="E9" s="61"/>
      <c r="F9" s="60" t="s">
        <v>60</v>
      </c>
    </row>
    <row r="10" spans="1:6" x14ac:dyDescent="0.25">
      <c r="A10" s="57" t="s">
        <v>17</v>
      </c>
      <c r="B10" s="58">
        <v>215.19</v>
      </c>
      <c r="C10" s="61"/>
      <c r="D10" s="62" t="s">
        <v>4</v>
      </c>
      <c r="E10" s="63"/>
      <c r="F10" s="60" t="s">
        <v>60</v>
      </c>
    </row>
    <row r="11" spans="1:6" x14ac:dyDescent="0.25">
      <c r="A11" s="57" t="s">
        <v>18</v>
      </c>
      <c r="B11" s="64" t="s">
        <v>59</v>
      </c>
      <c r="C11" s="61"/>
      <c r="D11" s="62" t="s">
        <v>4</v>
      </c>
      <c r="E11" s="63"/>
      <c r="F11" s="60" t="s">
        <v>60</v>
      </c>
    </row>
    <row r="12" spans="1:6" x14ac:dyDescent="0.25">
      <c r="A12" s="57" t="s">
        <v>19</v>
      </c>
      <c r="B12" s="64" t="s">
        <v>59</v>
      </c>
      <c r="C12" s="61"/>
      <c r="D12" s="62" t="s">
        <v>4</v>
      </c>
      <c r="E12" s="63"/>
      <c r="F12" s="60" t="s">
        <v>60</v>
      </c>
    </row>
    <row r="13" spans="1:6" x14ac:dyDescent="0.25">
      <c r="A13" s="57" t="s">
        <v>20</v>
      </c>
      <c r="B13" s="58">
        <v>158.75</v>
      </c>
      <c r="C13" s="61"/>
      <c r="D13" s="62" t="s">
        <v>4</v>
      </c>
      <c r="E13" s="63"/>
      <c r="F13" s="60" t="s">
        <v>60</v>
      </c>
    </row>
    <row r="14" spans="1:6" ht="15.75" thickBot="1" x14ac:dyDescent="0.3">
      <c r="A14" s="65" t="s">
        <v>21</v>
      </c>
      <c r="B14" s="66">
        <v>175.34</v>
      </c>
      <c r="C14" s="67"/>
      <c r="D14" s="68" t="s">
        <v>4</v>
      </c>
      <c r="E14" s="69"/>
      <c r="F14" s="68" t="s">
        <v>60</v>
      </c>
    </row>
    <row r="15" spans="1:6" ht="15.75" thickBot="1" x14ac:dyDescent="0.3">
      <c r="A15" s="70"/>
      <c r="B15" s="70"/>
      <c r="C15" s="70"/>
      <c r="D15" s="70"/>
      <c r="E15" s="70"/>
      <c r="F15" s="70"/>
    </row>
    <row r="16" spans="1:6" x14ac:dyDescent="0.25">
      <c r="A16" s="106" t="s">
        <v>9</v>
      </c>
      <c r="B16" s="71" t="s">
        <v>8</v>
      </c>
      <c r="C16" s="72">
        <f>SUM(C6:C14)</f>
        <v>0</v>
      </c>
      <c r="D16" s="73"/>
      <c r="E16" s="72">
        <f>SUM(E7:E9)</f>
        <v>0</v>
      </c>
      <c r="F16" s="74"/>
    </row>
    <row r="17" spans="1:7" x14ac:dyDescent="0.25">
      <c r="A17" s="107"/>
      <c r="B17" s="75" t="s">
        <v>5</v>
      </c>
      <c r="C17" s="76">
        <f>C16*0.2</f>
        <v>0</v>
      </c>
      <c r="D17" s="77"/>
      <c r="E17" s="76">
        <f>E16*0.2</f>
        <v>0</v>
      </c>
      <c r="F17" s="78"/>
    </row>
    <row r="18" spans="1:7" ht="15.75" thickBot="1" x14ac:dyDescent="0.3">
      <c r="A18" s="108"/>
      <c r="B18" s="79" t="s">
        <v>7</v>
      </c>
      <c r="C18" s="80">
        <f>C17+C16</f>
        <v>0</v>
      </c>
      <c r="D18" s="81"/>
      <c r="E18" s="80">
        <f>E17+E16</f>
        <v>0</v>
      </c>
      <c r="F18" s="82"/>
    </row>
    <row r="19" spans="1:7" ht="15.75" thickBot="1" x14ac:dyDescent="0.3">
      <c r="A19" s="83"/>
      <c r="B19" s="84"/>
      <c r="C19" s="85"/>
      <c r="D19" s="85"/>
      <c r="E19" s="85"/>
      <c r="F19" s="85"/>
      <c r="G19" s="1"/>
    </row>
    <row r="20" spans="1:7" ht="15.75" thickBot="1" x14ac:dyDescent="0.3">
      <c r="A20" s="86" t="s">
        <v>13</v>
      </c>
      <c r="B20" s="87" t="s">
        <v>6</v>
      </c>
      <c r="C20" s="109">
        <f>C18+E18</f>
        <v>0</v>
      </c>
      <c r="D20" s="110"/>
      <c r="E20" s="110"/>
      <c r="F20" s="111"/>
    </row>
  </sheetData>
  <mergeCells count="7">
    <mergeCell ref="A16:A18"/>
    <mergeCell ref="C20:F20"/>
    <mergeCell ref="A1:F2"/>
    <mergeCell ref="B4:B5"/>
    <mergeCell ref="A4:A5"/>
    <mergeCell ref="C4:D4"/>
    <mergeCell ref="E4:F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zoomScale="110" zoomScaleNormal="100" zoomScaleSheetLayoutView="110" workbookViewId="0">
      <selection activeCell="G5" sqref="G5"/>
    </sheetView>
  </sheetViews>
  <sheetFormatPr baseColWidth="10" defaultRowHeight="15" x14ac:dyDescent="0.25"/>
  <cols>
    <col min="1" max="1" width="19.42578125" bestFit="1" customWidth="1"/>
    <col min="2" max="2" width="23.42578125" bestFit="1" customWidth="1"/>
    <col min="3" max="3" width="17.140625" customWidth="1"/>
    <col min="4" max="4" width="17" customWidth="1"/>
    <col min="5" max="5" width="11.5703125" customWidth="1"/>
    <col min="6" max="6" width="17.140625" customWidth="1"/>
  </cols>
  <sheetData>
    <row r="1" spans="1:7" ht="14.45" customHeight="1" x14ac:dyDescent="0.25">
      <c r="A1" s="112" t="s">
        <v>74</v>
      </c>
      <c r="B1" s="113"/>
      <c r="C1" s="113"/>
      <c r="D1" s="113"/>
      <c r="E1" s="113"/>
      <c r="F1" s="113"/>
      <c r="G1" s="114"/>
    </row>
    <row r="2" spans="1:7" ht="36.950000000000003" customHeight="1" thickBot="1" x14ac:dyDescent="0.3">
      <c r="A2" s="115"/>
      <c r="B2" s="116"/>
      <c r="C2" s="116"/>
      <c r="D2" s="116"/>
      <c r="E2" s="116"/>
      <c r="F2" s="116"/>
      <c r="G2" s="117"/>
    </row>
    <row r="3" spans="1:7" ht="15.75" thickBot="1" x14ac:dyDescent="0.3"/>
    <row r="4" spans="1:7" ht="15.75" thickBot="1" x14ac:dyDescent="0.3">
      <c r="A4" s="120" t="s">
        <v>0</v>
      </c>
      <c r="B4" s="118" t="s">
        <v>2</v>
      </c>
      <c r="C4" s="122" t="s">
        <v>11</v>
      </c>
      <c r="D4" s="123"/>
      <c r="E4" s="122" t="s">
        <v>12</v>
      </c>
      <c r="F4" s="123"/>
      <c r="G4" s="88" t="s">
        <v>79</v>
      </c>
    </row>
    <row r="5" spans="1:7" ht="15.75" thickBot="1" x14ac:dyDescent="0.3">
      <c r="A5" s="121"/>
      <c r="B5" s="119"/>
      <c r="C5" s="49" t="s">
        <v>1</v>
      </c>
      <c r="D5" s="50" t="s">
        <v>3</v>
      </c>
      <c r="E5" s="49" t="s">
        <v>1</v>
      </c>
      <c r="F5" s="51" t="s">
        <v>3</v>
      </c>
      <c r="G5" s="89" t="s">
        <v>75</v>
      </c>
    </row>
    <row r="6" spans="1:7" x14ac:dyDescent="0.25">
      <c r="A6" s="52" t="s">
        <v>10</v>
      </c>
      <c r="B6" s="53">
        <v>63.82</v>
      </c>
      <c r="C6" s="54"/>
      <c r="D6" s="55" t="s">
        <v>4</v>
      </c>
      <c r="E6" s="56"/>
      <c r="F6" s="55" t="s">
        <v>60</v>
      </c>
      <c r="G6" s="90"/>
    </row>
    <row r="7" spans="1:7" x14ac:dyDescent="0.25">
      <c r="A7" s="57" t="s">
        <v>14</v>
      </c>
      <c r="B7" s="58">
        <v>1787.37</v>
      </c>
      <c r="C7" s="59"/>
      <c r="D7" s="60" t="s">
        <v>4</v>
      </c>
      <c r="E7" s="59"/>
      <c r="F7" s="60" t="s">
        <v>60</v>
      </c>
      <c r="G7" s="91"/>
    </row>
    <row r="8" spans="1:7" x14ac:dyDescent="0.25">
      <c r="A8" s="57" t="s">
        <v>15</v>
      </c>
      <c r="B8" s="58">
        <v>653.29</v>
      </c>
      <c r="C8" s="61"/>
      <c r="D8" s="62" t="s">
        <v>4</v>
      </c>
      <c r="E8" s="61"/>
      <c r="F8" s="60" t="s">
        <v>60</v>
      </c>
      <c r="G8" s="92"/>
    </row>
    <row r="9" spans="1:7" x14ac:dyDescent="0.25">
      <c r="A9" s="57" t="s">
        <v>16</v>
      </c>
      <c r="B9" s="58">
        <v>3776.64</v>
      </c>
      <c r="C9" s="61"/>
      <c r="D9" s="62" t="s">
        <v>4</v>
      </c>
      <c r="E9" s="61"/>
      <c r="F9" s="60" t="s">
        <v>60</v>
      </c>
      <c r="G9" s="92"/>
    </row>
    <row r="10" spans="1:7" x14ac:dyDescent="0.25">
      <c r="A10" s="57" t="s">
        <v>17</v>
      </c>
      <c r="B10" s="58">
        <v>215.19</v>
      </c>
      <c r="C10" s="61"/>
      <c r="D10" s="62" t="s">
        <v>4</v>
      </c>
      <c r="E10" s="63"/>
      <c r="F10" s="60" t="s">
        <v>60</v>
      </c>
      <c r="G10" s="92"/>
    </row>
    <row r="11" spans="1:7" x14ac:dyDescent="0.25">
      <c r="A11" s="57" t="s">
        <v>18</v>
      </c>
      <c r="B11" s="64" t="s">
        <v>59</v>
      </c>
      <c r="C11" s="61"/>
      <c r="D11" s="62" t="s">
        <v>4</v>
      </c>
      <c r="E11" s="63"/>
      <c r="F11" s="60" t="s">
        <v>60</v>
      </c>
      <c r="G11" s="92"/>
    </row>
    <row r="12" spans="1:7" x14ac:dyDescent="0.25">
      <c r="A12" s="57" t="s">
        <v>19</v>
      </c>
      <c r="B12" s="64" t="s">
        <v>59</v>
      </c>
      <c r="C12" s="61"/>
      <c r="D12" s="62" t="s">
        <v>4</v>
      </c>
      <c r="E12" s="63"/>
      <c r="F12" s="60" t="s">
        <v>60</v>
      </c>
      <c r="G12" s="92"/>
    </row>
    <row r="13" spans="1:7" x14ac:dyDescent="0.25">
      <c r="A13" s="57" t="s">
        <v>20</v>
      </c>
      <c r="B13" s="58">
        <v>158.75</v>
      </c>
      <c r="C13" s="61"/>
      <c r="D13" s="62" t="s">
        <v>4</v>
      </c>
      <c r="E13" s="63"/>
      <c r="F13" s="60" t="s">
        <v>60</v>
      </c>
      <c r="G13" s="92"/>
    </row>
    <row r="14" spans="1:7" ht="15.75" thickBot="1" x14ac:dyDescent="0.3">
      <c r="A14" s="65" t="s">
        <v>21</v>
      </c>
      <c r="B14" s="66">
        <v>175.34</v>
      </c>
      <c r="C14" s="67"/>
      <c r="D14" s="68" t="s">
        <v>4</v>
      </c>
      <c r="E14" s="69"/>
      <c r="F14" s="68" t="s">
        <v>60</v>
      </c>
      <c r="G14" s="93"/>
    </row>
    <row r="15" spans="1:7" ht="15.75" thickBot="1" x14ac:dyDescent="0.3">
      <c r="A15" s="70"/>
      <c r="B15" s="70"/>
      <c r="C15" s="70"/>
      <c r="D15" s="70"/>
      <c r="E15" s="70"/>
      <c r="F15" s="70"/>
      <c r="G15" s="70"/>
    </row>
    <row r="16" spans="1:7" x14ac:dyDescent="0.25">
      <c r="A16" s="106" t="s">
        <v>9</v>
      </c>
      <c r="B16" s="71" t="s">
        <v>8</v>
      </c>
      <c r="C16" s="72">
        <f>SUM(C6:C14)</f>
        <v>0</v>
      </c>
      <c r="D16" s="73"/>
      <c r="E16" s="72">
        <f>SUM(E7:E9)</f>
        <v>0</v>
      </c>
      <c r="F16" s="74"/>
      <c r="G16" s="94">
        <f>SUM(G6:G14)</f>
        <v>0</v>
      </c>
    </row>
    <row r="17" spans="1:7" x14ac:dyDescent="0.25">
      <c r="A17" s="107"/>
      <c r="B17" s="75" t="s">
        <v>5</v>
      </c>
      <c r="C17" s="76">
        <f>C16*0.2</f>
        <v>0</v>
      </c>
      <c r="D17" s="77"/>
      <c r="E17" s="76">
        <f>E16*0.2</f>
        <v>0</v>
      </c>
      <c r="F17" s="78"/>
      <c r="G17" s="95">
        <f>G16*0.2</f>
        <v>0</v>
      </c>
    </row>
    <row r="18" spans="1:7" ht="15.75" thickBot="1" x14ac:dyDescent="0.3">
      <c r="A18" s="108"/>
      <c r="B18" s="79" t="s">
        <v>7</v>
      </c>
      <c r="C18" s="80">
        <f>C17+C16</f>
        <v>0</v>
      </c>
      <c r="D18" s="81"/>
      <c r="E18" s="80">
        <f>E17+E16</f>
        <v>0</v>
      </c>
      <c r="F18" s="82"/>
      <c r="G18" s="96">
        <f>G17+G16</f>
        <v>0</v>
      </c>
    </row>
    <row r="19" spans="1:7" ht="15.75" thickBot="1" x14ac:dyDescent="0.3">
      <c r="A19" s="83"/>
      <c r="B19" s="84"/>
      <c r="C19" s="85"/>
      <c r="D19" s="85"/>
      <c r="E19" s="85"/>
      <c r="F19" s="85"/>
      <c r="G19" s="1"/>
    </row>
    <row r="20" spans="1:7" ht="15.75" thickBot="1" x14ac:dyDescent="0.3">
      <c r="A20" s="86" t="s">
        <v>13</v>
      </c>
      <c r="B20" s="87" t="s">
        <v>6</v>
      </c>
      <c r="C20" s="109">
        <f>C18+E18+G18</f>
        <v>0</v>
      </c>
      <c r="D20" s="110"/>
      <c r="E20" s="110"/>
      <c r="F20" s="110"/>
      <c r="G20" s="111"/>
    </row>
  </sheetData>
  <mergeCells count="7">
    <mergeCell ref="C20:G20"/>
    <mergeCell ref="A1:G2"/>
    <mergeCell ref="A4:A5"/>
    <mergeCell ref="B4:B5"/>
    <mergeCell ref="C4:D4"/>
    <mergeCell ref="E4:F4"/>
    <mergeCell ref="A16:A1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BreakPreview" topLeftCell="A64" zoomScale="110" zoomScaleNormal="100" zoomScaleSheetLayoutView="110" workbookViewId="0">
      <selection activeCell="M17" sqref="M17"/>
    </sheetView>
  </sheetViews>
  <sheetFormatPr baseColWidth="10" defaultRowHeight="15" x14ac:dyDescent="0.25"/>
  <cols>
    <col min="1" max="1" width="10.7109375" customWidth="1"/>
    <col min="2" max="2" width="14.7109375" bestFit="1" customWidth="1"/>
    <col min="3" max="3" width="15.28515625" bestFit="1" customWidth="1"/>
    <col min="4" max="4" width="12.85546875" bestFit="1" customWidth="1"/>
    <col min="5" max="5" width="14.7109375" bestFit="1" customWidth="1"/>
    <col min="6" max="6" width="15.28515625" bestFit="1" customWidth="1"/>
    <col min="7" max="7" width="10.7109375" customWidth="1"/>
    <col min="8" max="8" width="14.7109375" bestFit="1" customWidth="1"/>
  </cols>
  <sheetData>
    <row r="1" spans="1:8" ht="14.45" customHeight="1" x14ac:dyDescent="0.25">
      <c r="A1" s="112" t="s">
        <v>52</v>
      </c>
      <c r="B1" s="113"/>
      <c r="C1" s="113"/>
      <c r="D1" s="113"/>
      <c r="E1" s="113"/>
      <c r="F1" s="113"/>
      <c r="G1" s="113"/>
      <c r="H1" s="114"/>
    </row>
    <row r="2" spans="1:8" ht="37.5" customHeight="1" thickBot="1" x14ac:dyDescent="0.3">
      <c r="A2" s="115"/>
      <c r="B2" s="116"/>
      <c r="C2" s="116"/>
      <c r="D2" s="116"/>
      <c r="E2" s="116"/>
      <c r="F2" s="116"/>
      <c r="G2" s="116"/>
      <c r="H2" s="117"/>
    </row>
    <row r="3" spans="1:8" ht="15.75" thickBot="1" x14ac:dyDescent="0.3">
      <c r="A3" s="25"/>
      <c r="B3" s="36"/>
      <c r="C3" s="36"/>
      <c r="D3" s="36"/>
      <c r="E3" s="36"/>
      <c r="F3" s="36"/>
      <c r="G3" s="36"/>
      <c r="H3" s="24"/>
    </row>
    <row r="4" spans="1:8" ht="15.75" thickBot="1" x14ac:dyDescent="0.3">
      <c r="A4" s="124" t="s">
        <v>53</v>
      </c>
      <c r="B4" s="125"/>
      <c r="C4" s="125"/>
      <c r="D4" s="125"/>
      <c r="E4" s="125"/>
      <c r="F4" s="125"/>
      <c r="G4" s="125"/>
      <c r="H4" s="126"/>
    </row>
    <row r="5" spans="1:8" ht="32.450000000000003" customHeight="1" x14ac:dyDescent="0.25">
      <c r="A5" s="127" t="s">
        <v>41</v>
      </c>
      <c r="B5" s="128"/>
      <c r="C5" s="129"/>
      <c r="D5" s="130" t="s">
        <v>42</v>
      </c>
      <c r="E5" s="128"/>
      <c r="F5" s="129"/>
      <c r="G5" s="130" t="s">
        <v>43</v>
      </c>
      <c r="H5" s="131"/>
    </row>
    <row r="6" spans="1:8" ht="51" x14ac:dyDescent="0.25">
      <c r="A6" s="17" t="s">
        <v>44</v>
      </c>
      <c r="B6" s="18" t="s">
        <v>45</v>
      </c>
      <c r="C6" s="18" t="s">
        <v>46</v>
      </c>
      <c r="D6" s="18" t="s">
        <v>44</v>
      </c>
      <c r="E6" s="18" t="s">
        <v>45</v>
      </c>
      <c r="F6" s="18" t="s">
        <v>46</v>
      </c>
      <c r="G6" s="18" t="s">
        <v>44</v>
      </c>
      <c r="H6" s="34" t="s">
        <v>45</v>
      </c>
    </row>
    <row r="7" spans="1:8" ht="15.75" thickBot="1" x14ac:dyDescent="0.3">
      <c r="A7" s="19"/>
      <c r="B7" s="20"/>
      <c r="C7" s="21"/>
      <c r="D7" s="21"/>
      <c r="E7" s="20"/>
      <c r="F7" s="21"/>
      <c r="G7" s="22"/>
      <c r="H7" s="35"/>
    </row>
    <row r="8" spans="1:8" x14ac:dyDescent="0.25">
      <c r="A8" s="23"/>
      <c r="B8" s="36"/>
      <c r="C8" s="37"/>
      <c r="D8" s="37"/>
      <c r="E8" s="36"/>
      <c r="F8" s="37"/>
      <c r="G8" s="38"/>
      <c r="H8" s="39"/>
    </row>
    <row r="9" spans="1:8" ht="15.75" thickBot="1" x14ac:dyDescent="0.3">
      <c r="A9" s="25"/>
      <c r="B9" s="36"/>
      <c r="C9" s="36"/>
      <c r="D9" s="36"/>
      <c r="E9" s="36"/>
      <c r="F9" s="36"/>
      <c r="G9" s="36"/>
      <c r="H9" s="24"/>
    </row>
    <row r="10" spans="1:8" x14ac:dyDescent="0.25">
      <c r="A10" s="25"/>
      <c r="B10" s="127" t="s">
        <v>47</v>
      </c>
      <c r="C10" s="128"/>
      <c r="D10" s="128"/>
      <c r="E10" s="131"/>
      <c r="F10" s="36"/>
      <c r="G10" s="36"/>
      <c r="H10" s="24"/>
    </row>
    <row r="11" spans="1:8" ht="38.25" x14ac:dyDescent="0.25">
      <c r="A11" s="25"/>
      <c r="B11" s="17" t="s">
        <v>48</v>
      </c>
      <c r="C11" s="18" t="s">
        <v>49</v>
      </c>
      <c r="D11" s="18" t="s">
        <v>50</v>
      </c>
      <c r="E11" s="26" t="s">
        <v>51</v>
      </c>
      <c r="F11" s="36"/>
      <c r="G11" s="36"/>
      <c r="H11" s="24"/>
    </row>
    <row r="12" spans="1:8" ht="15.75" thickBot="1" x14ac:dyDescent="0.3">
      <c r="A12" s="27"/>
      <c r="B12" s="40" t="e">
        <f>((A7*B7)+(D7*E7)+(G7*H7))/(B7+E7+H7)</f>
        <v>#DIV/0!</v>
      </c>
      <c r="C12" s="29">
        <f>B7+E7+H7</f>
        <v>0</v>
      </c>
      <c r="D12" s="30">
        <f>C7+F7</f>
        <v>0</v>
      </c>
      <c r="E12" s="31">
        <f>SUM(A7*B7)+C7+(D7*E7)+F7+(G7*H7)</f>
        <v>0</v>
      </c>
      <c r="F12" s="32"/>
      <c r="G12" s="32"/>
      <c r="H12" s="33"/>
    </row>
    <row r="13" spans="1:8" x14ac:dyDescent="0.25">
      <c r="A13" s="25"/>
      <c r="B13" s="37"/>
      <c r="C13" s="37"/>
      <c r="D13" s="37"/>
      <c r="E13" s="41"/>
      <c r="F13" s="36"/>
      <c r="G13" s="36"/>
      <c r="H13" s="24"/>
    </row>
    <row r="14" spans="1:8" ht="15.75" thickBot="1" x14ac:dyDescent="0.3">
      <c r="A14" s="25"/>
      <c r="B14" s="37"/>
      <c r="C14" s="37"/>
      <c r="D14" s="37"/>
      <c r="E14" s="41"/>
      <c r="F14" s="36"/>
      <c r="G14" s="36"/>
      <c r="H14" s="24"/>
    </row>
    <row r="15" spans="1:8" ht="15.75" thickBot="1" x14ac:dyDescent="0.3">
      <c r="A15" s="124" t="s">
        <v>54</v>
      </c>
      <c r="B15" s="125"/>
      <c r="C15" s="125"/>
      <c r="D15" s="125"/>
      <c r="E15" s="125"/>
      <c r="F15" s="125"/>
      <c r="G15" s="125"/>
      <c r="H15" s="126"/>
    </row>
    <row r="16" spans="1:8" ht="35.1" customHeight="1" x14ac:dyDescent="0.25">
      <c r="A16" s="127" t="s">
        <v>41</v>
      </c>
      <c r="B16" s="128"/>
      <c r="C16" s="129"/>
      <c r="D16" s="130" t="s">
        <v>42</v>
      </c>
      <c r="E16" s="128"/>
      <c r="F16" s="129"/>
      <c r="G16" s="130" t="s">
        <v>43</v>
      </c>
      <c r="H16" s="131"/>
    </row>
    <row r="17" spans="1:8" ht="51" x14ac:dyDescent="0.25">
      <c r="A17" s="17" t="s">
        <v>44</v>
      </c>
      <c r="B17" s="18" t="s">
        <v>45</v>
      </c>
      <c r="C17" s="18" t="s">
        <v>46</v>
      </c>
      <c r="D17" s="18" t="s">
        <v>44</v>
      </c>
      <c r="E17" s="18" t="s">
        <v>45</v>
      </c>
      <c r="F17" s="18" t="s">
        <v>46</v>
      </c>
      <c r="G17" s="18" t="s">
        <v>44</v>
      </c>
      <c r="H17" s="34" t="s">
        <v>45</v>
      </c>
    </row>
    <row r="18" spans="1:8" ht="15.75" thickBot="1" x14ac:dyDescent="0.3">
      <c r="A18" s="19"/>
      <c r="B18" s="20"/>
      <c r="C18" s="21"/>
      <c r="D18" s="21"/>
      <c r="E18" s="20"/>
      <c r="F18" s="21"/>
      <c r="G18" s="22"/>
      <c r="H18" s="35"/>
    </row>
    <row r="19" spans="1:8" x14ac:dyDescent="0.25">
      <c r="A19" s="23"/>
      <c r="B19" s="36"/>
      <c r="C19" s="37"/>
      <c r="D19" s="37"/>
      <c r="E19" s="36"/>
      <c r="F19" s="37"/>
      <c r="G19" s="38"/>
      <c r="H19" s="39"/>
    </row>
    <row r="20" spans="1:8" ht="15.75" thickBot="1" x14ac:dyDescent="0.3">
      <c r="A20" s="25"/>
      <c r="B20" s="36"/>
      <c r="C20" s="36"/>
      <c r="D20" s="36"/>
      <c r="E20" s="36"/>
      <c r="F20" s="36"/>
      <c r="G20" s="36"/>
      <c r="H20" s="24"/>
    </row>
    <row r="21" spans="1:8" x14ac:dyDescent="0.25">
      <c r="A21" s="25"/>
      <c r="B21" s="127" t="s">
        <v>47</v>
      </c>
      <c r="C21" s="128"/>
      <c r="D21" s="128"/>
      <c r="E21" s="131"/>
      <c r="F21" s="36"/>
      <c r="G21" s="36"/>
      <c r="H21" s="24"/>
    </row>
    <row r="22" spans="1:8" ht="38.25" x14ac:dyDescent="0.25">
      <c r="A22" s="25"/>
      <c r="B22" s="17" t="s">
        <v>48</v>
      </c>
      <c r="C22" s="18" t="s">
        <v>49</v>
      </c>
      <c r="D22" s="18" t="s">
        <v>50</v>
      </c>
      <c r="E22" s="26" t="s">
        <v>51</v>
      </c>
      <c r="F22" s="36"/>
      <c r="G22" s="36"/>
      <c r="H22" s="24"/>
    </row>
    <row r="23" spans="1:8" ht="15.75" thickBot="1" x14ac:dyDescent="0.3">
      <c r="A23" s="27"/>
      <c r="B23" s="28" t="e">
        <f>((A18*B18)+(D18*E18)+(G18*H18))/(B18+E18+H18)</f>
        <v>#DIV/0!</v>
      </c>
      <c r="C23" s="29">
        <f>B18+E18+H18</f>
        <v>0</v>
      </c>
      <c r="D23" s="30">
        <f>C18+F18</f>
        <v>0</v>
      </c>
      <c r="E23" s="31">
        <f>SUM(A18*B18)+C18+(D18*E18)+F18+(G18*H18)</f>
        <v>0</v>
      </c>
      <c r="F23" s="32"/>
      <c r="G23" s="32"/>
      <c r="H23" s="33"/>
    </row>
    <row r="24" spans="1:8" x14ac:dyDescent="0.25">
      <c r="A24" s="25"/>
      <c r="B24" s="36"/>
      <c r="C24" s="36"/>
      <c r="D24" s="36"/>
      <c r="E24" s="36"/>
      <c r="F24" s="36"/>
      <c r="G24" s="36"/>
      <c r="H24" s="24"/>
    </row>
    <row r="25" spans="1:8" ht="15.75" thickBot="1" x14ac:dyDescent="0.3">
      <c r="A25" s="25"/>
      <c r="B25" s="36"/>
      <c r="C25" s="36"/>
      <c r="D25" s="36"/>
      <c r="E25" s="36"/>
      <c r="F25" s="36"/>
      <c r="G25" s="36"/>
      <c r="H25" s="24"/>
    </row>
    <row r="26" spans="1:8" ht="15.75" thickBot="1" x14ac:dyDescent="0.3">
      <c r="A26" s="124" t="s">
        <v>55</v>
      </c>
      <c r="B26" s="125"/>
      <c r="C26" s="125"/>
      <c r="D26" s="125"/>
      <c r="E26" s="125"/>
      <c r="F26" s="125"/>
      <c r="G26" s="125"/>
      <c r="H26" s="126"/>
    </row>
    <row r="27" spans="1:8" ht="33.950000000000003" customHeight="1" x14ac:dyDescent="0.25">
      <c r="A27" s="127" t="s">
        <v>41</v>
      </c>
      <c r="B27" s="128"/>
      <c r="C27" s="129"/>
      <c r="D27" s="130" t="s">
        <v>42</v>
      </c>
      <c r="E27" s="128"/>
      <c r="F27" s="129"/>
      <c r="G27" s="130" t="s">
        <v>43</v>
      </c>
      <c r="H27" s="131"/>
    </row>
    <row r="28" spans="1:8" ht="51" x14ac:dyDescent="0.25">
      <c r="A28" s="17" t="s">
        <v>44</v>
      </c>
      <c r="B28" s="18" t="s">
        <v>45</v>
      </c>
      <c r="C28" s="18" t="s">
        <v>46</v>
      </c>
      <c r="D28" s="18" t="s">
        <v>44</v>
      </c>
      <c r="E28" s="18" t="s">
        <v>45</v>
      </c>
      <c r="F28" s="18" t="s">
        <v>46</v>
      </c>
      <c r="G28" s="18" t="s">
        <v>44</v>
      </c>
      <c r="H28" s="34" t="s">
        <v>45</v>
      </c>
    </row>
    <row r="29" spans="1:8" ht="15.75" thickBot="1" x14ac:dyDescent="0.3">
      <c r="A29" s="19"/>
      <c r="B29" s="20"/>
      <c r="C29" s="21"/>
      <c r="D29" s="21"/>
      <c r="E29" s="20"/>
      <c r="F29" s="21"/>
      <c r="G29" s="22"/>
      <c r="H29" s="35"/>
    </row>
    <row r="30" spans="1:8" x14ac:dyDescent="0.25">
      <c r="A30" s="23"/>
      <c r="B30" s="36"/>
      <c r="C30" s="37"/>
      <c r="D30" s="37"/>
      <c r="E30" s="36"/>
      <c r="F30" s="37"/>
      <c r="G30" s="38"/>
      <c r="H30" s="39"/>
    </row>
    <row r="31" spans="1:8" ht="15.75" thickBot="1" x14ac:dyDescent="0.3">
      <c r="A31" s="25"/>
      <c r="B31" s="36"/>
      <c r="C31" s="36"/>
      <c r="D31" s="36"/>
      <c r="E31" s="36"/>
      <c r="F31" s="36"/>
      <c r="G31" s="36"/>
      <c r="H31" s="24"/>
    </row>
    <row r="32" spans="1:8" x14ac:dyDescent="0.25">
      <c r="A32" s="25"/>
      <c r="B32" s="127" t="s">
        <v>47</v>
      </c>
      <c r="C32" s="128"/>
      <c r="D32" s="128"/>
      <c r="E32" s="131"/>
      <c r="F32" s="36"/>
      <c r="G32" s="36"/>
      <c r="H32" s="24"/>
    </row>
    <row r="33" spans="1:8" ht="38.25" x14ac:dyDescent="0.25">
      <c r="A33" s="25"/>
      <c r="B33" s="17" t="s">
        <v>48</v>
      </c>
      <c r="C33" s="18" t="s">
        <v>49</v>
      </c>
      <c r="D33" s="18" t="s">
        <v>50</v>
      </c>
      <c r="E33" s="26" t="s">
        <v>51</v>
      </c>
      <c r="F33" s="36"/>
      <c r="G33" s="36"/>
      <c r="H33" s="24"/>
    </row>
    <row r="34" spans="1:8" ht="15.75" thickBot="1" x14ac:dyDescent="0.3">
      <c r="A34" s="27"/>
      <c r="B34" s="28" t="e">
        <f>((A29*B29)+(D29*E29)+(G29*H29))/(B29+E29+H29)</f>
        <v>#DIV/0!</v>
      </c>
      <c r="C34" s="29">
        <f>B29+E29+H29</f>
        <v>0</v>
      </c>
      <c r="D34" s="30">
        <f>C29+F29</f>
        <v>0</v>
      </c>
      <c r="E34" s="31">
        <f>SUM(A29*B29)+C29+(D29*E29)+F29+(G29*H29)</f>
        <v>0</v>
      </c>
      <c r="F34" s="32"/>
      <c r="G34" s="32"/>
      <c r="H34" s="33"/>
    </row>
    <row r="35" spans="1:8" x14ac:dyDescent="0.25">
      <c r="A35" s="25"/>
      <c r="B35" s="36"/>
      <c r="C35" s="36"/>
      <c r="D35" s="36"/>
      <c r="E35" s="36"/>
      <c r="F35" s="36"/>
      <c r="G35" s="36"/>
      <c r="H35" s="24"/>
    </row>
    <row r="36" spans="1:8" ht="15.75" thickBot="1" x14ac:dyDescent="0.3">
      <c r="A36" s="25"/>
      <c r="B36" s="36"/>
      <c r="C36" s="36"/>
      <c r="D36" s="36"/>
      <c r="E36" s="36"/>
      <c r="F36" s="36"/>
      <c r="G36" s="36"/>
      <c r="H36" s="24"/>
    </row>
    <row r="37" spans="1:8" ht="15.75" thickBot="1" x14ac:dyDescent="0.3">
      <c r="A37" s="124" t="s">
        <v>56</v>
      </c>
      <c r="B37" s="125"/>
      <c r="C37" s="125"/>
      <c r="D37" s="125"/>
      <c r="E37" s="125"/>
      <c r="F37" s="125"/>
      <c r="G37" s="125"/>
      <c r="H37" s="126"/>
    </row>
    <row r="38" spans="1:8" ht="38.450000000000003" customHeight="1" x14ac:dyDescent="0.25">
      <c r="A38" s="127" t="s">
        <v>41</v>
      </c>
      <c r="B38" s="128"/>
      <c r="C38" s="132"/>
      <c r="D38" s="132" t="s">
        <v>42</v>
      </c>
      <c r="E38" s="132"/>
      <c r="F38" s="132"/>
      <c r="G38" s="130" t="s">
        <v>43</v>
      </c>
      <c r="H38" s="131"/>
    </row>
    <row r="39" spans="1:8" ht="51" x14ac:dyDescent="0.25">
      <c r="A39" s="17" t="s">
        <v>44</v>
      </c>
      <c r="B39" s="18" t="s">
        <v>45</v>
      </c>
      <c r="C39" s="18" t="s">
        <v>46</v>
      </c>
      <c r="D39" s="18" t="s">
        <v>44</v>
      </c>
      <c r="E39" s="18" t="s">
        <v>45</v>
      </c>
      <c r="F39" s="18" t="s">
        <v>46</v>
      </c>
      <c r="G39" s="18" t="s">
        <v>44</v>
      </c>
      <c r="H39" s="34" t="s">
        <v>45</v>
      </c>
    </row>
    <row r="40" spans="1:8" ht="15.75" thickBot="1" x14ac:dyDescent="0.3">
      <c r="A40" s="19"/>
      <c r="B40" s="20"/>
      <c r="C40" s="21"/>
      <c r="D40" s="21"/>
      <c r="E40" s="20"/>
      <c r="F40" s="21"/>
      <c r="G40" s="22"/>
      <c r="H40" s="35"/>
    </row>
    <row r="41" spans="1:8" x14ac:dyDescent="0.25">
      <c r="A41" s="23"/>
      <c r="B41" s="36"/>
      <c r="C41" s="37"/>
      <c r="D41" s="37"/>
      <c r="E41" s="36"/>
      <c r="F41" s="37"/>
      <c r="G41" s="38"/>
      <c r="H41" s="39"/>
    </row>
    <row r="42" spans="1:8" ht="15.75" thickBot="1" x14ac:dyDescent="0.3">
      <c r="A42" s="25"/>
      <c r="B42" s="36"/>
      <c r="C42" s="36"/>
      <c r="D42" s="36"/>
      <c r="E42" s="36"/>
      <c r="F42" s="36"/>
      <c r="G42" s="36"/>
      <c r="H42" s="24"/>
    </row>
    <row r="43" spans="1:8" x14ac:dyDescent="0.25">
      <c r="A43" s="25"/>
      <c r="B43" s="127" t="s">
        <v>47</v>
      </c>
      <c r="C43" s="128"/>
      <c r="D43" s="128"/>
      <c r="E43" s="131"/>
      <c r="F43" s="36"/>
      <c r="G43" s="36"/>
      <c r="H43" s="24"/>
    </row>
    <row r="44" spans="1:8" ht="38.25" x14ac:dyDescent="0.25">
      <c r="A44" s="25"/>
      <c r="B44" s="17" t="s">
        <v>48</v>
      </c>
      <c r="C44" s="18" t="s">
        <v>49</v>
      </c>
      <c r="D44" s="18" t="s">
        <v>50</v>
      </c>
      <c r="E44" s="26" t="s">
        <v>51</v>
      </c>
      <c r="F44" s="36"/>
      <c r="G44" s="36"/>
      <c r="H44" s="24"/>
    </row>
    <row r="45" spans="1:8" ht="15.75" thickBot="1" x14ac:dyDescent="0.3">
      <c r="A45" s="27"/>
      <c r="B45" s="28" t="e">
        <f>((A40*B40)+(D40*E40)+(G40*H40))/(B40+E40+H40)</f>
        <v>#DIV/0!</v>
      </c>
      <c r="C45" s="29">
        <f>B40+E40+H40</f>
        <v>0</v>
      </c>
      <c r="D45" s="30">
        <f>C40+F40</f>
        <v>0</v>
      </c>
      <c r="E45" s="31">
        <f>SUM(A40*B40)+C40+(D40*E40)+F40+(G40*H40)</f>
        <v>0</v>
      </c>
      <c r="F45" s="32"/>
      <c r="G45" s="32"/>
      <c r="H45" s="33"/>
    </row>
    <row r="46" spans="1:8" x14ac:dyDescent="0.25">
      <c r="A46" s="25"/>
      <c r="B46" s="37"/>
      <c r="C46" s="42"/>
      <c r="D46" s="37"/>
      <c r="E46" s="41"/>
      <c r="F46" s="36"/>
      <c r="G46" s="36"/>
      <c r="H46" s="24"/>
    </row>
    <row r="47" spans="1:8" ht="15.75" thickBot="1" x14ac:dyDescent="0.3">
      <c r="A47" s="25"/>
      <c r="B47" s="36"/>
      <c r="C47" s="36"/>
      <c r="D47" s="36"/>
      <c r="E47" s="36"/>
      <c r="F47" s="36"/>
      <c r="G47" s="36"/>
      <c r="H47" s="24"/>
    </row>
    <row r="48" spans="1:8" ht="15.75" thickBot="1" x14ac:dyDescent="0.3">
      <c r="A48" s="124" t="s">
        <v>57</v>
      </c>
      <c r="B48" s="125"/>
      <c r="C48" s="125"/>
      <c r="D48" s="125"/>
      <c r="E48" s="125"/>
      <c r="F48" s="125"/>
      <c r="G48" s="125"/>
      <c r="H48" s="126"/>
    </row>
    <row r="49" spans="1:8" ht="38.450000000000003" customHeight="1" x14ac:dyDescent="0.25">
      <c r="A49" s="127" t="s">
        <v>41</v>
      </c>
      <c r="B49" s="128"/>
      <c r="C49" s="129"/>
      <c r="D49" s="130" t="s">
        <v>42</v>
      </c>
      <c r="E49" s="128"/>
      <c r="F49" s="129"/>
      <c r="G49" s="130" t="s">
        <v>43</v>
      </c>
      <c r="H49" s="131"/>
    </row>
    <row r="50" spans="1:8" ht="51" x14ac:dyDescent="0.25">
      <c r="A50" s="17" t="s">
        <v>44</v>
      </c>
      <c r="B50" s="18" t="s">
        <v>45</v>
      </c>
      <c r="C50" s="18" t="s">
        <v>46</v>
      </c>
      <c r="D50" s="18" t="s">
        <v>44</v>
      </c>
      <c r="E50" s="18" t="s">
        <v>45</v>
      </c>
      <c r="F50" s="18" t="s">
        <v>46</v>
      </c>
      <c r="G50" s="18" t="s">
        <v>44</v>
      </c>
      <c r="H50" s="34" t="s">
        <v>45</v>
      </c>
    </row>
    <row r="51" spans="1:8" ht="15.75" thickBot="1" x14ac:dyDescent="0.3">
      <c r="A51" s="19"/>
      <c r="B51" s="20"/>
      <c r="C51" s="21"/>
      <c r="D51" s="21"/>
      <c r="E51" s="20"/>
      <c r="F51" s="21"/>
      <c r="G51" s="22"/>
      <c r="H51" s="35"/>
    </row>
    <row r="52" spans="1:8" x14ac:dyDescent="0.25">
      <c r="A52" s="23"/>
      <c r="B52" s="36"/>
      <c r="C52" s="37"/>
      <c r="D52" s="37"/>
      <c r="E52" s="36"/>
      <c r="F52" s="37"/>
      <c r="G52" s="38"/>
      <c r="H52" s="39"/>
    </row>
    <row r="53" spans="1:8" ht="15.75" thickBot="1" x14ac:dyDescent="0.3">
      <c r="A53" s="25"/>
      <c r="B53" s="36"/>
      <c r="C53" s="36"/>
      <c r="D53" s="36"/>
      <c r="E53" s="36"/>
      <c r="F53" s="36"/>
      <c r="G53" s="36"/>
      <c r="H53" s="24"/>
    </row>
    <row r="54" spans="1:8" x14ac:dyDescent="0.25">
      <c r="A54" s="25"/>
      <c r="B54" s="127" t="s">
        <v>47</v>
      </c>
      <c r="C54" s="128"/>
      <c r="D54" s="128"/>
      <c r="E54" s="131"/>
      <c r="F54" s="36"/>
      <c r="G54" s="36"/>
      <c r="H54" s="24"/>
    </row>
    <row r="55" spans="1:8" ht="38.25" x14ac:dyDescent="0.25">
      <c r="A55" s="25"/>
      <c r="B55" s="17" t="s">
        <v>48</v>
      </c>
      <c r="C55" s="18" t="s">
        <v>49</v>
      </c>
      <c r="D55" s="18" t="s">
        <v>50</v>
      </c>
      <c r="E55" s="26" t="s">
        <v>51</v>
      </c>
      <c r="F55" s="36"/>
      <c r="G55" s="36"/>
      <c r="H55" s="24"/>
    </row>
    <row r="56" spans="1:8" ht="15.75" thickBot="1" x14ac:dyDescent="0.3">
      <c r="A56" s="27"/>
      <c r="B56" s="28" t="e">
        <f>((A51*B51)+(D51*E51)+(G51*H51))/(B51+E51+H51)</f>
        <v>#DIV/0!</v>
      </c>
      <c r="C56" s="29">
        <f>B51+E51+H51</f>
        <v>0</v>
      </c>
      <c r="D56" s="30">
        <f>C51+F51</f>
        <v>0</v>
      </c>
      <c r="E56" s="31">
        <f>SUM(A51*B51)+C51+(D51*E51)+F51+(G51*H51)</f>
        <v>0</v>
      </c>
      <c r="F56" s="32"/>
      <c r="G56" s="32"/>
      <c r="H56" s="33"/>
    </row>
    <row r="57" spans="1:8" x14ac:dyDescent="0.25">
      <c r="A57" s="25"/>
      <c r="B57" s="37"/>
      <c r="C57" s="37"/>
      <c r="D57" s="37"/>
      <c r="E57" s="41"/>
      <c r="F57" s="36"/>
      <c r="G57" s="36"/>
      <c r="H57" s="24"/>
    </row>
    <row r="58" spans="1:8" ht="15.75" thickBot="1" x14ac:dyDescent="0.3">
      <c r="A58" s="25"/>
      <c r="B58" s="37"/>
      <c r="C58" s="37"/>
      <c r="D58" s="37"/>
      <c r="E58" s="41"/>
      <c r="F58" s="36"/>
      <c r="G58" s="36"/>
      <c r="H58" s="24"/>
    </row>
    <row r="59" spans="1:8" ht="15.75" thickBot="1" x14ac:dyDescent="0.3">
      <c r="A59" s="124" t="s">
        <v>58</v>
      </c>
      <c r="B59" s="125"/>
      <c r="C59" s="125"/>
      <c r="D59" s="125"/>
      <c r="E59" s="125"/>
      <c r="F59" s="125"/>
      <c r="G59" s="125"/>
      <c r="H59" s="126"/>
    </row>
    <row r="60" spans="1:8" ht="33.950000000000003" customHeight="1" x14ac:dyDescent="0.25">
      <c r="A60" s="127" t="s">
        <v>41</v>
      </c>
      <c r="B60" s="128"/>
      <c r="C60" s="129"/>
      <c r="D60" s="130" t="s">
        <v>42</v>
      </c>
      <c r="E60" s="128"/>
      <c r="F60" s="129"/>
      <c r="G60" s="130" t="s">
        <v>43</v>
      </c>
      <c r="H60" s="131"/>
    </row>
    <row r="61" spans="1:8" ht="51" x14ac:dyDescent="0.25">
      <c r="A61" s="17" t="s">
        <v>44</v>
      </c>
      <c r="B61" s="18" t="s">
        <v>45</v>
      </c>
      <c r="C61" s="18" t="s">
        <v>46</v>
      </c>
      <c r="D61" s="18" t="s">
        <v>44</v>
      </c>
      <c r="E61" s="18" t="s">
        <v>45</v>
      </c>
      <c r="F61" s="18" t="s">
        <v>46</v>
      </c>
      <c r="G61" s="18" t="s">
        <v>44</v>
      </c>
      <c r="H61" s="34" t="s">
        <v>45</v>
      </c>
    </row>
    <row r="62" spans="1:8" ht="15.75" thickBot="1" x14ac:dyDescent="0.3">
      <c r="A62" s="19"/>
      <c r="B62" s="20"/>
      <c r="C62" s="21"/>
      <c r="D62" s="21"/>
      <c r="E62" s="20"/>
      <c r="F62" s="21"/>
      <c r="G62" s="22"/>
      <c r="H62" s="35"/>
    </row>
    <row r="63" spans="1:8" x14ac:dyDescent="0.25">
      <c r="A63" s="23"/>
      <c r="B63" s="36"/>
      <c r="C63" s="37"/>
      <c r="D63" s="37"/>
      <c r="E63" s="36"/>
      <c r="F63" s="37"/>
      <c r="G63" s="38"/>
      <c r="H63" s="39"/>
    </row>
    <row r="64" spans="1:8" ht="15.75" thickBot="1" x14ac:dyDescent="0.3">
      <c r="A64" s="25"/>
      <c r="B64" s="36"/>
      <c r="C64" s="36"/>
      <c r="D64" s="36"/>
      <c r="E64" s="36"/>
      <c r="F64" s="36"/>
      <c r="G64" s="36"/>
      <c r="H64" s="24"/>
    </row>
    <row r="65" spans="1:8" x14ac:dyDescent="0.25">
      <c r="A65" s="25"/>
      <c r="B65" s="127" t="s">
        <v>47</v>
      </c>
      <c r="C65" s="128"/>
      <c r="D65" s="128"/>
      <c r="E65" s="131"/>
      <c r="F65" s="36"/>
      <c r="G65" s="36"/>
      <c r="H65" s="24"/>
    </row>
    <row r="66" spans="1:8" ht="38.25" x14ac:dyDescent="0.25">
      <c r="A66" s="25"/>
      <c r="B66" s="17" t="s">
        <v>48</v>
      </c>
      <c r="C66" s="18" t="s">
        <v>49</v>
      </c>
      <c r="D66" s="18" t="s">
        <v>50</v>
      </c>
      <c r="E66" s="26" t="s">
        <v>51</v>
      </c>
      <c r="F66" s="36"/>
      <c r="G66" s="36"/>
      <c r="H66" s="24"/>
    </row>
    <row r="67" spans="1:8" ht="15.75" thickBot="1" x14ac:dyDescent="0.3">
      <c r="A67" s="27"/>
      <c r="B67" s="28" t="e">
        <f>((A62*B62)+(D62*E62)+(G62*H62))/(B62+E62+H62)</f>
        <v>#DIV/0!</v>
      </c>
      <c r="C67" s="29">
        <f>B62+E62+H62</f>
        <v>0</v>
      </c>
      <c r="D67" s="30">
        <f>C62+F62</f>
        <v>0</v>
      </c>
      <c r="E67" s="31">
        <f>SUM(A62*B62)+C62+(D62*E62)+F62+(G62*H62)</f>
        <v>0</v>
      </c>
      <c r="F67" s="32"/>
      <c r="G67" s="32"/>
      <c r="H67" s="33"/>
    </row>
    <row r="68" spans="1:8" x14ac:dyDescent="0.25">
      <c r="A68" s="25"/>
      <c r="B68" s="36"/>
      <c r="C68" s="36"/>
      <c r="D68" s="36"/>
      <c r="E68" s="36"/>
      <c r="F68" s="36"/>
      <c r="G68" s="36"/>
      <c r="H68" s="24"/>
    </row>
    <row r="69" spans="1:8" ht="15.75" thickBot="1" x14ac:dyDescent="0.3">
      <c r="A69" s="25"/>
      <c r="B69" s="36"/>
      <c r="C69" s="36"/>
      <c r="D69" s="36"/>
      <c r="E69" s="36"/>
      <c r="F69" s="36"/>
      <c r="G69" s="36"/>
      <c r="H69" s="24"/>
    </row>
    <row r="70" spans="1:8" ht="15.75" thickBot="1" x14ac:dyDescent="0.3">
      <c r="A70" s="124" t="s">
        <v>77</v>
      </c>
      <c r="B70" s="125"/>
      <c r="C70" s="125"/>
      <c r="D70" s="125"/>
      <c r="E70" s="125"/>
      <c r="F70" s="125"/>
      <c r="G70" s="125"/>
      <c r="H70" s="126"/>
    </row>
    <row r="71" spans="1:8" ht="30.95" customHeight="1" x14ac:dyDescent="0.25">
      <c r="A71" s="127" t="s">
        <v>41</v>
      </c>
      <c r="B71" s="128"/>
      <c r="C71" s="129"/>
      <c r="D71" s="130" t="s">
        <v>42</v>
      </c>
      <c r="E71" s="128"/>
      <c r="F71" s="129"/>
      <c r="G71" s="130" t="s">
        <v>43</v>
      </c>
      <c r="H71" s="131"/>
    </row>
    <row r="72" spans="1:8" ht="51" x14ac:dyDescent="0.25">
      <c r="A72" s="17" t="s">
        <v>44</v>
      </c>
      <c r="B72" s="18" t="s">
        <v>45</v>
      </c>
      <c r="C72" s="18" t="s">
        <v>46</v>
      </c>
      <c r="D72" s="18" t="s">
        <v>44</v>
      </c>
      <c r="E72" s="18" t="s">
        <v>45</v>
      </c>
      <c r="F72" s="18" t="s">
        <v>46</v>
      </c>
      <c r="G72" s="18" t="s">
        <v>44</v>
      </c>
      <c r="H72" s="34" t="s">
        <v>45</v>
      </c>
    </row>
    <row r="73" spans="1:8" ht="15.75" thickBot="1" x14ac:dyDescent="0.3">
      <c r="A73" s="19"/>
      <c r="B73" s="20"/>
      <c r="C73" s="21"/>
      <c r="D73" s="21"/>
      <c r="E73" s="20"/>
      <c r="F73" s="21"/>
      <c r="G73" s="22"/>
      <c r="H73" s="35"/>
    </row>
    <row r="74" spans="1:8" x14ac:dyDescent="0.25">
      <c r="A74" s="23"/>
      <c r="B74" s="36"/>
      <c r="C74" s="37"/>
      <c r="D74" s="37"/>
      <c r="E74" s="36"/>
      <c r="F74" s="37"/>
      <c r="G74" s="38"/>
      <c r="H74" s="39"/>
    </row>
    <row r="75" spans="1:8" ht="15.75" thickBot="1" x14ac:dyDescent="0.3">
      <c r="A75" s="25"/>
      <c r="B75" s="36"/>
      <c r="C75" s="36"/>
      <c r="D75" s="36"/>
      <c r="E75" s="36"/>
      <c r="F75" s="36"/>
      <c r="G75" s="36"/>
      <c r="H75" s="24"/>
    </row>
    <row r="76" spans="1:8" x14ac:dyDescent="0.25">
      <c r="A76" s="25"/>
      <c r="B76" s="127" t="s">
        <v>47</v>
      </c>
      <c r="C76" s="128"/>
      <c r="D76" s="128"/>
      <c r="E76" s="131"/>
      <c r="F76" s="36"/>
      <c r="G76" s="36"/>
      <c r="H76" s="24"/>
    </row>
    <row r="77" spans="1:8" ht="38.25" x14ac:dyDescent="0.25">
      <c r="A77" s="25"/>
      <c r="B77" s="17" t="s">
        <v>48</v>
      </c>
      <c r="C77" s="18" t="s">
        <v>49</v>
      </c>
      <c r="D77" s="18" t="s">
        <v>50</v>
      </c>
      <c r="E77" s="26" t="s">
        <v>51</v>
      </c>
      <c r="F77" s="36"/>
      <c r="G77" s="36"/>
      <c r="H77" s="24"/>
    </row>
    <row r="78" spans="1:8" ht="15.75" thickBot="1" x14ac:dyDescent="0.3">
      <c r="A78" s="27"/>
      <c r="B78" s="28" t="e">
        <f>((A73*B73)+(D73*E73)+(G73*H73))/(B73+E73+H73)</f>
        <v>#DIV/0!</v>
      </c>
      <c r="C78" s="29">
        <f>B73+E73+H73</f>
        <v>0</v>
      </c>
      <c r="D78" s="30">
        <f>C73+F73</f>
        <v>0</v>
      </c>
      <c r="E78" s="31">
        <f>SUM(A73*B73)+C73+(D73*E73)+F73+(G73*H73)</f>
        <v>0</v>
      </c>
      <c r="F78" s="32"/>
      <c r="G78" s="32"/>
      <c r="H78" s="33"/>
    </row>
    <row r="79" spans="1:8" x14ac:dyDescent="0.25">
      <c r="A79" s="98"/>
      <c r="B79" s="99"/>
      <c r="C79" s="99"/>
      <c r="D79" s="99"/>
      <c r="E79" s="99"/>
      <c r="F79" s="99"/>
      <c r="G79" s="99"/>
      <c r="H79" s="100"/>
    </row>
    <row r="80" spans="1:8" ht="15.75" thickBot="1" x14ac:dyDescent="0.3">
      <c r="A80" s="101"/>
      <c r="B80" s="102"/>
      <c r="C80" s="102"/>
      <c r="D80" s="102"/>
      <c r="E80" s="102"/>
      <c r="F80" s="102"/>
      <c r="G80" s="102"/>
      <c r="H80" s="103"/>
    </row>
    <row r="81" spans="1:8" ht="15.75" thickBot="1" x14ac:dyDescent="0.3">
      <c r="A81" s="124" t="s">
        <v>78</v>
      </c>
      <c r="B81" s="125"/>
      <c r="C81" s="125"/>
      <c r="D81" s="125"/>
      <c r="E81" s="125"/>
      <c r="F81" s="125"/>
      <c r="G81" s="125"/>
      <c r="H81" s="126"/>
    </row>
    <row r="82" spans="1:8" ht="27.6" customHeight="1" x14ac:dyDescent="0.25">
      <c r="A82" s="127" t="s">
        <v>41</v>
      </c>
      <c r="B82" s="128"/>
      <c r="C82" s="129"/>
      <c r="D82" s="130" t="s">
        <v>42</v>
      </c>
      <c r="E82" s="128"/>
      <c r="F82" s="129"/>
      <c r="G82" s="130" t="s">
        <v>43</v>
      </c>
      <c r="H82" s="131"/>
    </row>
    <row r="83" spans="1:8" ht="51" x14ac:dyDescent="0.25">
      <c r="A83" s="17" t="s">
        <v>44</v>
      </c>
      <c r="B83" s="18" t="s">
        <v>45</v>
      </c>
      <c r="C83" s="18" t="s">
        <v>46</v>
      </c>
      <c r="D83" s="18" t="s">
        <v>44</v>
      </c>
      <c r="E83" s="18" t="s">
        <v>45</v>
      </c>
      <c r="F83" s="18" t="s">
        <v>46</v>
      </c>
      <c r="G83" s="18" t="s">
        <v>44</v>
      </c>
      <c r="H83" s="34" t="s">
        <v>45</v>
      </c>
    </row>
    <row r="84" spans="1:8" ht="15.75" thickBot="1" x14ac:dyDescent="0.3">
      <c r="A84" s="19"/>
      <c r="B84" s="20"/>
      <c r="C84" s="21"/>
      <c r="D84" s="21"/>
      <c r="E84" s="20"/>
      <c r="F84" s="21"/>
      <c r="G84" s="22"/>
      <c r="H84" s="35"/>
    </row>
    <row r="85" spans="1:8" x14ac:dyDescent="0.25">
      <c r="A85" s="23"/>
      <c r="B85" s="36"/>
      <c r="C85" s="37"/>
      <c r="D85" s="37"/>
      <c r="E85" s="36"/>
      <c r="F85" s="37"/>
      <c r="G85" s="38"/>
      <c r="H85" s="39"/>
    </row>
    <row r="86" spans="1:8" ht="15.75" thickBot="1" x14ac:dyDescent="0.3">
      <c r="A86" s="25"/>
      <c r="B86" s="36"/>
      <c r="C86" s="36"/>
      <c r="D86" s="36"/>
      <c r="E86" s="36"/>
      <c r="F86" s="36"/>
      <c r="G86" s="36"/>
      <c r="H86" s="24"/>
    </row>
    <row r="87" spans="1:8" x14ac:dyDescent="0.25">
      <c r="A87" s="25"/>
      <c r="B87" s="127" t="s">
        <v>47</v>
      </c>
      <c r="C87" s="128"/>
      <c r="D87" s="128"/>
      <c r="E87" s="131"/>
      <c r="F87" s="36"/>
      <c r="G87" s="36"/>
      <c r="H87" s="24"/>
    </row>
    <row r="88" spans="1:8" ht="38.25" x14ac:dyDescent="0.25">
      <c r="A88" s="25"/>
      <c r="B88" s="17" t="s">
        <v>48</v>
      </c>
      <c r="C88" s="18" t="s">
        <v>49</v>
      </c>
      <c r="D88" s="18" t="s">
        <v>50</v>
      </c>
      <c r="E88" s="26" t="s">
        <v>51</v>
      </c>
      <c r="F88" s="36"/>
      <c r="G88" s="36"/>
      <c r="H88" s="24"/>
    </row>
    <row r="89" spans="1:8" ht="15.75" thickBot="1" x14ac:dyDescent="0.3">
      <c r="A89" s="27"/>
      <c r="B89" s="28" t="e">
        <f>((A84*B84)+(D84*E84)+(G84*H84))/(B84+E84+H84)</f>
        <v>#DIV/0!</v>
      </c>
      <c r="C89" s="29">
        <f>B84+E84+H84</f>
        <v>0</v>
      </c>
      <c r="D89" s="30">
        <f>C84+F84</f>
        <v>0</v>
      </c>
      <c r="E89" s="31">
        <f>SUM(A84*B84)+C84+(D84*E84)+F84+(G84*H84)</f>
        <v>0</v>
      </c>
      <c r="F89" s="32"/>
      <c r="G89" s="32"/>
      <c r="H89" s="33"/>
    </row>
  </sheetData>
  <mergeCells count="41">
    <mergeCell ref="A1:H2"/>
    <mergeCell ref="B76:E76"/>
    <mergeCell ref="A60:C60"/>
    <mergeCell ref="D60:F60"/>
    <mergeCell ref="G60:H60"/>
    <mergeCell ref="B65:E65"/>
    <mergeCell ref="A70:H70"/>
    <mergeCell ref="A71:C71"/>
    <mergeCell ref="D71:F71"/>
    <mergeCell ref="G71:H71"/>
    <mergeCell ref="A48:H48"/>
    <mergeCell ref="A49:C49"/>
    <mergeCell ref="D49:F49"/>
    <mergeCell ref="G49:H49"/>
    <mergeCell ref="B54:E54"/>
    <mergeCell ref="A59:H59"/>
    <mergeCell ref="B43:E43"/>
    <mergeCell ref="A16:C16"/>
    <mergeCell ref="D16:F16"/>
    <mergeCell ref="G16:H16"/>
    <mergeCell ref="B21:E21"/>
    <mergeCell ref="A26:H26"/>
    <mergeCell ref="A27:C27"/>
    <mergeCell ref="D27:F27"/>
    <mergeCell ref="G27:H27"/>
    <mergeCell ref="B32:E32"/>
    <mergeCell ref="A37:H37"/>
    <mergeCell ref="A38:C38"/>
    <mergeCell ref="D38:F38"/>
    <mergeCell ref="G38:H38"/>
    <mergeCell ref="A15:H15"/>
    <mergeCell ref="A4:H4"/>
    <mergeCell ref="A5:C5"/>
    <mergeCell ref="D5:F5"/>
    <mergeCell ref="G5:H5"/>
    <mergeCell ref="B10:E10"/>
    <mergeCell ref="A81:H81"/>
    <mergeCell ref="A82:C82"/>
    <mergeCell ref="D82:F82"/>
    <mergeCell ref="G82:H82"/>
    <mergeCell ref="B87:E87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view="pageBreakPreview" topLeftCell="A43" zoomScale="110" zoomScaleNormal="100" zoomScaleSheetLayoutView="110" workbookViewId="0">
      <selection activeCell="A52" sqref="A52:F52"/>
    </sheetView>
  </sheetViews>
  <sheetFormatPr baseColWidth="10" defaultRowHeight="15" x14ac:dyDescent="0.25"/>
  <cols>
    <col min="1" max="1" width="10.5703125" customWidth="1"/>
    <col min="2" max="2" width="3.85546875" customWidth="1"/>
    <col min="3" max="3" width="21.28515625" bestFit="1" customWidth="1"/>
    <col min="4" max="4" width="19.5703125" bestFit="1" customWidth="1"/>
    <col min="5" max="5" width="10.42578125" bestFit="1" customWidth="1"/>
    <col min="6" max="6" width="19" customWidth="1"/>
  </cols>
  <sheetData>
    <row r="1" spans="1:7" ht="15.75" thickBot="1" x14ac:dyDescent="0.3">
      <c r="A1" s="2"/>
      <c r="B1" s="2"/>
      <c r="C1" s="2"/>
      <c r="D1" s="2"/>
      <c r="E1" s="2"/>
      <c r="F1" s="2"/>
      <c r="G1" s="2"/>
    </row>
    <row r="2" spans="1:7" ht="14.45" customHeight="1" x14ac:dyDescent="0.25">
      <c r="A2" s="140" t="s">
        <v>22</v>
      </c>
      <c r="B2" s="141"/>
      <c r="C2" s="141"/>
      <c r="D2" s="141"/>
      <c r="E2" s="141"/>
      <c r="F2" s="142"/>
      <c r="G2" s="2"/>
    </row>
    <row r="3" spans="1:7" ht="14.45" customHeight="1" x14ac:dyDescent="0.25">
      <c r="A3" s="143"/>
      <c r="B3" s="144"/>
      <c r="C3" s="144"/>
      <c r="D3" s="144"/>
      <c r="E3" s="144"/>
      <c r="F3" s="145"/>
      <c r="G3" s="2"/>
    </row>
    <row r="4" spans="1:7" ht="15" customHeight="1" thickBot="1" x14ac:dyDescent="0.3">
      <c r="A4" s="146"/>
      <c r="B4" s="147"/>
      <c r="C4" s="147"/>
      <c r="D4" s="147"/>
      <c r="E4" s="147"/>
      <c r="F4" s="148"/>
      <c r="G4" s="2"/>
    </row>
    <row r="5" spans="1:7" x14ac:dyDescent="0.25">
      <c r="A5" s="2"/>
      <c r="B5" s="2"/>
      <c r="C5" s="2"/>
      <c r="D5" s="2"/>
      <c r="E5" s="2"/>
      <c r="F5" s="2"/>
      <c r="G5" s="2"/>
    </row>
    <row r="6" spans="1:7" ht="15.75" x14ac:dyDescent="0.25">
      <c r="A6" s="133" t="s">
        <v>23</v>
      </c>
      <c r="B6" s="133"/>
      <c r="C6" s="133"/>
      <c r="D6" s="133"/>
      <c r="E6" s="133"/>
      <c r="F6" s="133"/>
      <c r="G6" s="2"/>
    </row>
    <row r="7" spans="1:7" ht="15.75" x14ac:dyDescent="0.25">
      <c r="A7" s="3"/>
      <c r="B7" s="3"/>
      <c r="C7" s="3"/>
      <c r="D7" s="3"/>
      <c r="E7" s="3"/>
      <c r="F7" s="3"/>
      <c r="G7" s="2"/>
    </row>
    <row r="8" spans="1:7" ht="36" x14ac:dyDescent="0.25">
      <c r="A8" s="4"/>
      <c r="B8" s="5"/>
      <c r="C8" s="6" t="s">
        <v>24</v>
      </c>
      <c r="D8" s="6" t="s">
        <v>25</v>
      </c>
      <c r="E8" s="7" t="s">
        <v>26</v>
      </c>
      <c r="F8" s="4"/>
      <c r="G8" s="2"/>
    </row>
    <row r="9" spans="1:7" x14ac:dyDescent="0.25">
      <c r="A9" s="4"/>
      <c r="B9" s="5"/>
      <c r="C9" s="8" t="s">
        <v>27</v>
      </c>
      <c r="D9" s="43" t="s">
        <v>28</v>
      </c>
      <c r="E9" s="9"/>
      <c r="F9" s="4"/>
      <c r="G9" s="2"/>
    </row>
    <row r="10" spans="1:7" x14ac:dyDescent="0.25">
      <c r="A10" s="4"/>
      <c r="B10" s="10"/>
      <c r="C10" s="149" t="s">
        <v>29</v>
      </c>
      <c r="D10" s="43" t="s">
        <v>30</v>
      </c>
      <c r="E10" s="11"/>
      <c r="F10" s="4"/>
      <c r="G10" s="2"/>
    </row>
    <row r="11" spans="1:7" x14ac:dyDescent="0.25">
      <c r="A11" s="4"/>
      <c r="B11" s="10"/>
      <c r="C11" s="150"/>
      <c r="D11" s="43" t="s">
        <v>31</v>
      </c>
      <c r="E11" s="11"/>
      <c r="F11" s="4"/>
      <c r="G11" s="2"/>
    </row>
    <row r="12" spans="1:7" x14ac:dyDescent="0.25">
      <c r="A12" s="4"/>
      <c r="B12" s="10"/>
      <c r="C12" s="150"/>
      <c r="D12" s="43" t="s">
        <v>32</v>
      </c>
      <c r="E12" s="11"/>
      <c r="F12" s="4"/>
      <c r="G12" s="2"/>
    </row>
    <row r="13" spans="1:7" x14ac:dyDescent="0.25">
      <c r="A13" s="4"/>
      <c r="B13" s="12"/>
      <c r="C13" s="150"/>
      <c r="D13" s="43" t="s">
        <v>33</v>
      </c>
      <c r="E13" s="13"/>
      <c r="F13" s="4"/>
      <c r="G13" s="2"/>
    </row>
    <row r="14" spans="1:7" ht="28.5" x14ac:dyDescent="0.25">
      <c r="A14" s="4"/>
      <c r="B14" s="4"/>
      <c r="C14" s="151"/>
      <c r="D14" s="43" t="s">
        <v>34</v>
      </c>
      <c r="E14" s="14"/>
      <c r="F14" s="4"/>
      <c r="G14" s="2"/>
    </row>
    <row r="15" spans="1:7" x14ac:dyDescent="0.25">
      <c r="A15" s="4"/>
      <c r="B15" s="4"/>
      <c r="C15" s="4"/>
      <c r="D15" s="4"/>
      <c r="E15" s="4"/>
      <c r="F15" s="4"/>
      <c r="G15" s="2"/>
    </row>
    <row r="16" spans="1:7" ht="15.75" x14ac:dyDescent="0.25">
      <c r="A16" s="133" t="s">
        <v>35</v>
      </c>
      <c r="B16" s="133"/>
      <c r="C16" s="133"/>
      <c r="D16" s="133"/>
      <c r="E16" s="133"/>
      <c r="F16" s="133"/>
      <c r="G16" s="2"/>
    </row>
    <row r="17" spans="1:7" x14ac:dyDescent="0.25">
      <c r="A17" s="4"/>
      <c r="B17" s="4"/>
      <c r="C17" s="4"/>
      <c r="D17" s="4"/>
      <c r="E17" s="4"/>
      <c r="F17" s="4"/>
      <c r="G17" s="2"/>
    </row>
    <row r="18" spans="1:7" x14ac:dyDescent="0.25">
      <c r="A18" s="4"/>
      <c r="B18" s="4"/>
      <c r="C18" s="152" t="s">
        <v>36</v>
      </c>
      <c r="D18" s="153"/>
      <c r="E18" s="4"/>
      <c r="F18" s="4"/>
      <c r="G18" s="2"/>
    </row>
    <row r="19" spans="1:7" x14ac:dyDescent="0.25">
      <c r="A19" s="4"/>
      <c r="B19" s="4"/>
      <c r="C19" s="15" t="s">
        <v>37</v>
      </c>
      <c r="D19" s="16"/>
      <c r="E19" s="4"/>
      <c r="F19" s="4"/>
      <c r="G19" s="2"/>
    </row>
    <row r="20" spans="1:7" ht="28.5" x14ac:dyDescent="0.25">
      <c r="A20" s="4"/>
      <c r="B20" s="4"/>
      <c r="C20" s="15" t="s">
        <v>38</v>
      </c>
      <c r="D20" s="16"/>
      <c r="E20" s="4"/>
      <c r="F20" s="4"/>
      <c r="G20" s="2"/>
    </row>
    <row r="21" spans="1:7" x14ac:dyDescent="0.25">
      <c r="A21" s="4"/>
      <c r="B21" s="4"/>
      <c r="C21" s="15" t="s">
        <v>39</v>
      </c>
      <c r="D21" s="16"/>
      <c r="E21" s="4"/>
      <c r="F21" s="4"/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ht="15.75" x14ac:dyDescent="0.25">
      <c r="A23" s="133" t="s">
        <v>40</v>
      </c>
      <c r="B23" s="133"/>
      <c r="C23" s="133"/>
      <c r="D23" s="133"/>
      <c r="E23" s="133"/>
      <c r="F23" s="133"/>
      <c r="G23" s="2"/>
    </row>
    <row r="24" spans="1:7" x14ac:dyDescent="0.25">
      <c r="A24" s="2"/>
      <c r="B24" s="2"/>
      <c r="C24" s="2"/>
      <c r="D24" s="2"/>
      <c r="E24" s="2"/>
      <c r="F24" s="2"/>
      <c r="G24" s="2"/>
    </row>
    <row r="25" spans="1:7" x14ac:dyDescent="0.25">
      <c r="A25" s="2"/>
      <c r="B25" s="2"/>
      <c r="C25" s="135" t="s">
        <v>36</v>
      </c>
      <c r="D25" s="136"/>
      <c r="E25" s="137"/>
      <c r="F25" s="2"/>
      <c r="G25" s="2"/>
    </row>
    <row r="26" spans="1:7" x14ac:dyDescent="0.25">
      <c r="A26" s="2"/>
      <c r="B26" s="2"/>
      <c r="C26" s="15" t="s">
        <v>37</v>
      </c>
      <c r="D26" s="138"/>
      <c r="E26" s="139"/>
      <c r="F26" s="2"/>
      <c r="G26" s="2"/>
    </row>
    <row r="27" spans="1:7" ht="28.5" x14ac:dyDescent="0.25">
      <c r="A27" s="2"/>
      <c r="B27" s="2"/>
      <c r="C27" s="15" t="s">
        <v>38</v>
      </c>
      <c r="D27" s="138"/>
      <c r="E27" s="139"/>
      <c r="F27" s="2"/>
      <c r="G27" s="2"/>
    </row>
    <row r="28" spans="1:7" x14ac:dyDescent="0.25">
      <c r="A28" s="2"/>
      <c r="B28" s="2"/>
      <c r="C28" s="15" t="s">
        <v>39</v>
      </c>
      <c r="D28" s="138"/>
      <c r="E28" s="139"/>
      <c r="F28" s="2"/>
      <c r="G28" s="2"/>
    </row>
    <row r="29" spans="1:7" x14ac:dyDescent="0.25">
      <c r="A29" s="2"/>
      <c r="B29" s="2"/>
      <c r="C29" s="2"/>
      <c r="D29" s="2"/>
      <c r="E29" s="2"/>
      <c r="F29" s="2"/>
      <c r="G29" s="2"/>
    </row>
    <row r="30" spans="1:7" ht="15.75" customHeight="1" x14ac:dyDescent="0.25">
      <c r="A30" s="156" t="s">
        <v>80</v>
      </c>
      <c r="B30" s="156"/>
      <c r="C30" s="156"/>
      <c r="D30" s="156"/>
      <c r="E30" s="156"/>
      <c r="F30" s="156"/>
    </row>
    <row r="31" spans="1:7" x14ac:dyDescent="0.25">
      <c r="A31" s="2"/>
      <c r="B31" s="2"/>
      <c r="C31" s="2"/>
      <c r="D31" s="2"/>
      <c r="E31" s="2"/>
      <c r="F31" s="2"/>
    </row>
    <row r="32" spans="1:7" ht="45" x14ac:dyDescent="0.25">
      <c r="A32" s="134" t="s">
        <v>84</v>
      </c>
      <c r="B32" s="134"/>
      <c r="C32" s="46" t="s">
        <v>67</v>
      </c>
      <c r="D32" s="47" t="s">
        <v>68</v>
      </c>
      <c r="E32" s="48" t="s">
        <v>69</v>
      </c>
    </row>
    <row r="33" spans="1:6" ht="29.45" customHeight="1" x14ac:dyDescent="0.25">
      <c r="A33" s="135" t="s">
        <v>70</v>
      </c>
      <c r="B33" s="136"/>
      <c r="C33" s="136"/>
      <c r="D33" s="136"/>
      <c r="E33" s="137"/>
      <c r="F33" s="105"/>
    </row>
    <row r="34" spans="1:6" ht="32.450000000000003" customHeight="1" x14ac:dyDescent="0.25">
      <c r="A34" s="154" t="s">
        <v>61</v>
      </c>
      <c r="B34" s="155"/>
      <c r="C34" s="44" t="s">
        <v>66</v>
      </c>
      <c r="D34" s="44"/>
      <c r="E34" s="44"/>
    </row>
    <row r="35" spans="1:6" ht="29.45" customHeight="1" x14ac:dyDescent="0.25">
      <c r="A35" s="154" t="s">
        <v>62</v>
      </c>
      <c r="B35" s="155"/>
      <c r="C35" s="44" t="s">
        <v>66</v>
      </c>
      <c r="D35" s="44"/>
      <c r="E35" s="44"/>
    </row>
    <row r="36" spans="1:6" ht="29.1" customHeight="1" x14ac:dyDescent="0.25">
      <c r="A36" s="154" t="s">
        <v>63</v>
      </c>
      <c r="B36" s="155"/>
      <c r="C36" s="44" t="s">
        <v>66</v>
      </c>
      <c r="D36" s="44"/>
      <c r="E36" s="44"/>
    </row>
    <row r="37" spans="1:6" ht="49.5" customHeight="1" x14ac:dyDescent="0.25">
      <c r="A37" s="154" t="s">
        <v>64</v>
      </c>
      <c r="B37" s="155"/>
      <c r="C37" s="44" t="s">
        <v>66</v>
      </c>
      <c r="D37" s="45"/>
      <c r="E37" s="45"/>
    </row>
    <row r="38" spans="1:6" ht="47.45" customHeight="1" x14ac:dyDescent="0.25">
      <c r="A38" s="154" t="s">
        <v>65</v>
      </c>
      <c r="B38" s="155"/>
      <c r="C38" s="44" t="s">
        <v>66</v>
      </c>
      <c r="D38" s="45"/>
      <c r="E38" s="45"/>
    </row>
    <row r="40" spans="1:6" ht="15.75" x14ac:dyDescent="0.25">
      <c r="A40" s="133" t="s">
        <v>76</v>
      </c>
      <c r="B40" s="133"/>
      <c r="C40" s="133"/>
      <c r="D40" s="133"/>
      <c r="E40" s="133"/>
      <c r="F40" s="133"/>
    </row>
    <row r="42" spans="1:6" ht="45" x14ac:dyDescent="0.25">
      <c r="A42" s="134" t="s">
        <v>85</v>
      </c>
      <c r="B42" s="134"/>
      <c r="C42" s="46" t="s">
        <v>67</v>
      </c>
      <c r="D42" s="47" t="s">
        <v>68</v>
      </c>
      <c r="E42" s="48" t="s">
        <v>69</v>
      </c>
    </row>
    <row r="43" spans="1:6" ht="63.6" customHeight="1" x14ac:dyDescent="0.25">
      <c r="A43" s="135" t="s">
        <v>71</v>
      </c>
      <c r="B43" s="136"/>
      <c r="C43" s="136"/>
      <c r="D43" s="136"/>
      <c r="E43" s="137"/>
    </row>
    <row r="44" spans="1:6" ht="33" customHeight="1" x14ac:dyDescent="0.25">
      <c r="A44" s="154" t="s">
        <v>72</v>
      </c>
      <c r="B44" s="155"/>
      <c r="C44" s="44" t="s">
        <v>66</v>
      </c>
      <c r="D44" s="44"/>
      <c r="E44" s="44"/>
    </row>
    <row r="46" spans="1:6" ht="15.75" x14ac:dyDescent="0.25">
      <c r="A46" s="133" t="s">
        <v>81</v>
      </c>
      <c r="B46" s="133"/>
      <c r="C46" s="133"/>
      <c r="D46" s="133"/>
      <c r="E46" s="133"/>
      <c r="F46" s="133"/>
    </row>
    <row r="48" spans="1:6" ht="45" x14ac:dyDescent="0.25">
      <c r="A48" s="134" t="s">
        <v>84</v>
      </c>
      <c r="B48" s="134"/>
      <c r="C48" s="97" t="s">
        <v>67</v>
      </c>
      <c r="D48" s="47" t="s">
        <v>68</v>
      </c>
      <c r="E48" s="48" t="s">
        <v>69</v>
      </c>
    </row>
    <row r="49" spans="1:6" ht="48.95" customHeight="1" x14ac:dyDescent="0.25">
      <c r="A49" s="154" t="s">
        <v>88</v>
      </c>
      <c r="B49" s="155"/>
      <c r="C49" s="44" t="s">
        <v>66</v>
      </c>
      <c r="D49" s="44"/>
      <c r="E49" s="44"/>
    </row>
    <row r="50" spans="1:6" ht="48" customHeight="1" x14ac:dyDescent="0.25">
      <c r="A50" s="154" t="s">
        <v>82</v>
      </c>
      <c r="B50" s="155"/>
      <c r="C50" s="44" t="s">
        <v>66</v>
      </c>
      <c r="D50" s="44"/>
      <c r="E50" s="44"/>
    </row>
    <row r="52" spans="1:6" ht="15.75" x14ac:dyDescent="0.25">
      <c r="A52" s="133" t="s">
        <v>83</v>
      </c>
      <c r="B52" s="133"/>
      <c r="C52" s="133"/>
      <c r="D52" s="133"/>
      <c r="E52" s="133"/>
      <c r="F52" s="133"/>
    </row>
    <row r="54" spans="1:6" ht="45" x14ac:dyDescent="0.25">
      <c r="A54" s="134" t="s">
        <v>84</v>
      </c>
      <c r="B54" s="134"/>
      <c r="C54" s="104" t="s">
        <v>67</v>
      </c>
      <c r="D54" s="47" t="s">
        <v>68</v>
      </c>
      <c r="E54" s="48" t="s">
        <v>69</v>
      </c>
    </row>
    <row r="55" spans="1:6" ht="20.100000000000001" customHeight="1" x14ac:dyDescent="0.25">
      <c r="A55" s="154" t="s">
        <v>87</v>
      </c>
      <c r="B55" s="155"/>
      <c r="C55" s="44" t="s">
        <v>66</v>
      </c>
      <c r="D55" s="44"/>
      <c r="E55" s="44"/>
    </row>
    <row r="56" spans="1:6" ht="35.450000000000003" customHeight="1" x14ac:dyDescent="0.25">
      <c r="A56" s="154" t="s">
        <v>86</v>
      </c>
      <c r="B56" s="155"/>
      <c r="C56" s="44" t="s">
        <v>66</v>
      </c>
      <c r="D56" s="44"/>
      <c r="E56" s="44"/>
    </row>
    <row r="57" spans="1:6" x14ac:dyDescent="0.25">
      <c r="A57" s="154" t="s">
        <v>89</v>
      </c>
      <c r="B57" s="155"/>
      <c r="C57" s="44" t="s">
        <v>66</v>
      </c>
      <c r="D57" s="44"/>
      <c r="E57" s="44"/>
    </row>
    <row r="58" spans="1:6" x14ac:dyDescent="0.25">
      <c r="A58" s="154" t="s">
        <v>90</v>
      </c>
      <c r="B58" s="155"/>
      <c r="C58" s="44" t="s">
        <v>66</v>
      </c>
      <c r="D58" s="44"/>
      <c r="E58" s="44"/>
    </row>
    <row r="59" spans="1:6" x14ac:dyDescent="0.25">
      <c r="A59" s="154" t="s">
        <v>91</v>
      </c>
      <c r="B59" s="155"/>
      <c r="C59" s="44" t="s">
        <v>66</v>
      </c>
      <c r="D59" s="44"/>
      <c r="E59" s="44"/>
    </row>
  </sheetData>
  <mergeCells count="33">
    <mergeCell ref="A57:B57"/>
    <mergeCell ref="A58:B58"/>
    <mergeCell ref="A59:B59"/>
    <mergeCell ref="A40:F40"/>
    <mergeCell ref="A42:B42"/>
    <mergeCell ref="A44:B44"/>
    <mergeCell ref="A52:F52"/>
    <mergeCell ref="A54:B54"/>
    <mergeCell ref="A55:B55"/>
    <mergeCell ref="A56:B56"/>
    <mergeCell ref="A46:F46"/>
    <mergeCell ref="A48:B48"/>
    <mergeCell ref="A49:B49"/>
    <mergeCell ref="A50:B50"/>
    <mergeCell ref="A2:F4"/>
    <mergeCell ref="A6:F6"/>
    <mergeCell ref="C10:C14"/>
    <mergeCell ref="A16:F16"/>
    <mergeCell ref="C18:D18"/>
    <mergeCell ref="A30:F30"/>
    <mergeCell ref="A32:B32"/>
    <mergeCell ref="A33:E33"/>
    <mergeCell ref="A43:E43"/>
    <mergeCell ref="A23:F23"/>
    <mergeCell ref="D26:E26"/>
    <mergeCell ref="D27:E27"/>
    <mergeCell ref="D28:E28"/>
    <mergeCell ref="C25:E25"/>
    <mergeCell ref="A34:B34"/>
    <mergeCell ref="A35:B35"/>
    <mergeCell ref="A36:B36"/>
    <mergeCell ref="A37:B37"/>
    <mergeCell ref="A38:B38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CDPGF_Base P2</vt:lpstr>
      <vt:lpstr>CDPGF_Base P2 + PSE 1</vt:lpstr>
      <vt:lpstr>DPGF</vt:lpstr>
      <vt:lpstr>Coût Horaire</vt:lpstr>
    </vt:vector>
  </TitlesOfParts>
  <Company>Soconer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Vignaux</dc:creator>
  <cp:lastModifiedBy>BOUKHARI Sylvie</cp:lastModifiedBy>
  <cp:revision>1</cp:revision>
  <dcterms:created xsi:type="dcterms:W3CDTF">2021-03-31T12:44:45Z</dcterms:created>
  <dcterms:modified xsi:type="dcterms:W3CDTF">2021-09-30T11:38:38Z</dcterms:modified>
</cp:coreProperties>
</file>