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78DA7B83-A217-4AE4-AD99-4FBBDF4420EA}" xr6:coauthVersionLast="33" xr6:coauthVersionMax="33" xr10:uidLastSave="{00000000-0000-0000-0000-000000000000}"/>
  <bookViews>
    <workbookView xWindow="0" yWindow="0" windowWidth="21570" windowHeight="9645" activeTab="1" xr2:uid="{70C1E36A-132C-421F-88F7-17141460542C}"/>
  </bookViews>
  <sheets>
    <sheet name="Lot N°03 Page de garde" sheetId="2" r:id="rId1"/>
    <sheet name="Lot N°03 MACONNERIE BRIQUES DE" sheetId="3" r:id="rId2"/>
  </sheets>
  <definedNames>
    <definedName name="Print_Area" localSheetId="1">'Lot N°03 MACONNERIE BRIQUES DE'!$A$1:$F$28</definedName>
    <definedName name="Print_Titles" localSheetId="1">'Lot N°03 MACONNERIE BRIQUES DE'!$1:$2</definedName>
    <definedName name="_xlnm.Print_Area" localSheetId="1">'Lot N°03 MACONNERIE BRIQUES DE'!$A$1:$F$27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F21" i="3"/>
  <c r="F19" i="3"/>
  <c r="F18" i="3"/>
  <c r="F16" i="3"/>
  <c r="F15" i="3"/>
  <c r="F14" i="3"/>
  <c r="F13" i="3"/>
  <c r="F12" i="3"/>
  <c r="F11" i="3"/>
  <c r="F10" i="3"/>
  <c r="F9" i="3"/>
  <c r="F8" i="3"/>
  <c r="F25" i="3" s="1"/>
  <c r="F6" i="3"/>
  <c r="F26" i="3" l="1"/>
  <c r="F27" i="3" s="1"/>
</calcChain>
</file>

<file path=xl/sharedStrings.xml><?xml version="1.0" encoding="utf-8"?>
<sst xmlns="http://schemas.openxmlformats.org/spreadsheetml/2006/main" count="90" uniqueCount="67">
  <si>
    <t>U</t>
  </si>
  <si>
    <t>Quantité indicative</t>
  </si>
  <si>
    <t>Prix en €</t>
  </si>
  <si>
    <t>Total en €</t>
  </si>
  <si>
    <t>CH2</t>
  </si>
  <si>
    <t>MACONNERIE BRIQUES DE PAREMENT / ISOLATION THERMIQUE EXTERIEURE</t>
  </si>
  <si>
    <t>CH3</t>
  </si>
  <si>
    <t>1</t>
  </si>
  <si>
    <t>DATE DE CREATION - Mai 2018</t>
  </si>
  <si>
    <t xml:space="preserve">     </t>
  </si>
  <si>
    <t>ART</t>
  </si>
  <si>
    <t>201-O266</t>
  </si>
  <si>
    <t>3</t>
  </si>
  <si>
    <t>MACONNERIE BRIQUES TRADITIONNELLES EN PAREMENT</t>
  </si>
  <si>
    <t xml:space="preserve">3.1 1 </t>
  </si>
  <si>
    <t xml:space="preserve">m2   </t>
  </si>
  <si>
    <t>201-O656</t>
  </si>
  <si>
    <t>Isolation par l'extérieur en panneau rigide de laine de roche - ép. 180mm - R=5.10 m²°C/W</t>
  </si>
  <si>
    <t xml:space="preserve">3.2 1 </t>
  </si>
  <si>
    <t xml:space="preserve">M2   </t>
  </si>
  <si>
    <t>201-O650</t>
  </si>
  <si>
    <t>Elévations en maçonnerie briques terre cuite type TERCA de chez WIENEBERGER ou équivalent</t>
  </si>
  <si>
    <t xml:space="preserve">3.2 2 </t>
  </si>
  <si>
    <t xml:space="preserve">ml   </t>
  </si>
  <si>
    <t>201-O318</t>
  </si>
  <si>
    <t>Appuis préfabriqués en maçonnerie de briques assortis au façades + isolant 40 mm pour rupture de pont thermique</t>
  </si>
  <si>
    <t xml:space="preserve">3.3 1 </t>
  </si>
  <si>
    <t xml:space="preserve">Ens  </t>
  </si>
  <si>
    <t>201-Q976</t>
  </si>
  <si>
    <t>Moucharabieh - Dimensions 0.44 x ht 1.70 ml (Sur châssis type H / Chambre en façade SUD)</t>
  </si>
  <si>
    <t xml:space="preserve">3.3 2 </t>
  </si>
  <si>
    <t xml:space="preserve">U    </t>
  </si>
  <si>
    <t>201-Q974</t>
  </si>
  <si>
    <t>Moucharabieh - Dimensions 2.64 x ht 2.29 ml (Sur châssis type D / Salle de Gym en façade SUD)</t>
  </si>
  <si>
    <t xml:space="preserve">3.4 1 </t>
  </si>
  <si>
    <t>201-O653</t>
  </si>
  <si>
    <t>Vêture en plaquettes terre cuite contre-collées sur un isolant en mousse polyuréthane - Type Système KESS de chez WIENERBERGER ou équivalent - Epaisseur 60 mm</t>
  </si>
  <si>
    <t xml:space="preserve">3.5 1 </t>
  </si>
  <si>
    <t>201-O655</t>
  </si>
  <si>
    <t>Isolation complémentaire sous vêture brique système KESS - Epaisseur 140 mm - R = 5.20 m².K/W</t>
  </si>
  <si>
    <t xml:space="preserve">3.6 1 </t>
  </si>
  <si>
    <t>201-O652</t>
  </si>
  <si>
    <t>Parement en plaquettes terre cuite collé sur supports maçonnés - Epaisseur 22 mm</t>
  </si>
  <si>
    <t xml:space="preserve">3.7 1 </t>
  </si>
  <si>
    <t>201-N619</t>
  </si>
  <si>
    <t>Lasure anti-graphitti incolore</t>
  </si>
  <si>
    <t>4</t>
  </si>
  <si>
    <t>ISOLATION PAR L'EXTERIEUR</t>
  </si>
  <si>
    <t xml:space="preserve">4.1 1 </t>
  </si>
  <si>
    <t>201-S921</t>
  </si>
  <si>
    <t>Isolation thermique par l'extérieur ITE - Epaisseur 180 mm - R = 4.75 m²K/W - Finition taloché fin</t>
  </si>
  <si>
    <t xml:space="preserve">4.2 1 </t>
  </si>
  <si>
    <t>201-O651</t>
  </si>
  <si>
    <t>Enduit minérale de façade - Finition gratté fin</t>
  </si>
  <si>
    <t>5</t>
  </si>
  <si>
    <t>DOSSIER DES OUVRAGES EXECUTES DOE</t>
  </si>
  <si>
    <t xml:space="preserve">5.1 1 </t>
  </si>
  <si>
    <t>201-R026</t>
  </si>
  <si>
    <t>Elaboration du Dossier des Ouvrages Exécutés</t>
  </si>
  <si>
    <t>6</t>
  </si>
  <si>
    <t>FIN</t>
  </si>
  <si>
    <t>TOTHT</t>
  </si>
  <si>
    <t>Montant HT du Lot N°03 MACONNERIE BRIQUES DE PAREMENT / ISOLATION THERMIQUE EXTERIEURE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</si>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</sst>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;\-#,##0.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38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5AD228D8-F175-4AB1-A1D8-86F6CEC6C6DD}"/>
    <cellStyle name="ArtLibelleCond" xfId="27" xr:uid="{C33BA241-30DC-4777-8C06-53F893E2D886}"/>
    <cellStyle name="ArtNote1" xfId="29" xr:uid="{DF3C87F9-3F27-4A35-801D-9458F326632E}"/>
    <cellStyle name="ArtNote2" xfId="30" xr:uid="{E84A4A5B-95AD-457E-A873-6EDF32910671}"/>
    <cellStyle name="ArtNote3" xfId="31" xr:uid="{D5EE1837-C7DD-46F3-838F-5D4EABE3E9C8}"/>
    <cellStyle name="ArtNote4" xfId="32" xr:uid="{C7CEFF94-D2D8-4633-9EAD-902CFF4A4A93}"/>
    <cellStyle name="ArtNote5" xfId="33" xr:uid="{C825D0F2-5B10-4CFD-962F-DD1D10F13A45}"/>
    <cellStyle name="ArtQuantite" xfId="34" xr:uid="{DA88FEE2-62E6-46A8-AFC7-A1FD768E906A}"/>
    <cellStyle name="ArtTitre" xfId="26" xr:uid="{1FE32D0D-4C5B-41C2-A8AB-6576177E2BC8}"/>
    <cellStyle name="ChapDescriptif0" xfId="7" xr:uid="{3E791029-0F0E-49C3-AA6A-F45B7B9D1029}"/>
    <cellStyle name="ChapDescriptif1" xfId="11" xr:uid="{9B3D7A6A-0D0E-468A-B534-28718ADB9B82}"/>
    <cellStyle name="ChapDescriptif2" xfId="15" xr:uid="{AEF9D102-0442-4C89-AB38-628491926273}"/>
    <cellStyle name="ChapDescriptif3" xfId="19" xr:uid="{BFC1F79F-B037-44AE-9710-6A929CF334DE}"/>
    <cellStyle name="ChapDescriptif4" xfId="23" xr:uid="{1FED1682-8990-46A4-B538-61D3F370AC19}"/>
    <cellStyle name="ChapNote0" xfId="8" xr:uid="{31D592D4-90A6-4EFA-9D8E-8598D6949B0B}"/>
    <cellStyle name="ChapNote1" xfId="12" xr:uid="{9FBB93FE-61D0-47ED-A16A-07E050E322FA}"/>
    <cellStyle name="ChapNote2" xfId="16" xr:uid="{87F7CCF5-EAAF-491A-BC22-06CBBB1AB592}"/>
    <cellStyle name="ChapNote3" xfId="20" xr:uid="{AFA31C49-4E61-4324-83EF-49DAF656B962}"/>
    <cellStyle name="ChapNote4" xfId="24" xr:uid="{FF806F75-898B-4ADF-A500-8DF0DEA05090}"/>
    <cellStyle name="ChapRecap0" xfId="9" xr:uid="{5FA2EA25-7429-4BEA-BC43-032A7F8CF313}"/>
    <cellStyle name="ChapRecap1" xfId="13" xr:uid="{8E655D52-EBE4-4205-9410-9DBD71EF7229}"/>
    <cellStyle name="ChapRecap2" xfId="17" xr:uid="{02049630-9C19-43E9-BC97-858F3BE34325}"/>
    <cellStyle name="ChapRecap3" xfId="21" xr:uid="{99D73CEF-A6E4-4245-9A49-052E91B20EF8}"/>
    <cellStyle name="ChapRecap4" xfId="25" xr:uid="{1A015B5F-A208-42B3-9168-64760A269F32}"/>
    <cellStyle name="ChapTitre0" xfId="6" xr:uid="{7D6923C0-6B6A-4799-B038-7303ACD04D48}"/>
    <cellStyle name="ChapTitre1" xfId="10" xr:uid="{19D6DB80-1673-4916-8ED9-FEB8242DA0FA}"/>
    <cellStyle name="ChapTitre2" xfId="14" xr:uid="{106E79F8-BE87-4F42-A513-614D2D8AB882}"/>
    <cellStyle name="ChapTitre3" xfId="18" xr:uid="{846D89D4-A526-4C67-B9F3-BDE2AE87B539}"/>
    <cellStyle name="ChapTitre4" xfId="22" xr:uid="{76868565-7D37-468C-856A-07FC29DADB5B}"/>
    <cellStyle name="Commentaire" xfId="49" xr:uid="{C67C92C6-8465-44EB-B348-730EAB01C16A}"/>
    <cellStyle name="DQLocQuantNonLoc" xfId="42" xr:uid="{64908237-CA45-49D8-88EC-AC243D3779BC}"/>
    <cellStyle name="DQLocRefClass" xfId="41" xr:uid="{620291A0-1B9B-4DD4-9670-4707404A3B87}"/>
    <cellStyle name="DQLocStruct" xfId="43" xr:uid="{1F2130EC-B015-4C4D-B5B2-B6E96E0E6B7C}"/>
    <cellStyle name="DQMinutes" xfId="44" xr:uid="{292EA254-C656-44D5-9CA6-4F3F208D5CD6}"/>
    <cellStyle name="Info Entete" xfId="47" xr:uid="{E5FFFEFF-9402-4F75-8428-1EE642386477}"/>
    <cellStyle name="Inter Entete" xfId="48" xr:uid="{B9D6C53B-C889-4DB8-B0AD-9652DE784D83}"/>
    <cellStyle name="LocGen" xfId="36" xr:uid="{FDB5CBAD-BE20-4CFD-BC6C-BBFC8F645AD2}"/>
    <cellStyle name="LocLit" xfId="38" xr:uid="{12D37DA3-04D2-4984-9D93-5B2154A15D10}"/>
    <cellStyle name="LocRefClass" xfId="37" xr:uid="{E3497F2B-DD02-4733-8B92-ED4E21DCFF8A}"/>
    <cellStyle name="LocSignetRep" xfId="40" xr:uid="{71346A85-05CF-4306-A233-C8CD9749A49C}"/>
    <cellStyle name="LocStrRecap0" xfId="3" xr:uid="{B7E9CCDC-56B4-4EB0-964C-0F241CFEED85}"/>
    <cellStyle name="LocStrRecap1" xfId="5" xr:uid="{ADF3EEC6-F95D-400F-884C-768179D06C44}"/>
    <cellStyle name="LocStrTexte0" xfId="2" xr:uid="{C71EC73D-B94F-480D-8270-06A18AAB65A3}"/>
    <cellStyle name="LocStrTexte1" xfId="4" xr:uid="{40C5ECDA-7E42-4C48-85FE-ED11C261D354}"/>
    <cellStyle name="LocStruct" xfId="39" xr:uid="{4321277F-D6F2-429C-A6F2-4612A0D4CC37}"/>
    <cellStyle name="LocTitre" xfId="35" xr:uid="{2635CF47-8746-4F54-B02D-B82742A769B2}"/>
    <cellStyle name="Lot" xfId="45" xr:uid="{2CA6C44F-A20B-47E6-B5D6-4F2235B5C9FC}"/>
    <cellStyle name="Normal" xfId="0" builtinId="0" customBuiltin="1"/>
    <cellStyle name="Numerotation" xfId="1" xr:uid="{1DF951EF-1524-4846-B9A5-6C544CEA258A}"/>
    <cellStyle name="Titre Entete" xfId="46" xr:uid="{638FFDFF-FF23-464F-AC96-20D1C37A52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37">
          <a:extLst>
            <a:ext uri="{FF2B5EF4-FFF2-40B4-BE49-F238E27FC236}">
              <a16:creationId xmlns:a16="http://schemas.microsoft.com/office/drawing/2014/main" id="{2AD0056F-89C9-4207-A010-96C1F8AB37BD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38">
          <a:extLst>
            <a:ext uri="{FF2B5EF4-FFF2-40B4-BE49-F238E27FC236}">
              <a16:creationId xmlns:a16="http://schemas.microsoft.com/office/drawing/2014/main" id="{A329FD1C-F576-4377-A056-366035EE425D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39">
          <a:extLst>
            <a:ext uri="{FF2B5EF4-FFF2-40B4-BE49-F238E27FC236}">
              <a16:creationId xmlns:a16="http://schemas.microsoft.com/office/drawing/2014/main" id="{E55B5529-A90B-4481-A071-022C2ED482B0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N°03 MACONNERIE BRIQUES DE PAREMENT / ISOLATION THERMIQUE EXTERIEURE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40">
          <a:extLst>
            <a:ext uri="{FF2B5EF4-FFF2-40B4-BE49-F238E27FC236}">
              <a16:creationId xmlns:a16="http://schemas.microsoft.com/office/drawing/2014/main" id="{F516BF2D-3C36-4F25-BF46-AB889D935D3C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41">
          <a:extLst>
            <a:ext uri="{FF2B5EF4-FFF2-40B4-BE49-F238E27FC236}">
              <a16:creationId xmlns:a16="http://schemas.microsoft.com/office/drawing/2014/main" id="{70C16087-4617-425D-A247-8E605C12CD78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42">
          <a:extLst>
            <a:ext uri="{FF2B5EF4-FFF2-40B4-BE49-F238E27FC236}">
              <a16:creationId xmlns:a16="http://schemas.microsoft.com/office/drawing/2014/main" id="{B2B299CC-7131-4F1B-A946-956CFAB4EC65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43">
          <a:extLst>
            <a:ext uri="{FF2B5EF4-FFF2-40B4-BE49-F238E27FC236}">
              <a16:creationId xmlns:a16="http://schemas.microsoft.com/office/drawing/2014/main" id="{473E19AC-3FF7-4FEA-A64C-17A0487FD247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44">
          <a:extLst>
            <a:ext uri="{FF2B5EF4-FFF2-40B4-BE49-F238E27FC236}">
              <a16:creationId xmlns:a16="http://schemas.microsoft.com/office/drawing/2014/main" id="{FC654B6C-4A54-4188-B418-2F5C09DEC5AA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45">
          <a:extLst>
            <a:ext uri="{FF2B5EF4-FFF2-40B4-BE49-F238E27FC236}">
              <a16:creationId xmlns:a16="http://schemas.microsoft.com/office/drawing/2014/main" id="{54FB4D09-E8A7-4A10-A5A9-2839F97A2DC9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46">
          <a:extLst>
            <a:ext uri="{FF2B5EF4-FFF2-40B4-BE49-F238E27FC236}">
              <a16:creationId xmlns:a16="http://schemas.microsoft.com/office/drawing/2014/main" id="{678305BB-4B42-4985-843E-D24EC3B5E6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47">
          <a:extLst>
            <a:ext uri="{FF2B5EF4-FFF2-40B4-BE49-F238E27FC236}">
              <a16:creationId xmlns:a16="http://schemas.microsoft.com/office/drawing/2014/main" id="{EAD296F4-9CF4-4775-88E8-10362001D0DF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48">
          <a:extLst>
            <a:ext uri="{FF2B5EF4-FFF2-40B4-BE49-F238E27FC236}">
              <a16:creationId xmlns:a16="http://schemas.microsoft.com/office/drawing/2014/main" id="{15BB12B1-5DD9-479C-A0BC-B3299EBF4E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49">
          <a:extLst>
            <a:ext uri="{FF2B5EF4-FFF2-40B4-BE49-F238E27FC236}">
              <a16:creationId xmlns:a16="http://schemas.microsoft.com/office/drawing/2014/main" id="{E9AD0BEE-EDE1-41A6-B170-6C6AD45B71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50">
          <a:extLst>
            <a:ext uri="{FF2B5EF4-FFF2-40B4-BE49-F238E27FC236}">
              <a16:creationId xmlns:a16="http://schemas.microsoft.com/office/drawing/2014/main" id="{AA43E955-6497-4C77-B4DD-9AFFA01D40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51">
          <a:extLst>
            <a:ext uri="{FF2B5EF4-FFF2-40B4-BE49-F238E27FC236}">
              <a16:creationId xmlns:a16="http://schemas.microsoft.com/office/drawing/2014/main" id="{5EA081BB-57D8-474D-9E53-BC28590606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790575</xdr:colOff>
      <xdr:row>0</xdr:row>
      <xdr:rowOff>939800</xdr:rowOff>
    </xdr:to>
    <xdr:sp macro="" textlink="">
      <xdr:nvSpPr>
        <xdr:cNvPr id="2" name="Forme52">
          <a:extLst>
            <a:ext uri="{FF2B5EF4-FFF2-40B4-BE49-F238E27FC236}">
              <a16:creationId xmlns:a16="http://schemas.microsoft.com/office/drawing/2014/main" id="{AD4E7B80-322C-45E7-9D34-E07640C7211A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N°03 MACONNERIE BRIQUES DE PAREMENT / ISOLATION THERMIQUE EXTERIEURE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53">
          <a:extLst>
            <a:ext uri="{FF2B5EF4-FFF2-40B4-BE49-F238E27FC236}">
              <a16:creationId xmlns:a16="http://schemas.microsoft.com/office/drawing/2014/main" id="{E144C5CC-1497-454A-AFCB-D1AE3102D87D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54">
          <a:extLst>
            <a:ext uri="{FF2B5EF4-FFF2-40B4-BE49-F238E27FC236}">
              <a16:creationId xmlns:a16="http://schemas.microsoft.com/office/drawing/2014/main" id="{3AABF7BE-CF48-4BEF-AF01-958C47E3EF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299BA-AB06-4F47-942D-AF85D60BF33D}">
  <dimension ref="A1"/>
  <sheetViews>
    <sheetView view="pageBreakPreview" zoomScale="60" zoomScaleNormal="100" workbookViewId="0">
      <selection activeCell="M45" sqref="M45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C922-9433-49D7-A46D-199A97F3E776}">
  <sheetPr>
    <pageSetUpPr fitToPage="1"/>
  </sheetPr>
  <dimension ref="A1:ZZ27"/>
  <sheetViews>
    <sheetView tabSelected="1" view="pageBreakPreview" zoomScale="85" zoomScaleNormal="100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3" sqref="H13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3.5703125" style="1" customWidth="1"/>
    <col min="7" max="16384" width="11.42578125" style="1"/>
  </cols>
  <sheetData>
    <row r="1" spans="1:702" ht="80.849999999999994" customHeight="1" x14ac:dyDescent="0.25">
      <c r="A1" s="35"/>
      <c r="B1" s="36"/>
      <c r="C1" s="36"/>
      <c r="D1" s="36"/>
      <c r="E1" s="36"/>
      <c r="F1" s="37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54" x14ac:dyDescent="0.25">
      <c r="A4" s="25"/>
      <c r="B4" s="19" t="s">
        <v>5</v>
      </c>
      <c r="C4" s="10"/>
      <c r="D4" s="12"/>
      <c r="E4" s="12"/>
      <c r="F4" s="16"/>
      <c r="ZY4" s="1" t="s">
        <v>4</v>
      </c>
      <c r="ZZ4" s="2"/>
    </row>
    <row r="5" spans="1:702" x14ac:dyDescent="0.25">
      <c r="A5" s="26" t="s">
        <v>7</v>
      </c>
      <c r="B5" s="9" t="s">
        <v>8</v>
      </c>
      <c r="C5" s="10"/>
      <c r="D5" s="12"/>
      <c r="E5" s="12"/>
      <c r="F5" s="16"/>
      <c r="ZY5" s="1" t="s">
        <v>6</v>
      </c>
      <c r="ZZ5" s="2"/>
    </row>
    <row r="6" spans="1:702" x14ac:dyDescent="0.25">
      <c r="A6" s="27"/>
      <c r="B6" s="18"/>
      <c r="C6" s="11" t="s">
        <v>9</v>
      </c>
      <c r="D6" s="13"/>
      <c r="E6" s="14">
        <v>0</v>
      </c>
      <c r="F6" s="17">
        <f>ROUND(D6*E6,2)</f>
        <v>0</v>
      </c>
      <c r="ZY6" s="1" t="s">
        <v>10</v>
      </c>
      <c r="ZZ6" s="2" t="s">
        <v>11</v>
      </c>
    </row>
    <row r="7" spans="1:702" ht="25.5" x14ac:dyDescent="0.25">
      <c r="A7" s="26" t="s">
        <v>12</v>
      </c>
      <c r="B7" s="9" t="s">
        <v>13</v>
      </c>
      <c r="C7" s="10"/>
      <c r="D7" s="12"/>
      <c r="E7" s="12"/>
      <c r="F7" s="16"/>
      <c r="ZY7" s="1" t="s">
        <v>6</v>
      </c>
      <c r="ZZ7" s="2"/>
    </row>
    <row r="8" spans="1:702" ht="25.5" x14ac:dyDescent="0.25">
      <c r="A8" s="27" t="s">
        <v>14</v>
      </c>
      <c r="B8" s="20" t="s">
        <v>17</v>
      </c>
      <c r="C8" s="11" t="s">
        <v>15</v>
      </c>
      <c r="D8" s="14">
        <v>337.85</v>
      </c>
      <c r="E8" s="14"/>
      <c r="F8" s="17">
        <f t="shared" ref="F8:F16" si="0">ROUND(D8*E8,2)</f>
        <v>0</v>
      </c>
      <c r="ZY8" s="1" t="s">
        <v>10</v>
      </c>
      <c r="ZZ8" s="2" t="s">
        <v>16</v>
      </c>
    </row>
    <row r="9" spans="1:702" ht="25.5" x14ac:dyDescent="0.25">
      <c r="A9" s="28" t="s">
        <v>18</v>
      </c>
      <c r="B9" s="20" t="s">
        <v>21</v>
      </c>
      <c r="C9" s="11" t="s">
        <v>19</v>
      </c>
      <c r="D9" s="14">
        <v>339.06</v>
      </c>
      <c r="E9" s="14"/>
      <c r="F9" s="17">
        <f t="shared" si="0"/>
        <v>0</v>
      </c>
      <c r="ZY9" s="1" t="s">
        <v>10</v>
      </c>
      <c r="ZZ9" s="2" t="s">
        <v>20</v>
      </c>
    </row>
    <row r="10" spans="1:702" ht="25.5" x14ac:dyDescent="0.25">
      <c r="A10" s="28" t="s">
        <v>22</v>
      </c>
      <c r="B10" s="20" t="s">
        <v>25</v>
      </c>
      <c r="C10" s="11" t="s">
        <v>23</v>
      </c>
      <c r="D10" s="15">
        <v>16.2</v>
      </c>
      <c r="E10" s="14"/>
      <c r="F10" s="17">
        <f t="shared" si="0"/>
        <v>0</v>
      </c>
      <c r="ZY10" s="1" t="s">
        <v>10</v>
      </c>
      <c r="ZZ10" s="2" t="s">
        <v>24</v>
      </c>
    </row>
    <row r="11" spans="1:702" ht="25.5" x14ac:dyDescent="0.25">
      <c r="A11" s="28" t="s">
        <v>26</v>
      </c>
      <c r="B11" s="20" t="s">
        <v>29</v>
      </c>
      <c r="C11" s="11" t="s">
        <v>27</v>
      </c>
      <c r="D11" s="13">
        <v>8</v>
      </c>
      <c r="E11" s="14"/>
      <c r="F11" s="17">
        <f t="shared" si="0"/>
        <v>0</v>
      </c>
      <c r="ZY11" s="1" t="s">
        <v>10</v>
      </c>
      <c r="ZZ11" s="2" t="s">
        <v>28</v>
      </c>
    </row>
    <row r="12" spans="1:702" ht="25.5" x14ac:dyDescent="0.25">
      <c r="A12" s="28" t="s">
        <v>30</v>
      </c>
      <c r="B12" s="20" t="s">
        <v>33</v>
      </c>
      <c r="C12" s="11" t="s">
        <v>31</v>
      </c>
      <c r="D12" s="13">
        <v>1</v>
      </c>
      <c r="E12" s="14"/>
      <c r="F12" s="17">
        <f t="shared" si="0"/>
        <v>0</v>
      </c>
      <c r="ZY12" s="1" t="s">
        <v>10</v>
      </c>
      <c r="ZZ12" s="2" t="s">
        <v>32</v>
      </c>
    </row>
    <row r="13" spans="1:702" ht="38.25" x14ac:dyDescent="0.25">
      <c r="A13" s="28" t="s">
        <v>34</v>
      </c>
      <c r="B13" s="20" t="s">
        <v>36</v>
      </c>
      <c r="C13" s="11" t="s">
        <v>15</v>
      </c>
      <c r="D13" s="14">
        <v>67.239999999999995</v>
      </c>
      <c r="E13" s="14"/>
      <c r="F13" s="17">
        <f t="shared" si="0"/>
        <v>0</v>
      </c>
      <c r="ZY13" s="1" t="s">
        <v>10</v>
      </c>
      <c r="ZZ13" s="2" t="s">
        <v>35</v>
      </c>
    </row>
    <row r="14" spans="1:702" ht="25.5" x14ac:dyDescent="0.25">
      <c r="A14" s="28" t="s">
        <v>37</v>
      </c>
      <c r="B14" s="20" t="s">
        <v>39</v>
      </c>
      <c r="C14" s="11" t="s">
        <v>15</v>
      </c>
      <c r="D14" s="14">
        <v>67.239999999999995</v>
      </c>
      <c r="E14" s="14"/>
      <c r="F14" s="17">
        <f t="shared" si="0"/>
        <v>0</v>
      </c>
      <c r="ZY14" s="1" t="s">
        <v>10</v>
      </c>
      <c r="ZZ14" s="2" t="s">
        <v>38</v>
      </c>
    </row>
    <row r="15" spans="1:702" ht="25.5" x14ac:dyDescent="0.25">
      <c r="A15" s="28" t="s">
        <v>40</v>
      </c>
      <c r="B15" s="20" t="s">
        <v>42</v>
      </c>
      <c r="C15" s="11" t="s">
        <v>15</v>
      </c>
      <c r="D15" s="14">
        <v>163.41</v>
      </c>
      <c r="E15" s="14"/>
      <c r="F15" s="17">
        <f t="shared" si="0"/>
        <v>0</v>
      </c>
      <c r="ZY15" s="1" t="s">
        <v>10</v>
      </c>
      <c r="ZZ15" s="2" t="s">
        <v>41</v>
      </c>
    </row>
    <row r="16" spans="1:702" x14ac:dyDescent="0.25">
      <c r="A16" s="28" t="s">
        <v>43</v>
      </c>
      <c r="B16" s="20" t="s">
        <v>45</v>
      </c>
      <c r="C16" s="11" t="s">
        <v>15</v>
      </c>
      <c r="D16" s="14">
        <v>569.71</v>
      </c>
      <c r="E16" s="14"/>
      <c r="F16" s="17">
        <f t="shared" si="0"/>
        <v>0</v>
      </c>
      <c r="ZY16" s="1" t="s">
        <v>10</v>
      </c>
      <c r="ZZ16" s="2" t="s">
        <v>44</v>
      </c>
    </row>
    <row r="17" spans="1:702" x14ac:dyDescent="0.25">
      <c r="A17" s="26" t="s">
        <v>46</v>
      </c>
      <c r="B17" s="9" t="s">
        <v>47</v>
      </c>
      <c r="C17" s="10"/>
      <c r="D17" s="12"/>
      <c r="E17" s="12"/>
      <c r="F17" s="16"/>
      <c r="ZY17" s="1" t="s">
        <v>6</v>
      </c>
      <c r="ZZ17" s="2"/>
    </row>
    <row r="18" spans="1:702" ht="25.5" x14ac:dyDescent="0.25">
      <c r="A18" s="27" t="s">
        <v>48</v>
      </c>
      <c r="B18" s="20" t="s">
        <v>50</v>
      </c>
      <c r="C18" s="11" t="s">
        <v>15</v>
      </c>
      <c r="D18" s="14">
        <v>183.11</v>
      </c>
      <c r="E18" s="14"/>
      <c r="F18" s="17">
        <f>ROUND(D18*E18,2)</f>
        <v>0</v>
      </c>
      <c r="ZY18" s="1" t="s">
        <v>10</v>
      </c>
      <c r="ZZ18" s="2" t="s">
        <v>49</v>
      </c>
    </row>
    <row r="19" spans="1:702" x14ac:dyDescent="0.25">
      <c r="A19" s="28" t="s">
        <v>51</v>
      </c>
      <c r="B19" s="20" t="s">
        <v>53</v>
      </c>
      <c r="C19" s="11" t="s">
        <v>15</v>
      </c>
      <c r="D19" s="14">
        <v>79.47</v>
      </c>
      <c r="E19" s="14"/>
      <c r="F19" s="17">
        <f>ROUND(D19*E19,2)</f>
        <v>0</v>
      </c>
      <c r="ZY19" s="1" t="s">
        <v>10</v>
      </c>
      <c r="ZZ19" s="2" t="s">
        <v>52</v>
      </c>
    </row>
    <row r="20" spans="1:702" x14ac:dyDescent="0.25">
      <c r="A20" s="26" t="s">
        <v>54</v>
      </c>
      <c r="B20" s="9" t="s">
        <v>55</v>
      </c>
      <c r="C20" s="10"/>
      <c r="D20" s="12"/>
      <c r="E20" s="12"/>
      <c r="F20" s="16"/>
      <c r="ZY20" s="1" t="s">
        <v>6</v>
      </c>
      <c r="ZZ20" s="2"/>
    </row>
    <row r="21" spans="1:702" x14ac:dyDescent="0.25">
      <c r="A21" s="27" t="s">
        <v>56</v>
      </c>
      <c r="B21" s="20" t="s">
        <v>58</v>
      </c>
      <c r="C21" s="11" t="s">
        <v>27</v>
      </c>
      <c r="D21" s="13">
        <v>1</v>
      </c>
      <c r="E21" s="14"/>
      <c r="F21" s="17">
        <f>ROUND(D21*E21,2)</f>
        <v>0</v>
      </c>
      <c r="ZY21" s="1" t="s">
        <v>10</v>
      </c>
      <c r="ZZ21" s="2" t="s">
        <v>57</v>
      </c>
    </row>
    <row r="22" spans="1:702" x14ac:dyDescent="0.25">
      <c r="A22" s="29" t="s">
        <v>59</v>
      </c>
      <c r="B22" s="9" t="s">
        <v>60</v>
      </c>
      <c r="C22" s="10"/>
      <c r="D22" s="12"/>
      <c r="E22" s="12"/>
      <c r="F22" s="16"/>
      <c r="ZY22" s="1" t="s">
        <v>6</v>
      </c>
      <c r="ZZ22" s="2"/>
    </row>
    <row r="23" spans="1:702" x14ac:dyDescent="0.25">
      <c r="A23" s="30"/>
      <c r="B23" s="21"/>
      <c r="C23" s="22"/>
      <c r="D23" s="23"/>
      <c r="E23" s="23"/>
      <c r="F23" s="24"/>
    </row>
    <row r="25" spans="1:702" x14ac:dyDescent="0.25">
      <c r="B25" s="31" t="s">
        <v>62</v>
      </c>
      <c r="F25" s="34">
        <f>SUBTOTAL(109,F3:F23)</f>
        <v>0</v>
      </c>
      <c r="ZY25" s="1" t="s">
        <v>61</v>
      </c>
    </row>
    <row r="26" spans="1:702" x14ac:dyDescent="0.25">
      <c r="A26" s="32" t="s">
        <v>64</v>
      </c>
      <c r="B26" s="33" t="str">
        <f>CONCATENATE("TVA (",A26,"%)")</f>
        <v>TVA (20%)</v>
      </c>
      <c r="F26" s="34">
        <f>(F25*A26)/100</f>
        <v>0</v>
      </c>
      <c r="ZY26" s="1" t="s">
        <v>63</v>
      </c>
    </row>
    <row r="27" spans="1:702" x14ac:dyDescent="0.25">
      <c r="B27" s="31" t="s">
        <v>66</v>
      </c>
      <c r="F27" s="34">
        <f>F25+F26</f>
        <v>0</v>
      </c>
      <c r="ZY27" s="1" t="s">
        <v>65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5" fitToHeight="1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N°03 Page de garde</vt:lpstr>
      <vt:lpstr>Lot N°03 MACONNERIE BRIQUES DE</vt:lpstr>
      <vt:lpstr>'Lot N°03 MACONNERIE BRIQUES DE'!Print_Area</vt:lpstr>
      <vt:lpstr>'Lot N°03 MACONNERIE BRIQUES DE'!Print_Titles</vt:lpstr>
      <vt:lpstr>'Lot N°03 MACONNERIE BRIQUES 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2018-05-15T10:31:52Z</dcterms:created>
  <dcterms:modified xsi:type="dcterms:W3CDTF">2018-05-16T08:22:39Z</dcterms:modified>
</cp:coreProperties>
</file>