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ilisateur\Desktop\AFFAIRE EN COURS\EPE Valence\DCE MAI 2018\EUROMETRES\DCE indice 1 du 15-05-2018\"/>
    </mc:Choice>
  </mc:AlternateContent>
  <xr:revisionPtr revIDLastSave="0" documentId="10_ncr:8100000_{297560D1-39B6-4B20-B5D8-0640B09F78A5}" xr6:coauthVersionLast="33" xr6:coauthVersionMax="33" xr10:uidLastSave="{00000000-0000-0000-0000-000000000000}"/>
  <bookViews>
    <workbookView xWindow="0" yWindow="0" windowWidth="21570" windowHeight="9645" activeTab="1" xr2:uid="{39435933-412A-4187-AF70-D4B257073E94}"/>
  </bookViews>
  <sheets>
    <sheet name="Lot N°01 Page de garde" sheetId="2" r:id="rId1"/>
    <sheet name="Lot N°01 TERRASSEMENT - COMPAC" sheetId="3" r:id="rId2"/>
  </sheets>
  <definedNames>
    <definedName name="Print_Area" localSheetId="1">'Lot N°01 TERRASSEMENT - COMPAC'!$A$1:$F$23</definedName>
    <definedName name="Print_Titles" localSheetId="1">'Lot N°01 TERRASSEMENT - COMPAC'!$1:$2</definedName>
    <definedName name="_xlnm.Print_Area" localSheetId="0">'Lot N°01 Page de garde'!$A$1:$I$51</definedName>
    <definedName name="_xlnm.Print_Area" localSheetId="1">'Lot N°01 TERRASSEMENT - COMPAC'!$A$1:$F$23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3" l="1"/>
  <c r="F16" i="3"/>
  <c r="F14" i="3"/>
  <c r="F13" i="3"/>
  <c r="F12" i="3"/>
  <c r="F10" i="3"/>
  <c r="F9" i="3"/>
  <c r="F8" i="3"/>
  <c r="F6" i="3"/>
  <c r="F20" i="3" l="1"/>
  <c r="F21" i="3"/>
  <c r="F22" i="3" s="1"/>
</calcChain>
</file>

<file path=xl/sharedStrings.xml><?xml version="1.0" encoding="utf-8"?>
<sst xmlns="http://schemas.openxmlformats.org/spreadsheetml/2006/main" count="66" uniqueCount="51">
  <si>
    <t>U</t>
  </si>
  <si>
    <t>Quantité indicative</t>
  </si>
  <si>
    <t>Prix en €</t>
  </si>
  <si>
    <t>Total en €</t>
  </si>
  <si>
    <t>CH2</t>
  </si>
  <si>
    <t>VOIRI</t>
  </si>
  <si>
    <t>TERRASSEMENT - COMPACTAGE DYNAMIQUE</t>
  </si>
  <si>
    <t>CH3</t>
  </si>
  <si>
    <t>1</t>
  </si>
  <si>
    <t xml:space="preserve">DATE DE CREATION - Mai 2018
</t>
  </si>
  <si>
    <t xml:space="preserve">     </t>
  </si>
  <si>
    <t>ART</t>
  </si>
  <si>
    <t>101-B358</t>
  </si>
  <si>
    <t>3</t>
  </si>
  <si>
    <t>TERRASSEMENT</t>
  </si>
  <si>
    <t xml:space="preserve">3.1 1 </t>
  </si>
  <si>
    <t xml:space="preserve">m3   </t>
  </si>
  <si>
    <t>201-G859</t>
  </si>
  <si>
    <t>Fouilles en pleine masse dans terrain naturel</t>
  </si>
  <si>
    <t xml:space="preserve">3.2 1 </t>
  </si>
  <si>
    <t>201-M683</t>
  </si>
  <si>
    <t>Chargement et enlèvement des terres</t>
  </si>
  <si>
    <t xml:space="preserve">3.2 2 </t>
  </si>
  <si>
    <t>201-R094</t>
  </si>
  <si>
    <t>Pour Mémoire - Volume de terre à laisser sur site à l'attention du G.O</t>
  </si>
  <si>
    <t>4</t>
  </si>
  <si>
    <t>COMPACTAGE DYNAMIQUE</t>
  </si>
  <si>
    <t xml:space="preserve">4.1 1 </t>
  </si>
  <si>
    <t xml:space="preserve">m2   </t>
  </si>
  <si>
    <t>201-Q941</t>
  </si>
  <si>
    <t>Géotextile</t>
  </si>
  <si>
    <t xml:space="preserve">4.2 1 </t>
  </si>
  <si>
    <t>201-Q935</t>
  </si>
  <si>
    <t>Plateforme de travail en Tout-venant GN 0/80 mm - Epaisseur 40 cm</t>
  </si>
  <si>
    <t xml:space="preserve">4.3 1 </t>
  </si>
  <si>
    <t>201-P092</t>
  </si>
  <si>
    <t>Compactage dynamique de la plateforme</t>
  </si>
  <si>
    <t>5</t>
  </si>
  <si>
    <t>DOSSIER DES OUVRAGES EXECUTES DOE</t>
  </si>
  <si>
    <t xml:space="preserve">5.1 1 </t>
  </si>
  <si>
    <t xml:space="preserve">Ens  </t>
  </si>
  <si>
    <t>201-R029</t>
  </si>
  <si>
    <t>Elaboration du Dossier des Ouvrages Exécutés</t>
  </si>
  <si>
    <t>6</t>
  </si>
  <si>
    <t>FIN</t>
  </si>
  <si>
    <t>TOTHT</t>
  </si>
  <si>
    <t>Montant HT du Lot N°01 TERRASSEMENT - COMPACTAGE DYNAMIQUE</t>
  </si>
  <si>
    <t>TVA</t>
  </si>
  <si>
    <t>20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</si>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</sst>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#,##0.000;\-#,##0.000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 Rounded MT Bold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3FA6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4" fillId="4" borderId="0">
      <alignment horizontal="left" vertical="top" wrapText="1"/>
    </xf>
    <xf numFmtId="0" fontId="5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6" fillId="5" borderId="1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8" fillId="2" borderId="0">
      <alignment horizontal="left" vertical="top"/>
    </xf>
    <xf numFmtId="0" fontId="18" fillId="2" borderId="0">
      <alignment horizontal="left" vertical="top" wrapText="1"/>
    </xf>
  </cellStyleXfs>
  <cellXfs count="38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49" fontId="1" fillId="2" borderId="4" xfId="0" applyNumberFormat="1" applyFont="1" applyFill="1" applyBorder="1" applyProtection="1">
      <alignment vertical="top"/>
    </xf>
    <xf numFmtId="49" fontId="1" fillId="2" borderId="3" xfId="0" applyNumberFormat="1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horizontal="right" vertical="top" wrapText="1"/>
    </xf>
    <xf numFmtId="49" fontId="0" fillId="2" borderId="9" xfId="0" applyNumberFormat="1" applyFill="1" applyBorder="1" applyProtection="1">
      <alignment vertical="top"/>
    </xf>
    <xf numFmtId="49" fontId="6" fillId="5" borderId="3" xfId="10" applyBorder="1">
      <alignment horizontal="left" vertical="top" wrapText="1"/>
    </xf>
    <xf numFmtId="0" fontId="0" fillId="2" borderId="11" xfId="0" applyFill="1" applyBorder="1" applyAlignment="1" applyProtection="1">
      <alignment horizontal="left" vertical="top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center" vertical="top"/>
    </xf>
    <xf numFmtId="164" fontId="0" fillId="2" borderId="11" xfId="0" applyNumberFormat="1" applyFill="1" applyBorder="1" applyAlignment="1" applyProtection="1">
      <alignment horizontal="center" vertical="top"/>
      <protection locked="0"/>
    </xf>
    <xf numFmtId="166" fontId="0" fillId="2" borderId="11" xfId="0" applyNumberFormat="1" applyFill="1" applyBorder="1" applyAlignment="1" applyProtection="1">
      <alignment horizontal="center" vertical="top"/>
      <protection locked="0"/>
    </xf>
    <xf numFmtId="165" fontId="0" fillId="2" borderId="11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right" vertical="top"/>
    </xf>
    <xf numFmtId="165" fontId="0" fillId="2" borderId="10" xfId="0" applyNumberFormat="1" applyFill="1" applyBorder="1" applyAlignment="1" applyProtection="1">
      <alignment horizontal="right" vertical="top"/>
      <protection locked="0"/>
    </xf>
    <xf numFmtId="49" fontId="0" fillId="2" borderId="0" xfId="0" applyNumberFormat="1" applyFill="1" applyBorder="1" applyProtection="1">
      <alignment vertical="top"/>
    </xf>
    <xf numFmtId="49" fontId="4" fillId="4" borderId="0" xfId="6" applyBorder="1">
      <alignment horizontal="left" vertical="top" wrapText="1"/>
    </xf>
    <xf numFmtId="49" fontId="3" fillId="2" borderId="0" xfId="26" applyBorder="1">
      <alignment horizontal="left" vertical="top" wrapText="1"/>
    </xf>
    <xf numFmtId="49" fontId="0" fillId="2" borderId="13" xfId="0" applyNumberFormat="1" applyFill="1" applyBorder="1" applyProtection="1">
      <alignment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right" vertical="top"/>
    </xf>
    <xf numFmtId="0" fontId="2" fillId="4" borderId="9" xfId="1" applyFont="1" applyFill="1" applyBorder="1">
      <alignment horizontal="left" vertical="top" wrapText="1"/>
    </xf>
    <xf numFmtId="0" fontId="2" fillId="5" borderId="5" xfId="1" applyFont="1" applyFill="1" applyBorder="1">
      <alignment horizontal="left" vertical="top" wrapText="1"/>
    </xf>
    <xf numFmtId="0" fontId="2" fillId="2" borderId="5" xfId="1" applyFont="1" applyBorder="1">
      <alignment horizontal="left" vertical="top" wrapText="1"/>
    </xf>
    <xf numFmtId="0" fontId="2" fillId="2" borderId="9" xfId="1" applyFont="1" applyBorder="1">
      <alignment horizontal="left" vertical="top" wrapText="1"/>
    </xf>
    <xf numFmtId="0" fontId="2" fillId="5" borderId="4" xfId="1" applyFont="1" applyFill="1" applyBorder="1">
      <alignment horizontal="left" vertical="top" wrapText="1"/>
    </xf>
    <xf numFmtId="49" fontId="2" fillId="2" borderId="12" xfId="0" applyNumberFormat="1" applyFont="1" applyFill="1" applyBorder="1" applyProtection="1">
      <alignment vertical="top"/>
    </xf>
    <xf numFmtId="49" fontId="1" fillId="2" borderId="0" xfId="0" applyNumberFormat="1" applyFont="1" applyFill="1" applyProtection="1">
      <alignment vertical="top"/>
    </xf>
    <xf numFmtId="165" fontId="19" fillId="2" borderId="0" xfId="0" applyNumberFormat="1" applyFont="1" applyFill="1" applyProtection="1">
      <alignment vertical="top"/>
    </xf>
    <xf numFmtId="0" fontId="1" fillId="2" borderId="0" xfId="0" applyNumberFormat="1" applyFont="1" applyFill="1" applyProtection="1">
      <alignment vertical="top"/>
    </xf>
    <xf numFmtId="165" fontId="1" fillId="2" borderId="0" xfId="0" applyNumberFormat="1" applyFont="1" applyFill="1" applyProtection="1">
      <alignment vertical="top"/>
    </xf>
    <xf numFmtId="49" fontId="0" fillId="2" borderId="5" xfId="0" applyNumberFormat="1" applyFill="1" applyBorder="1" applyProtection="1">
      <alignment vertical="top"/>
    </xf>
    <xf numFmtId="49" fontId="0" fillId="2" borderId="2" xfId="0" applyNumberFormat="1" applyFill="1" applyBorder="1" applyProtection="1">
      <alignment vertical="top"/>
    </xf>
    <xf numFmtId="49" fontId="0" fillId="2" borderId="6" xfId="0" applyNumberFormat="1" applyFill="1" applyBorder="1" applyProtection="1">
      <alignment vertical="top"/>
    </xf>
  </cellXfs>
  <cellStyles count="50">
    <cellStyle name="ArtDescriptif" xfId="28" xr:uid="{E189E74E-2B75-4CEF-AFEC-0CDB92D6FDC2}"/>
    <cellStyle name="ArtLibelleCond" xfId="27" xr:uid="{FE093002-A623-48DA-BBA6-8A47D2DF7534}"/>
    <cellStyle name="ArtNote1" xfId="29" xr:uid="{661B19E7-DDC5-4727-97E6-348B3A7E6C90}"/>
    <cellStyle name="ArtNote2" xfId="30" xr:uid="{7FF15760-8F5C-49B3-9498-C592C048875E}"/>
    <cellStyle name="ArtNote3" xfId="31" xr:uid="{03AED9D7-F01C-413E-B0E1-8CFBC3DC35D9}"/>
    <cellStyle name="ArtNote4" xfId="32" xr:uid="{8692CAB0-8B41-49B7-ACC4-69D431D9A11D}"/>
    <cellStyle name="ArtNote5" xfId="33" xr:uid="{ECC1507B-511C-4BDA-B5B2-837A0C56E56C}"/>
    <cellStyle name="ArtQuantite" xfId="34" xr:uid="{84781570-34E8-4F22-B346-F543336E6EB0}"/>
    <cellStyle name="ArtTitre" xfId="26" xr:uid="{41C90F83-8918-4956-8867-87A2F3731C13}"/>
    <cellStyle name="ChapDescriptif0" xfId="7" xr:uid="{A2D006E5-DC3D-4D96-97D3-BB7284BE952F}"/>
    <cellStyle name="ChapDescriptif1" xfId="11" xr:uid="{F0B1E9C9-592F-4802-AC4A-A09695232C5E}"/>
    <cellStyle name="ChapDescriptif2" xfId="15" xr:uid="{DB256A36-B004-40D3-9EE3-D0DDD44C7953}"/>
    <cellStyle name="ChapDescriptif3" xfId="19" xr:uid="{506D68E8-BA4A-44CA-91FD-9891ED6A9414}"/>
    <cellStyle name="ChapDescriptif4" xfId="23" xr:uid="{F789541D-80CF-463C-AE98-C01946ACAA12}"/>
    <cellStyle name="ChapNote0" xfId="8" xr:uid="{A96419BD-40F6-4EED-B7DE-68588A4F7B8B}"/>
    <cellStyle name="ChapNote1" xfId="12" xr:uid="{457AD333-4F20-4785-B624-C7AF149DCE89}"/>
    <cellStyle name="ChapNote2" xfId="16" xr:uid="{ADC90B2C-FA3D-43A5-A114-C75251EBAEEE}"/>
    <cellStyle name="ChapNote3" xfId="20" xr:uid="{47EB22A9-ABB6-41E9-8A8F-E6A409EAFC81}"/>
    <cellStyle name="ChapNote4" xfId="24" xr:uid="{1CFE58F6-A6B9-45B1-A848-3E9868D51CA6}"/>
    <cellStyle name="ChapRecap0" xfId="9" xr:uid="{959A6EE7-01C7-4640-88C1-1C5800328E30}"/>
    <cellStyle name="ChapRecap1" xfId="13" xr:uid="{62070EB7-67F7-4E0A-964C-D644FC45450A}"/>
    <cellStyle name="ChapRecap2" xfId="17" xr:uid="{D7D50062-459E-4FC5-9993-BF3E71972A08}"/>
    <cellStyle name="ChapRecap3" xfId="21" xr:uid="{A947AA67-DED3-4E1D-A457-A45CF545A78F}"/>
    <cellStyle name="ChapRecap4" xfId="25" xr:uid="{F0D5856E-EC69-4E62-9DD2-D3131197C4D7}"/>
    <cellStyle name="ChapTitre0" xfId="6" xr:uid="{1FEEB8F7-BADC-48AE-B51C-8DF4B88DFC5F}"/>
    <cellStyle name="ChapTitre1" xfId="10" xr:uid="{45D22287-FD30-4757-8AD2-D05A9FB99C62}"/>
    <cellStyle name="ChapTitre2" xfId="14" xr:uid="{D4299436-C800-467A-A9D8-1D178D528243}"/>
    <cellStyle name="ChapTitre3" xfId="18" xr:uid="{1AD1CFD6-78F5-41FD-A2AD-872F5F1C6B87}"/>
    <cellStyle name="ChapTitre4" xfId="22" xr:uid="{B645D676-9CD0-4100-BA74-AE94CEB8D7C5}"/>
    <cellStyle name="Commentaire" xfId="49" xr:uid="{132E7506-43DE-440C-A5B4-8985DB564F23}"/>
    <cellStyle name="DQLocQuantNonLoc" xfId="42" xr:uid="{5EBEC944-C070-4561-AAEB-CA95BA91DDF1}"/>
    <cellStyle name="DQLocRefClass" xfId="41" xr:uid="{970AEC36-54BC-4DDE-9F4C-3714AD27033F}"/>
    <cellStyle name="DQLocStruct" xfId="43" xr:uid="{A2FDB3CF-D0F9-4802-9814-17575286634A}"/>
    <cellStyle name="DQMinutes" xfId="44" xr:uid="{972B8691-38E5-4892-89CE-3629A0ED34A8}"/>
    <cellStyle name="Info Entete" xfId="47" xr:uid="{1D84D2BB-568B-4CF8-AB2F-A4704A609F58}"/>
    <cellStyle name="Inter Entete" xfId="48" xr:uid="{1802436C-4B39-4B30-ABC4-239D3C45B95C}"/>
    <cellStyle name="LocGen" xfId="36" xr:uid="{68DE9E13-2FFA-4D5C-83F0-4B8A28966A0D}"/>
    <cellStyle name="LocLit" xfId="38" xr:uid="{B533390A-4AD0-4A0C-9F94-1735A29D3CAB}"/>
    <cellStyle name="LocRefClass" xfId="37" xr:uid="{289CDE9D-E1B0-4D51-A29E-5AAFBE016560}"/>
    <cellStyle name="LocSignetRep" xfId="40" xr:uid="{B108E21F-DDF9-48A2-81C0-6BB4E8734694}"/>
    <cellStyle name="LocStrRecap0" xfId="3" xr:uid="{A49EEFDC-509A-4192-BB10-9DCDA094883E}"/>
    <cellStyle name="LocStrRecap1" xfId="5" xr:uid="{01C4550A-99C2-43A8-9298-5BCF44A877AE}"/>
    <cellStyle name="LocStrTexte0" xfId="2" xr:uid="{AD3DDF20-A17F-42F2-A28C-4BC4E26D1A31}"/>
    <cellStyle name="LocStrTexte1" xfId="4" xr:uid="{E61CED94-8019-47B5-B3E3-668CC7B8F0BA}"/>
    <cellStyle name="LocStruct" xfId="39" xr:uid="{36725F31-0533-481A-BE7F-267F9B1E3B95}"/>
    <cellStyle name="LocTitre" xfId="35" xr:uid="{0C771FEC-A8C6-455D-982F-F8E658A0575B}"/>
    <cellStyle name="Lot" xfId="45" xr:uid="{006CBB56-35EB-4050-A7E9-12078B5E4302}"/>
    <cellStyle name="Normal" xfId="0" builtinId="0" customBuiltin="1"/>
    <cellStyle name="Numerotation" xfId="1" xr:uid="{21127E88-45CC-4F90-B044-E9E0B6BF936C}"/>
    <cellStyle name="Titre Entete" xfId="46" xr:uid="{3D58568A-F0D0-443A-B894-C3F47CC28B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38100</xdr:rowOff>
    </xdr:from>
    <xdr:to>
      <xdr:col>4</xdr:col>
      <xdr:colOff>88900</xdr:colOff>
      <xdr:row>49</xdr:row>
      <xdr:rowOff>139700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7734CC21-E2AB-4F97-9359-864F5DC0B526}"/>
            </a:ext>
          </a:extLst>
        </xdr:cNvPr>
        <xdr:cNvSpPr/>
      </xdr:nvSpPr>
      <xdr:spPr>
        <a:xfrm>
          <a:off x="63500" y="38100"/>
          <a:ext cx="3073400" cy="94361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0" scaled="1"/>
          <a:tileRect/>
        </a:gradFill>
        <a:ln w="1270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endParaRPr lang="fr-FR" sz="1100"/>
        </a:p>
      </xdr:txBody>
    </xdr:sp>
    <xdr:clientData/>
  </xdr:twoCellAnchor>
  <xdr:twoCellAnchor editAs="absolute">
    <xdr:from>
      <xdr:col>3</xdr:col>
      <xdr:colOff>698500</xdr:colOff>
      <xdr:row>2</xdr:row>
      <xdr:rowOff>139700</xdr:rowOff>
    </xdr:from>
    <xdr:to>
      <xdr:col>8</xdr:col>
      <xdr:colOff>406400</xdr:colOff>
      <xdr:row>11</xdr:row>
      <xdr:rowOff>63500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CF3C650C-8171-4701-8E35-17BC8944D938}"/>
            </a:ext>
          </a:extLst>
        </xdr:cNvPr>
        <xdr:cNvSpPr/>
      </xdr:nvSpPr>
      <xdr:spPr>
        <a:xfrm>
          <a:off x="2984500" y="520700"/>
          <a:ext cx="3517900" cy="1638300"/>
        </a:xfrm>
        <a:prstGeom prst="rect">
          <a:avLst/>
        </a:prstGeom>
        <a:gradFill flip="none"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MAITRE D'OUVRAGE:
MINISTERE DE LA JUSTICE
Délégation Interrégionale du secrétariat général centre-est
Département Immobilier de Lyon
20 boulevard Eugène Deruelle - Le Britannia C/8
69432 LYON Cedex 03</a:t>
          </a:r>
        </a:p>
      </xdr:txBody>
    </xdr:sp>
    <xdr:clientData/>
  </xdr:twoCellAnchor>
  <xdr:twoCellAnchor editAs="absolute">
    <xdr:from>
      <xdr:col>3</xdr:col>
      <xdr:colOff>698500</xdr:colOff>
      <xdr:row>11</xdr:row>
      <xdr:rowOff>12700</xdr:rowOff>
    </xdr:from>
    <xdr:to>
      <xdr:col>8</xdr:col>
      <xdr:colOff>444500</xdr:colOff>
      <xdr:row>21</xdr:row>
      <xdr:rowOff>12700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4AB64FC6-4FC0-40B7-8673-8959533BE4B5}"/>
            </a:ext>
          </a:extLst>
        </xdr:cNvPr>
        <xdr:cNvSpPr/>
      </xdr:nvSpPr>
      <xdr:spPr>
        <a:xfrm>
          <a:off x="2984500" y="2108200"/>
          <a:ext cx="3556000" cy="19050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
DPGF
Lot N°01 TERRASSEMENT - COMPACTAGE DYNAMIQUE
CONSTRUCTION D'UN ETABLISSEMENT DE PLACEMENT EDUCATIF (E.P.E)
78 Rue de la Forêt
26000 - VALENCE
</a:t>
          </a:r>
        </a:p>
      </xdr:txBody>
    </xdr:sp>
    <xdr:clientData/>
  </xdr:twoCellAnchor>
  <xdr:twoCellAnchor editAs="absolute">
    <xdr:from>
      <xdr:col>0</xdr:col>
      <xdr:colOff>139700</xdr:colOff>
      <xdr:row>46</xdr:row>
      <xdr:rowOff>152400</xdr:rowOff>
    </xdr:from>
    <xdr:to>
      <xdr:col>8</xdr:col>
      <xdr:colOff>609600</xdr:colOff>
      <xdr:row>48</xdr:row>
      <xdr:rowOff>88900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6C9ED400-2223-47D8-8F0F-9F1456B25D17}"/>
            </a:ext>
          </a:extLst>
        </xdr:cNvPr>
        <xdr:cNvSpPr/>
      </xdr:nvSpPr>
      <xdr:spPr>
        <a:xfrm>
          <a:off x="139700" y="8915400"/>
          <a:ext cx="6565900" cy="31750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ctr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1 - 15/05/2018
</a:t>
          </a:r>
        </a:p>
      </xdr:txBody>
    </xdr:sp>
    <xdr:clientData/>
  </xdr:twoCellAnchor>
  <xdr:twoCellAnchor editAs="absolute">
    <xdr:from>
      <xdr:col>0</xdr:col>
      <xdr:colOff>292100</xdr:colOff>
      <xdr:row>15</xdr:row>
      <xdr:rowOff>177800</xdr:rowOff>
    </xdr:from>
    <xdr:to>
      <xdr:col>3</xdr:col>
      <xdr:colOff>457200</xdr:colOff>
      <xdr:row>20</xdr:row>
      <xdr:rowOff>38100</xdr:rowOff>
    </xdr:to>
    <xdr:sp macro="" textlink="">
      <xdr:nvSpPr>
        <xdr:cNvPr id="6" name="Forme5">
          <a:extLst>
            <a:ext uri="{FF2B5EF4-FFF2-40B4-BE49-F238E27FC236}">
              <a16:creationId xmlns:a16="http://schemas.microsoft.com/office/drawing/2014/main" id="{E0E943ED-CC38-4D31-B430-09A0DC7E5497}"/>
            </a:ext>
          </a:extLst>
        </xdr:cNvPr>
        <xdr:cNvSpPr/>
      </xdr:nvSpPr>
      <xdr:spPr>
        <a:xfrm>
          <a:off x="292100" y="3035300"/>
          <a:ext cx="2451100" cy="8128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STRUCTURE
COGECI
Immeuble WOOPA 10 Avenue des Canuts
 69120 VAULX EN VELIN
Tel : 04 37 45 19 99  Fax : 04 37 45 19 98
Email : cogeci@cogeci.fr</a:t>
          </a:r>
        </a:p>
      </xdr:txBody>
    </xdr:sp>
    <xdr:clientData/>
  </xdr:twoCellAnchor>
  <xdr:twoCellAnchor editAs="absolute">
    <xdr:from>
      <xdr:col>0</xdr:col>
      <xdr:colOff>292100</xdr:colOff>
      <xdr:row>2</xdr:row>
      <xdr:rowOff>38100</xdr:rowOff>
    </xdr:from>
    <xdr:to>
      <xdr:col>3</xdr:col>
      <xdr:colOff>457200</xdr:colOff>
      <xdr:row>6</xdr:row>
      <xdr:rowOff>38100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AB08C6EF-6FCD-45F8-820C-8DD325CD885C}"/>
            </a:ext>
          </a:extLst>
        </xdr:cNvPr>
        <xdr:cNvSpPr/>
      </xdr:nvSpPr>
      <xdr:spPr>
        <a:xfrm>
          <a:off x="292100" y="419100"/>
          <a:ext cx="2451100" cy="762000"/>
        </a:xfrm>
        <a:prstGeom prst="rect">
          <a:avLst/>
        </a:prstGeom>
        <a:gradFill flip="none" rotWithShape="1">
          <a:gsLst>
            <a:gs pos="0">
              <a:srgbClr val="FFFFFF"/>
            </a:gs>
            <a:gs pos="100000">
              <a:srgbClr val="FFFFFF"/>
            </a:gs>
          </a:gsLst>
          <a:lin ang="0" scaled="1"/>
          <a:tileRect/>
        </a:gra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ARCHITECTE
STUDIO GARDONI ARCHITECTURES  
77 rue Duquesne
69006LYON
Tel : 04 72 85 66 90  Fax : 09 70 63 29 29
Email : contact@studiogardoni.fr</a:t>
          </a:r>
        </a:p>
      </xdr:txBody>
    </xdr:sp>
    <xdr:clientData/>
  </xdr:twoCellAnchor>
  <xdr:twoCellAnchor editAs="absolute">
    <xdr:from>
      <xdr:col>0</xdr:col>
      <xdr:colOff>292100</xdr:colOff>
      <xdr:row>11</xdr:row>
      <xdr:rowOff>50800</xdr:rowOff>
    </xdr:from>
    <xdr:to>
      <xdr:col>3</xdr:col>
      <xdr:colOff>457200</xdr:colOff>
      <xdr:row>15</xdr:row>
      <xdr:rowOff>50800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5EC8F91C-8C40-4863-A351-CD360662690D}"/>
            </a:ext>
          </a:extLst>
        </xdr:cNvPr>
        <xdr:cNvSpPr/>
      </xdr:nvSpPr>
      <xdr:spPr>
        <a:xfrm>
          <a:off x="292100" y="2146300"/>
          <a:ext cx="2451100" cy="7620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BET FLUIDES
STREM  
32 Rue Barrème
69006LYON
Tel : 04 78 17 39 09   Fax : 04 72 44 28 66
Email : contact@strem.fr</a:t>
          </a:r>
        </a:p>
      </xdr:txBody>
    </xdr:sp>
    <xdr:clientData/>
  </xdr:twoCellAnchor>
  <xdr:twoCellAnchor editAs="absolute">
    <xdr:from>
      <xdr:col>0</xdr:col>
      <xdr:colOff>101600</xdr:colOff>
      <xdr:row>46</xdr:row>
      <xdr:rowOff>76200</xdr:rowOff>
    </xdr:from>
    <xdr:to>
      <xdr:col>8</xdr:col>
      <xdr:colOff>609600</xdr:colOff>
      <xdr:row>46</xdr:row>
      <xdr:rowOff>76200</xdr:rowOff>
    </xdr:to>
    <xdr:cxnSp macro="">
      <xdr:nvCxnSpPr>
        <xdr:cNvPr id="9" name="Forme8">
          <a:extLst>
            <a:ext uri="{FF2B5EF4-FFF2-40B4-BE49-F238E27FC236}">
              <a16:creationId xmlns:a16="http://schemas.microsoft.com/office/drawing/2014/main" id="{FBB3301F-3D8B-40FB-8B42-3B206A5BBF94}"/>
            </a:ext>
          </a:extLst>
        </xdr:cNvPr>
        <xdr:cNvCxnSpPr/>
      </xdr:nvCxnSpPr>
      <xdr:spPr>
        <a:xfrm>
          <a:off x="101600" y="8839200"/>
          <a:ext cx="6604000" cy="0"/>
        </a:xfrm>
        <a:prstGeom prst="line">
          <a:avLst/>
        </a:prstGeom>
        <a:ln w="3175" cmpd="sng">
          <a:solidFill>
            <a:srgbClr val="00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292100</xdr:colOff>
      <xdr:row>6</xdr:row>
      <xdr:rowOff>139700</xdr:rowOff>
    </xdr:from>
    <xdr:to>
      <xdr:col>3</xdr:col>
      <xdr:colOff>457200</xdr:colOff>
      <xdr:row>10</xdr:row>
      <xdr:rowOff>127000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D1ED65A0-930D-488F-9419-94981AEC0C80}"/>
            </a:ext>
          </a:extLst>
        </xdr:cNvPr>
        <xdr:cNvSpPr/>
      </xdr:nvSpPr>
      <xdr:spPr>
        <a:xfrm>
          <a:off x="292100" y="1282700"/>
          <a:ext cx="2451100" cy="7493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ECONOMISTE
EUROMETRES 
Le Champel 14 chemin du Mas de Valeyre
07200ST SERNIN
Tel : 04 75 35 37 61  Fax : 04 75 93 57 54
Email : contact@eurometresbtp.fr</a:t>
          </a:r>
        </a:p>
      </xdr:txBody>
    </xdr:sp>
    <xdr:clientData/>
  </xdr:twoCellAnchor>
  <xdr:twoCellAnchor editAs="absolute">
    <xdr:from>
      <xdr:col>0</xdr:col>
      <xdr:colOff>368300</xdr:colOff>
      <xdr:row>21</xdr:row>
      <xdr:rowOff>186267</xdr:rowOff>
    </xdr:from>
    <xdr:to>
      <xdr:col>8</xdr:col>
      <xdr:colOff>368300</xdr:colOff>
      <xdr:row>35</xdr:row>
      <xdr:rowOff>143934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EA41E972-9131-4C16-A891-2B1A3A3635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4186767"/>
          <a:ext cx="6096000" cy="2624667"/>
        </a:xfrm>
        <a:prstGeom prst="rect">
          <a:avLst/>
        </a:prstGeom>
      </xdr:spPr>
    </xdr:pic>
    <xdr:clientData/>
  </xdr:twoCellAnchor>
  <xdr:twoCellAnchor editAs="absolute">
    <xdr:from>
      <xdr:col>3</xdr:col>
      <xdr:colOff>673100</xdr:colOff>
      <xdr:row>38</xdr:row>
      <xdr:rowOff>12700</xdr:rowOff>
    </xdr:from>
    <xdr:to>
      <xdr:col>8</xdr:col>
      <xdr:colOff>381000</xdr:colOff>
      <xdr:row>45</xdr:row>
      <xdr:rowOff>25400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FEDD71B6-F7A8-4B7C-96E8-3850B7A1A0F4}"/>
            </a:ext>
          </a:extLst>
        </xdr:cNvPr>
        <xdr:cNvSpPr/>
      </xdr:nvSpPr>
      <xdr:spPr>
        <a:xfrm>
          <a:off x="2959100" y="7251700"/>
          <a:ext cx="3517900" cy="1346200"/>
        </a:xfrm>
        <a:prstGeom prst="rect">
          <a:avLst/>
        </a:prstGeom>
        <a:solidFill>
          <a:srgbClr val="FFFFFF"/>
        </a:solidFill>
        <a:ln w="3175" cmpd="sng">
          <a:solidFill>
            <a:srgbClr val="000000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5143" tIns="65143" rIns="65143" bIns="65143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TAMPON ET SIGNATURE ENTREPRISE:</a:t>
          </a:r>
        </a:p>
      </xdr:txBody>
    </xdr:sp>
    <xdr:clientData/>
  </xdr:twoCellAnchor>
  <xdr:twoCellAnchor editAs="absolute">
    <xdr:from>
      <xdr:col>2</xdr:col>
      <xdr:colOff>152400</xdr:colOff>
      <xdr:row>3</xdr:row>
      <xdr:rowOff>162441</xdr:rowOff>
    </xdr:from>
    <xdr:to>
      <xdr:col>3</xdr:col>
      <xdr:colOff>431800</xdr:colOff>
      <xdr:row>5</xdr:row>
      <xdr:rowOff>129659</xdr:rowOff>
    </xdr:to>
    <xdr:pic>
      <xdr:nvPicPr>
        <xdr:cNvPr id="15" name="Forme12">
          <a:extLst>
            <a:ext uri="{FF2B5EF4-FFF2-40B4-BE49-F238E27FC236}">
              <a16:creationId xmlns:a16="http://schemas.microsoft.com/office/drawing/2014/main" id="{58D13F50-D29F-4A1A-82D4-0B2AF659B9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733941"/>
          <a:ext cx="1041400" cy="348218"/>
        </a:xfrm>
        <a:prstGeom prst="rect">
          <a:avLst/>
        </a:prstGeom>
      </xdr:spPr>
    </xdr:pic>
    <xdr:clientData/>
  </xdr:twoCellAnchor>
  <xdr:twoCellAnchor editAs="absolute">
    <xdr:from>
      <xdr:col>2</xdr:col>
      <xdr:colOff>584200</xdr:colOff>
      <xdr:row>7</xdr:row>
      <xdr:rowOff>38100</xdr:rowOff>
    </xdr:from>
    <xdr:to>
      <xdr:col>3</xdr:col>
      <xdr:colOff>381000</xdr:colOff>
      <xdr:row>10</xdr:row>
      <xdr:rowOff>25400</xdr:rowOff>
    </xdr:to>
    <xdr:pic>
      <xdr:nvPicPr>
        <xdr:cNvPr id="17" name="Forme13">
          <a:extLst>
            <a:ext uri="{FF2B5EF4-FFF2-40B4-BE49-F238E27FC236}">
              <a16:creationId xmlns:a16="http://schemas.microsoft.com/office/drawing/2014/main" id="{ABDEE45A-8D22-4765-B0D5-8FB2D7641A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200" y="1371600"/>
          <a:ext cx="558800" cy="558800"/>
        </a:xfrm>
        <a:prstGeom prst="rect">
          <a:avLst/>
        </a:prstGeom>
      </xdr:spPr>
    </xdr:pic>
    <xdr:clientData/>
  </xdr:twoCellAnchor>
  <xdr:twoCellAnchor editAs="absolute">
    <xdr:from>
      <xdr:col>2</xdr:col>
      <xdr:colOff>190500</xdr:colOff>
      <xdr:row>12</xdr:row>
      <xdr:rowOff>50800</xdr:rowOff>
    </xdr:from>
    <xdr:to>
      <xdr:col>3</xdr:col>
      <xdr:colOff>393700</xdr:colOff>
      <xdr:row>14</xdr:row>
      <xdr:rowOff>25400</xdr:rowOff>
    </xdr:to>
    <xdr:pic>
      <xdr:nvPicPr>
        <xdr:cNvPr id="19" name="Forme14">
          <a:extLst>
            <a:ext uri="{FF2B5EF4-FFF2-40B4-BE49-F238E27FC236}">
              <a16:creationId xmlns:a16="http://schemas.microsoft.com/office/drawing/2014/main" id="{901B2EBB-7AB6-42F5-8618-8D6FF6A89B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336800"/>
          <a:ext cx="965200" cy="355600"/>
        </a:xfrm>
        <a:prstGeom prst="rect">
          <a:avLst/>
        </a:prstGeom>
      </xdr:spPr>
    </xdr:pic>
    <xdr:clientData/>
  </xdr:twoCellAnchor>
  <xdr:twoCellAnchor editAs="absolute">
    <xdr:from>
      <xdr:col>2</xdr:col>
      <xdr:colOff>457200</xdr:colOff>
      <xdr:row>16</xdr:row>
      <xdr:rowOff>38100</xdr:rowOff>
    </xdr:from>
    <xdr:to>
      <xdr:col>3</xdr:col>
      <xdr:colOff>393700</xdr:colOff>
      <xdr:row>19</xdr:row>
      <xdr:rowOff>165100</xdr:rowOff>
    </xdr:to>
    <xdr:pic>
      <xdr:nvPicPr>
        <xdr:cNvPr id="21" name="Forme15">
          <a:extLst>
            <a:ext uri="{FF2B5EF4-FFF2-40B4-BE49-F238E27FC236}">
              <a16:creationId xmlns:a16="http://schemas.microsoft.com/office/drawing/2014/main" id="{2A41F30D-A341-4D0B-82B8-B4A4ABCCF2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086100"/>
          <a:ext cx="698500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127000</xdr:colOff>
      <xdr:row>0</xdr:row>
      <xdr:rowOff>76200</xdr:rowOff>
    </xdr:from>
    <xdr:to>
      <xdr:col>5</xdr:col>
      <xdr:colOff>793750</xdr:colOff>
      <xdr:row>0</xdr:row>
      <xdr:rowOff>939800</xdr:rowOff>
    </xdr:to>
    <xdr:sp macro="" textlink="">
      <xdr:nvSpPr>
        <xdr:cNvPr id="2" name="Forme16">
          <a:extLst>
            <a:ext uri="{FF2B5EF4-FFF2-40B4-BE49-F238E27FC236}">
              <a16:creationId xmlns:a16="http://schemas.microsoft.com/office/drawing/2014/main" id="{CDB47384-AD58-431D-85C8-01C0A4B4CE47}"/>
            </a:ext>
          </a:extLst>
        </xdr:cNvPr>
        <xdr:cNvSpPr/>
      </xdr:nvSpPr>
      <xdr:spPr>
        <a:xfrm>
          <a:off x="127000" y="76200"/>
          <a:ext cx="6477000" cy="863600"/>
        </a:xfrm>
        <a:prstGeom prst="rect">
          <a:avLst/>
        </a:prstGeom>
        <a:gradFill flip="none" rotWithShape="1">
          <a:gsLst>
            <a:gs pos="0">
              <a:srgbClr val="FFFF99"/>
            </a:gs>
            <a:gs pos="100000">
              <a:srgbClr val="FFFFFF"/>
            </a:gs>
          </a:gsLst>
          <a:lin ang="5400000" scaled="1"/>
          <a:tileRect/>
        </a:gradFill>
        <a:ln w="6350" cmpd="sng">
          <a:solidFill>
            <a:srgbClr val="999999"/>
          </a:solidFill>
          <a:prstDash val="solid"/>
        </a:ln>
        <a:effectLst>
          <a:prstShdw prst="shdw6" dist="53882" dir="2700000">
            <a:scrgbClr r="0" g="0" b="0">
              <a:alpha val="50000"/>
            </a:scrgbClr>
          </a:prst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Lot N°01 TERRASSEMENT - COMPACTAGE DYNAMIQUE
CONSTRUCTION D'UN ETABLISSEMENT DE PLACEMENT EDUCATIF (E.P.E) 
78 Rue de la Forêt - 26000 VALENCE
MAITRE D'OUVRAGE :  MINISTERE DE LA JUSTICE 
Délégation Interrégionale du secrétariat général centre-est Département Immobilier de Lyon - 69432 LYON Cedex 03</a:t>
          </a:r>
        </a:p>
      </xdr:txBody>
    </xdr:sp>
    <xdr:clientData/>
  </xdr:twoCellAnchor>
  <xdr:twoCellAnchor editAs="absolute">
    <xdr:from>
      <xdr:col>2</xdr:col>
      <xdr:colOff>301625</xdr:colOff>
      <xdr:row>0</xdr:row>
      <xdr:rowOff>215900</xdr:rowOff>
    </xdr:from>
    <xdr:to>
      <xdr:col>4</xdr:col>
      <xdr:colOff>403225</xdr:colOff>
      <xdr:row>0</xdr:row>
      <xdr:rowOff>406400</xdr:rowOff>
    </xdr:to>
    <xdr:sp macro="" textlink="">
      <xdr:nvSpPr>
        <xdr:cNvPr id="3" name="Forme17">
          <a:extLst>
            <a:ext uri="{FF2B5EF4-FFF2-40B4-BE49-F238E27FC236}">
              <a16:creationId xmlns:a16="http://schemas.microsoft.com/office/drawing/2014/main" id="{D4B044DB-740D-4B0C-94E8-C73EB4EB2519}"/>
            </a:ext>
          </a:extLst>
        </xdr:cNvPr>
        <xdr:cNvSpPr/>
      </xdr:nvSpPr>
      <xdr:spPr>
        <a:xfrm>
          <a:off x="4368800" y="215900"/>
          <a:ext cx="1130300" cy="190500"/>
        </a:xfrm>
        <a:prstGeom prst="rect">
          <a:avLst/>
        </a:prstGeom>
        <a:noFill/>
        <a:ln w="3175" cap="flat" cmpd="sng" algn="ctr">
          <a:solidFill>
            <a:srgbClr val="808080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DCE ind 1</a:t>
          </a:r>
        </a:p>
      </xdr:txBody>
    </xdr:sp>
    <xdr:clientData/>
  </xdr:twoCellAnchor>
  <xdr:twoCellAnchor editAs="absolute">
    <xdr:from>
      <xdr:col>5</xdr:col>
      <xdr:colOff>82550</xdr:colOff>
      <xdr:row>0</xdr:row>
      <xdr:rowOff>165100</xdr:rowOff>
    </xdr:from>
    <xdr:to>
      <xdr:col>5</xdr:col>
      <xdr:colOff>654050</xdr:colOff>
      <xdr:row>0</xdr:row>
      <xdr:rowOff>736600</xdr:rowOff>
    </xdr:to>
    <xdr:pic>
      <xdr:nvPicPr>
        <xdr:cNvPr id="5" name="Forme18">
          <a:extLst>
            <a:ext uri="{FF2B5EF4-FFF2-40B4-BE49-F238E27FC236}">
              <a16:creationId xmlns:a16="http://schemas.microsoft.com/office/drawing/2014/main" id="{C3A28644-099E-426F-8265-10F6A84189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6510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4CFBD-4279-43D4-8ECC-DF3DDE12F946}">
  <dimension ref="A1"/>
  <sheetViews>
    <sheetView view="pageBreakPreview" zoomScale="60" zoomScaleNormal="100" workbookViewId="0">
      <selection activeCell="K29" sqref="K29"/>
    </sheetView>
  </sheetViews>
  <sheetFormatPr baseColWidth="10" defaultRowHeight="15" x14ac:dyDescent="0.25"/>
  <cols>
    <col min="1" max="16384" width="11.42578125" style="1"/>
  </cols>
  <sheetData/>
  <printOptions horizontalCentered="1"/>
  <pageMargins left="0" right="0" top="0" bottom="0" header="0" footer="0"/>
  <pageSetup paperSize="9" scale="9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BF1B5-BD05-49CC-AC1E-DCB667541A68}">
  <sheetPr>
    <pageSetUpPr fitToPage="1"/>
  </sheetPr>
  <dimension ref="A1:ZZ22"/>
  <sheetViews>
    <sheetView tabSelected="1" view="pageBreakPreview" zoomScale="85" zoomScaleNormal="100" zoomScaleSheetLayoutView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3" sqref="I13"/>
    </sheetView>
  </sheetViews>
  <sheetFormatPr baseColWidth="10" defaultRowHeight="15" x14ac:dyDescent="0.25"/>
  <cols>
    <col min="1" max="1" width="9.7109375" style="2" customWidth="1"/>
    <col min="2" max="2" width="51.28515625" style="2" customWidth="1"/>
    <col min="3" max="3" width="4.7109375" style="1" customWidth="1"/>
    <col min="4" max="5" width="10.7109375" style="1" customWidth="1"/>
    <col min="6" max="6" width="12.5703125" style="1" customWidth="1"/>
    <col min="7" max="16384" width="11.42578125" style="1"/>
  </cols>
  <sheetData>
    <row r="1" spans="1:702" ht="80.849999999999994" customHeight="1" x14ac:dyDescent="0.25">
      <c r="A1" s="35"/>
      <c r="B1" s="36"/>
      <c r="C1" s="36"/>
      <c r="D1" s="36"/>
      <c r="E1" s="36"/>
      <c r="F1" s="37"/>
    </row>
    <row r="2" spans="1:702" ht="30" x14ac:dyDescent="0.25">
      <c r="A2" s="3"/>
      <c r="B2" s="4"/>
      <c r="C2" s="5" t="s">
        <v>0</v>
      </c>
      <c r="D2" s="6" t="s">
        <v>1</v>
      </c>
      <c r="E2" s="6" t="s">
        <v>2</v>
      </c>
      <c r="F2" s="7" t="s">
        <v>3</v>
      </c>
    </row>
    <row r="3" spans="1:702" x14ac:dyDescent="0.25">
      <c r="A3" s="8"/>
      <c r="B3" s="18"/>
      <c r="C3" s="10"/>
      <c r="D3" s="12"/>
      <c r="E3" s="12"/>
      <c r="F3" s="16"/>
    </row>
    <row r="4" spans="1:702" ht="36" x14ac:dyDescent="0.25">
      <c r="A4" s="25"/>
      <c r="B4" s="19" t="s">
        <v>6</v>
      </c>
      <c r="C4" s="10"/>
      <c r="D4" s="12"/>
      <c r="E4" s="12"/>
      <c r="F4" s="16"/>
      <c r="ZY4" s="1" t="s">
        <v>4</v>
      </c>
      <c r="ZZ4" s="2" t="s">
        <v>5</v>
      </c>
    </row>
    <row r="5" spans="1:702" ht="25.5" x14ac:dyDescent="0.25">
      <c r="A5" s="26" t="s">
        <v>8</v>
      </c>
      <c r="B5" s="9" t="s">
        <v>9</v>
      </c>
      <c r="C5" s="10"/>
      <c r="D5" s="12"/>
      <c r="E5" s="12"/>
      <c r="F5" s="16"/>
      <c r="ZY5" s="1" t="s">
        <v>7</v>
      </c>
      <c r="ZZ5" s="2"/>
    </row>
    <row r="6" spans="1:702" x14ac:dyDescent="0.25">
      <c r="A6" s="27"/>
      <c r="B6" s="18"/>
      <c r="C6" s="11" t="s">
        <v>10</v>
      </c>
      <c r="D6" s="13"/>
      <c r="E6" s="15">
        <v>0</v>
      </c>
      <c r="F6" s="17">
        <f>ROUND(D6*E6,2)</f>
        <v>0</v>
      </c>
      <c r="ZY6" s="1" t="s">
        <v>11</v>
      </c>
      <c r="ZZ6" s="2" t="s">
        <v>12</v>
      </c>
    </row>
    <row r="7" spans="1:702" x14ac:dyDescent="0.25">
      <c r="A7" s="26" t="s">
        <v>13</v>
      </c>
      <c r="B7" s="9" t="s">
        <v>14</v>
      </c>
      <c r="C7" s="10"/>
      <c r="D7" s="12"/>
      <c r="E7" s="12"/>
      <c r="F7" s="16"/>
      <c r="ZY7" s="1" t="s">
        <v>7</v>
      </c>
      <c r="ZZ7" s="2"/>
    </row>
    <row r="8" spans="1:702" x14ac:dyDescent="0.25">
      <c r="A8" s="27" t="s">
        <v>15</v>
      </c>
      <c r="B8" s="20" t="s">
        <v>18</v>
      </c>
      <c r="C8" s="11" t="s">
        <v>16</v>
      </c>
      <c r="D8" s="14">
        <v>737.26800000000003</v>
      </c>
      <c r="E8" s="15"/>
      <c r="F8" s="17">
        <f>ROUND(D8*E8,2)</f>
        <v>0</v>
      </c>
      <c r="ZY8" s="1" t="s">
        <v>11</v>
      </c>
      <c r="ZZ8" s="2" t="s">
        <v>17</v>
      </c>
    </row>
    <row r="9" spans="1:702" x14ac:dyDescent="0.25">
      <c r="A9" s="28" t="s">
        <v>19</v>
      </c>
      <c r="B9" s="20" t="s">
        <v>21</v>
      </c>
      <c r="C9" s="11" t="s">
        <v>16</v>
      </c>
      <c r="D9" s="14">
        <v>480.89800000000002</v>
      </c>
      <c r="E9" s="15"/>
      <c r="F9" s="17">
        <f>ROUND(D9*E9,2)</f>
        <v>0</v>
      </c>
      <c r="ZY9" s="1" t="s">
        <v>11</v>
      </c>
      <c r="ZZ9" s="2" t="s">
        <v>20</v>
      </c>
    </row>
    <row r="10" spans="1:702" ht="25.5" x14ac:dyDescent="0.25">
      <c r="A10" s="28" t="s">
        <v>22</v>
      </c>
      <c r="B10" s="20" t="s">
        <v>24</v>
      </c>
      <c r="C10" s="11" t="s">
        <v>16</v>
      </c>
      <c r="D10" s="14">
        <v>256.37</v>
      </c>
      <c r="E10" s="15"/>
      <c r="F10" s="17">
        <f>ROUND(D10*E10,2)</f>
        <v>0</v>
      </c>
      <c r="ZY10" s="1" t="s">
        <v>11</v>
      </c>
      <c r="ZZ10" s="2" t="s">
        <v>23</v>
      </c>
    </row>
    <row r="11" spans="1:702" x14ac:dyDescent="0.25">
      <c r="A11" s="26" t="s">
        <v>25</v>
      </c>
      <c r="B11" s="9" t="s">
        <v>26</v>
      </c>
      <c r="C11" s="10"/>
      <c r="D11" s="12"/>
      <c r="E11" s="12"/>
      <c r="F11" s="16"/>
      <c r="ZY11" s="1" t="s">
        <v>7</v>
      </c>
      <c r="ZZ11" s="2"/>
    </row>
    <row r="12" spans="1:702" x14ac:dyDescent="0.25">
      <c r="A12" s="27" t="s">
        <v>27</v>
      </c>
      <c r="B12" s="20" t="s">
        <v>30</v>
      </c>
      <c r="C12" s="11" t="s">
        <v>28</v>
      </c>
      <c r="D12" s="15">
        <v>824.66</v>
      </c>
      <c r="E12" s="15"/>
      <c r="F12" s="17">
        <f>ROUND(D12*E12,2)</f>
        <v>0</v>
      </c>
      <c r="ZY12" s="1" t="s">
        <v>11</v>
      </c>
      <c r="ZZ12" s="2" t="s">
        <v>29</v>
      </c>
    </row>
    <row r="13" spans="1:702" ht="25.5" x14ac:dyDescent="0.25">
      <c r="A13" s="28" t="s">
        <v>31</v>
      </c>
      <c r="B13" s="20" t="s">
        <v>33</v>
      </c>
      <c r="C13" s="11" t="s">
        <v>28</v>
      </c>
      <c r="D13" s="15">
        <v>824.66</v>
      </c>
      <c r="E13" s="15"/>
      <c r="F13" s="17">
        <f>ROUND(D13*E13,2)</f>
        <v>0</v>
      </c>
      <c r="ZY13" s="1" t="s">
        <v>11</v>
      </c>
      <c r="ZZ13" s="2" t="s">
        <v>32</v>
      </c>
    </row>
    <row r="14" spans="1:702" x14ac:dyDescent="0.25">
      <c r="A14" s="28" t="s">
        <v>34</v>
      </c>
      <c r="B14" s="20" t="s">
        <v>36</v>
      </c>
      <c r="C14" s="11" t="s">
        <v>28</v>
      </c>
      <c r="D14" s="15">
        <v>824.66</v>
      </c>
      <c r="E14" s="15"/>
      <c r="F14" s="17">
        <f>ROUND(D14*E14,2)</f>
        <v>0</v>
      </c>
      <c r="ZY14" s="1" t="s">
        <v>11</v>
      </c>
      <c r="ZZ14" s="2" t="s">
        <v>35</v>
      </c>
    </row>
    <row r="15" spans="1:702" x14ac:dyDescent="0.25">
      <c r="A15" s="26" t="s">
        <v>37</v>
      </c>
      <c r="B15" s="9" t="s">
        <v>38</v>
      </c>
      <c r="C15" s="10"/>
      <c r="D15" s="12"/>
      <c r="E15" s="12"/>
      <c r="F15" s="16"/>
      <c r="ZY15" s="1" t="s">
        <v>7</v>
      </c>
      <c r="ZZ15" s="2"/>
    </row>
    <row r="16" spans="1:702" x14ac:dyDescent="0.25">
      <c r="A16" s="27" t="s">
        <v>39</v>
      </c>
      <c r="B16" s="20" t="s">
        <v>42</v>
      </c>
      <c r="C16" s="11" t="s">
        <v>40</v>
      </c>
      <c r="D16" s="13">
        <v>1</v>
      </c>
      <c r="E16" s="15"/>
      <c r="F16" s="17">
        <f>ROUND(D16*E16,2)</f>
        <v>0</v>
      </c>
      <c r="ZY16" s="1" t="s">
        <v>11</v>
      </c>
      <c r="ZZ16" s="2" t="s">
        <v>41</v>
      </c>
    </row>
    <row r="17" spans="1:702" x14ac:dyDescent="0.25">
      <c r="A17" s="29" t="s">
        <v>43</v>
      </c>
      <c r="B17" s="9" t="s">
        <v>44</v>
      </c>
      <c r="C17" s="10"/>
      <c r="D17" s="12"/>
      <c r="E17" s="12"/>
      <c r="F17" s="16"/>
      <c r="ZY17" s="1" t="s">
        <v>7</v>
      </c>
      <c r="ZZ17" s="2"/>
    </row>
    <row r="18" spans="1:702" x14ac:dyDescent="0.25">
      <c r="A18" s="30"/>
      <c r="B18" s="21"/>
      <c r="C18" s="22"/>
      <c r="D18" s="23"/>
      <c r="E18" s="23"/>
      <c r="F18" s="24"/>
    </row>
    <row r="20" spans="1:702" x14ac:dyDescent="0.25">
      <c r="B20" s="31" t="s">
        <v>46</v>
      </c>
      <c r="F20" s="34">
        <f>SUBTOTAL(109,F3:F18)</f>
        <v>0</v>
      </c>
      <c r="ZY20" s="1" t="s">
        <v>45</v>
      </c>
    </row>
    <row r="21" spans="1:702" x14ac:dyDescent="0.25">
      <c r="A21" s="32" t="s">
        <v>48</v>
      </c>
      <c r="B21" s="33" t="str">
        <f>CONCATENATE("TVA (",A21,"%)")</f>
        <v>TVA (20%)</v>
      </c>
      <c r="F21" s="34">
        <f>(F20*A21)/100</f>
        <v>0</v>
      </c>
      <c r="ZY21" s="1" t="s">
        <v>47</v>
      </c>
    </row>
    <row r="22" spans="1:702" x14ac:dyDescent="0.25">
      <c r="B22" s="31" t="s">
        <v>50</v>
      </c>
      <c r="F22" s="34">
        <f>F20+F21</f>
        <v>0</v>
      </c>
      <c r="ZY22" s="1" t="s">
        <v>49</v>
      </c>
    </row>
  </sheetData>
  <mergeCells count="1">
    <mergeCell ref="A1:F1"/>
  </mergeCells>
  <pageMargins left="0.39370078740157477" right="0.31496062992125989" top="0.39370078740157477" bottom="0.39370078740157477" header="0.3" footer="0.3"/>
  <pageSetup paperSize="9" scale="96" fitToHeight="1000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N°01 Page de garde</vt:lpstr>
      <vt:lpstr>Lot N°01 TERRASSEMENT - COMPAC</vt:lpstr>
      <vt:lpstr>'Lot N°01 TERRASSEMENT - COMPAC'!Print_Area</vt:lpstr>
      <vt:lpstr>'Lot N°01 TERRASSEMENT - COMPAC'!Print_Titles</vt:lpstr>
      <vt:lpstr>'Lot N°01 Page de garde'!Zone_d_impression</vt:lpstr>
      <vt:lpstr>'Lot N°01 TERRASSEMENT - COMPAC'!Zone_d_impression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2018-05-15T10:30:21Z</dcterms:created>
  <dcterms:modified xsi:type="dcterms:W3CDTF">2018-05-16T08:22:17Z</dcterms:modified>
</cp:coreProperties>
</file>