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SGARE\6. PFRA\01_MARCHES_REG\Assurances\Assurances 2026-2030\1. Préparation\1. DCE\"/>
    </mc:Choice>
  </mc:AlternateContent>
  <bookViews>
    <workbookView xWindow="0" yWindow="0" windowWidth="25200" windowHeight="9930"/>
  </bookViews>
  <sheets>
    <sheet name="SGCD 52" sheetId="2" r:id="rId1"/>
    <sheet name="Annexe SGCD 52" sheetId="3" r:id="rId2"/>
    <sheet name="Préfecture 08" sheetId="4" r:id="rId3"/>
    <sheet name="Annexe Préfecture 08" sheetId="5" r:id="rId4"/>
    <sheet name="DDETSPP 51" sheetId="6" r:id="rId5"/>
    <sheet name="Annexe DDETSPP 51" sheetId="7" r:id="rId6"/>
    <sheet name="DDT 51" sheetId="8" r:id="rId7"/>
    <sheet name="Annexe DDT 51" sheetId="9" r:id="rId8"/>
    <sheet name="Préfecture 51" sheetId="10" r:id="rId9"/>
    <sheet name="Annexe Préfecture 51" sheetId="11" r:id="rId10"/>
    <sheet name="DDETSPP10" sheetId="12" r:id="rId11"/>
    <sheet name="Annexe DDETSPP 10" sheetId="13" r:id="rId12"/>
    <sheet name="DDT 10" sheetId="14" r:id="rId13"/>
    <sheet name="Annexe DDT 10" sheetId="15" r:id="rId14"/>
    <sheet name="Préfecture 10" sheetId="16" r:id="rId15"/>
    <sheet name="Annexe Préfecture 10" sheetId="17" r:id="rId16"/>
    <sheet name="SGCD 10" sheetId="18" r:id="rId17"/>
    <sheet name="Annexe SGCD 10" sheetId="19" r:id="rId18"/>
  </sheets>
  <externalReferences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</externalReferences>
  <definedNames>
    <definedName name="_xlnm.Print_Area" localSheetId="4">'DDETSPP 51'!$A$1:$C$93</definedName>
    <definedName name="_xlnm.Print_Area" localSheetId="10">DDETSPP10!$A$1:$C$92</definedName>
    <definedName name="_xlnm.Print_Area" localSheetId="12">'DDT 10'!$A$1:$C$93</definedName>
    <definedName name="_xlnm.Print_Area" localSheetId="6">'DDT 51'!$A$1:$C$92</definedName>
    <definedName name="_xlnm.Print_Area" localSheetId="2">'Préfecture 08'!$A$1:$C$90</definedName>
    <definedName name="_xlnm.Print_Area" localSheetId="14">'Préfecture 10'!$A$1:$C$93</definedName>
    <definedName name="_xlnm.Print_Area" localSheetId="8">'Préfecture 51'!$A$1:$C$93</definedName>
    <definedName name="_xlnm.Print_Area" localSheetId="16">'SGCD 10'!$A$1:$C$92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19" l="1"/>
  <c r="C18" i="19"/>
  <c r="C17" i="19"/>
  <c r="C16" i="19"/>
  <c r="C15" i="19"/>
  <c r="C14" i="19"/>
  <c r="C13" i="19"/>
  <c r="C12" i="19"/>
  <c r="A12" i="19"/>
  <c r="H20" i="17" l="1"/>
  <c r="C18" i="17"/>
  <c r="C17" i="17"/>
  <c r="C16" i="17"/>
  <c r="C15" i="17"/>
  <c r="C14" i="17"/>
  <c r="C13" i="17"/>
  <c r="C12" i="17"/>
  <c r="A12" i="17"/>
  <c r="H20" i="15" l="1"/>
  <c r="C18" i="15"/>
  <c r="C17" i="15"/>
  <c r="C16" i="15"/>
  <c r="C15" i="15"/>
  <c r="C14" i="15"/>
  <c r="C13" i="15"/>
  <c r="C12" i="15"/>
  <c r="A12" i="15"/>
  <c r="H20" i="13" l="1"/>
  <c r="C18" i="13"/>
  <c r="C17" i="13"/>
  <c r="C16" i="13"/>
  <c r="C15" i="13"/>
  <c r="C14" i="13"/>
  <c r="C13" i="13"/>
  <c r="C12" i="13"/>
  <c r="A12" i="13"/>
  <c r="H21" i="11" l="1"/>
  <c r="C18" i="11"/>
  <c r="C17" i="11"/>
  <c r="C16" i="11"/>
  <c r="C15" i="11"/>
  <c r="C14" i="11"/>
  <c r="C13" i="11"/>
  <c r="C12" i="11"/>
  <c r="A12" i="11"/>
  <c r="H20" i="9"/>
  <c r="C18" i="9"/>
  <c r="C17" i="9"/>
  <c r="C16" i="9"/>
  <c r="C15" i="9"/>
  <c r="C14" i="9"/>
  <c r="C13" i="9"/>
  <c r="C12" i="9"/>
  <c r="A12" i="9"/>
  <c r="H20" i="7"/>
  <c r="C18" i="7"/>
  <c r="C17" i="7"/>
  <c r="C16" i="7"/>
  <c r="C15" i="7"/>
  <c r="C14" i="7"/>
  <c r="C13" i="7"/>
  <c r="A12" i="7"/>
  <c r="I24" i="5" l="1"/>
  <c r="H24" i="5"/>
  <c r="C23" i="5"/>
  <c r="H22" i="5"/>
  <c r="C22" i="5"/>
  <c r="C21" i="5"/>
  <c r="C20" i="5"/>
  <c r="C18" i="5"/>
  <c r="C17" i="5"/>
  <c r="C16" i="5"/>
  <c r="C15" i="5"/>
  <c r="C14" i="5"/>
  <c r="C13" i="5"/>
  <c r="C12" i="5"/>
</calcChain>
</file>

<file path=xl/comments1.xml><?xml version="1.0" encoding="utf-8"?>
<comments xmlns="http://schemas.openxmlformats.org/spreadsheetml/2006/main">
  <authors>
    <author>Auteur inconnu</author>
  </authors>
  <commentList>
    <comment ref="L13" authorId="0" shapeId="0">
      <text>
        <r>
          <rPr>
            <sz val="10"/>
            <rFont val="Arial"/>
            <family val="2"/>
          </rPr>
          <t>=50 personnes  pour 2 commissions médicales par semaine ( cf mail stephane jonet)</t>
        </r>
      </text>
    </comment>
    <comment ref="M13" authorId="0" shapeId="0">
      <text>
        <r>
          <rPr>
            <sz val="10"/>
            <rFont val="Arial"/>
            <family val="2"/>
          </rPr>
          <t>au 1</t>
        </r>
        <r>
          <rPr>
            <b/>
            <vertAlign val="superscript"/>
            <sz val="10"/>
            <rFont val="Arial"/>
            <family val="2"/>
            <charset val="1"/>
          </rPr>
          <t>er</t>
        </r>
        <r>
          <rPr>
            <b/>
            <sz val="10"/>
            <rFont val="Arial"/>
            <family val="2"/>
            <charset val="1"/>
          </rPr>
          <t xml:space="preserve"> étage </t>
        </r>
        <r>
          <rPr>
            <sz val="10"/>
            <rFont val="Arial"/>
            <family val="2"/>
            <charset val="1"/>
          </rPr>
          <t xml:space="preserve">: 2 locaux d’archives et 1 bureau occupés ; au RDC, bureau des commission médicales avec salle d’attente,  et l’imprimerie avec local d’archives. </t>
        </r>
      </text>
    </comment>
    <comment ref="M16" authorId="0" shapeId="0">
      <text>
        <r>
          <rPr>
            <sz val="10"/>
            <rFont val="Arial"/>
            <family val="2"/>
          </rPr>
          <t xml:space="preserve">+ un sous-sol
</t>
        </r>
      </text>
    </comment>
  </commentList>
</comments>
</file>

<file path=xl/sharedStrings.xml><?xml version="1.0" encoding="utf-8"?>
<sst xmlns="http://schemas.openxmlformats.org/spreadsheetml/2006/main" count="1987" uniqueCount="330">
  <si>
    <t>Recensement des besoins
Accord-cadre assurance</t>
  </si>
  <si>
    <t>INFORMATIONS GENERALES</t>
  </si>
  <si>
    <t xml:space="preserve">Identification du service </t>
  </si>
  <si>
    <t>Département</t>
  </si>
  <si>
    <t>Haute-Marne</t>
  </si>
  <si>
    <t>Service</t>
  </si>
  <si>
    <t>SGCD52</t>
  </si>
  <si>
    <t>Code postal</t>
  </si>
  <si>
    <t>Ville</t>
  </si>
  <si>
    <t>CHAUMONT</t>
  </si>
  <si>
    <t xml:space="preserve">Identification des sites </t>
  </si>
  <si>
    <t>Site 1</t>
  </si>
  <si>
    <t>Site 2</t>
  </si>
  <si>
    <t>Site 3</t>
  </si>
  <si>
    <t>Site 4</t>
  </si>
  <si>
    <t>Site 5</t>
  </si>
  <si>
    <t>Site 6</t>
  </si>
  <si>
    <t>Site 7</t>
  </si>
  <si>
    <t>Adresse des sites</t>
  </si>
  <si>
    <t>Prefecture Chaumont</t>
  </si>
  <si>
    <t>Sous Préfecture Saint Dizier</t>
  </si>
  <si>
    <t>Maison de l’État de Langres</t>
  </si>
  <si>
    <t>Villa Mercure</t>
  </si>
  <si>
    <t>Siège DDT52</t>
  </si>
  <si>
    <t>CEPC de Saint Dizier</t>
  </si>
  <si>
    <t>DDETSPP-DREETS</t>
  </si>
  <si>
    <t>89 rue victoire de la Marne 52000 Chaumont</t>
  </si>
  <si>
    <t>54 rue Gambetta 52100 Saint Dizier</t>
  </si>
  <si>
    <t>8 rueTassel 52200 Langres</t>
  </si>
  <si>
    <t>2 rue Emile Simon</t>
  </si>
  <si>
    <t>82 rue de Cdt Hugueny</t>
  </si>
  <si>
    <t>15 rue Decrés</t>
  </si>
  <si>
    <t>52000 Chaumont</t>
  </si>
  <si>
    <t>Responsable du suivi de l'exécution des prestations</t>
  </si>
  <si>
    <t>Nom &amp; prénom</t>
  </si>
  <si>
    <t>DIDIER CURT ou BASTIEN ODINOT</t>
  </si>
  <si>
    <t>Téléphone</t>
  </si>
  <si>
    <t>03.25.30.22.85 ou 03.25.30.22.39</t>
  </si>
  <si>
    <t>Adresse</t>
  </si>
  <si>
    <t>89 rue VICTOIRE DE LA MARNE CS 42011 - 52011 CHAUMONT CEDEX</t>
  </si>
  <si>
    <t>Courriel</t>
  </si>
  <si>
    <t>sgc-logistique@haute-marne.gouv.fr</t>
  </si>
  <si>
    <t>Info contrat</t>
  </si>
  <si>
    <t>Date d'échéance du contrat actuel</t>
  </si>
  <si>
    <t>Date estimative de début des prestations</t>
  </si>
  <si>
    <t>Non</t>
  </si>
  <si>
    <t>Oui</t>
  </si>
  <si>
    <t>(Si oui, merci de compléter les questions ci-après)</t>
  </si>
  <si>
    <t>non</t>
  </si>
  <si>
    <t>Franchise (si vous avez un contrat en cours)</t>
  </si>
  <si>
    <t>Avez vous une franchise ?</t>
  </si>
  <si>
    <t>oui</t>
  </si>
  <si>
    <t>Si oui, quel en est le montant TTC ?</t>
  </si>
  <si>
    <t>INFORMATIONS RELATIVES AUX PRESTATIONS : RESPONSABILITE DOMMAGE AUX BIENS</t>
  </si>
  <si>
    <t>Dommages aux biens immobiliers</t>
  </si>
  <si>
    <t xml:space="preserve">Avez-vous une assurance dommage aux biens ? </t>
  </si>
  <si>
    <t>Si oui, indiquez le nom du titulaire</t>
  </si>
  <si>
    <t>SMACL</t>
  </si>
  <si>
    <t>Souhaitez-vous souscrire une assurance concernant les dommages aux biens de votre service ?</t>
  </si>
  <si>
    <t>Liste des bâtiments : compléter la liste en page suivante ou nous faire parvenir la liste réalisée en interne.</t>
  </si>
  <si>
    <t>Si l'un de vos bâtiments est un IGH, fournir l'avis de la commission de sécurité</t>
  </si>
  <si>
    <t xml:space="preserve">Franchise </t>
  </si>
  <si>
    <t>Dommages aux biens - biens spécifiques</t>
  </si>
  <si>
    <t>Pour chacun des biens spécifiques ci-dessous, veuillez préciser le descriptif et la valeur des biens</t>
  </si>
  <si>
    <t>Vélo à assistance électrique</t>
  </si>
  <si>
    <t>Trotinette électrique</t>
  </si>
  <si>
    <t>Panneaux solaires</t>
  </si>
  <si>
    <t>Objets de valeur spécifiques (Tableaux, Œuvres d'art,...)</t>
  </si>
  <si>
    <t>présence de coffre fort</t>
  </si>
  <si>
    <t>Biens confiés par des tiers à l'entité publique</t>
  </si>
  <si>
    <t>Appareils électriques (transformateurs, …) d'une puissance supérieure à 2000 KVA et/ou 2000 KW</t>
  </si>
  <si>
    <t>Biens spécifiques ayant une valeur particulière à assurer (hors œuvre d’art et objet de valeur)</t>
  </si>
  <si>
    <t>NB : vous pouvez ajouter des lignes si nécessaire</t>
  </si>
  <si>
    <t xml:space="preserve">Dommage aux biens - bris de machines informatiques </t>
  </si>
  <si>
    <t>Souhaitez-vous vous assurer contre le bris de machines informatiques, bureautiques, reprographiques, traceurs grand format, standards téléphoniques, matériels divers ? (Si oui, merci de compléter les questions ci-après) OU LONGLET SUIVANT</t>
  </si>
  <si>
    <t>Cochez le montant maximum de matériels informatiques, bureautiques, reprographiques, et assimilés contenus dans un même bâtiment :</t>
  </si>
  <si>
    <t>Inférieur à 10.000 €</t>
  </si>
  <si>
    <t>Entre 10.000 € et 20.000 €</t>
  </si>
  <si>
    <t>Entre 20.000 € et 30.000 €</t>
  </si>
  <si>
    <t>Entre 30.000 € et 40.000 €</t>
  </si>
  <si>
    <t>Entre 40.000 € et 50.000 €</t>
  </si>
  <si>
    <t>Entre 50.000 € et 100.000 €</t>
  </si>
  <si>
    <t>Autre (précisez le montant)</t>
  </si>
  <si>
    <t>INFORMATIONS RELATIVES AUX PRESTATIONS : EXPOSITIONS</t>
  </si>
  <si>
    <t>Souhaitez-vous vous assurer pour une garantie « Exposition » ?</t>
  </si>
  <si>
    <t>Valeur des biens exposés</t>
  </si>
  <si>
    <t>150 000,00 €</t>
  </si>
  <si>
    <t>Moyens de protection des biens exposés</t>
  </si>
  <si>
    <t>Ces biens font-ils l'objet d'une exposition permanente</t>
  </si>
  <si>
    <t>Montant et franchise</t>
  </si>
  <si>
    <t>Si franchise, indiquez le montant de la franchise applicable</t>
  </si>
  <si>
    <t>pas de franchise</t>
  </si>
  <si>
    <t>Montant TTC de la cotisation annuelle</t>
  </si>
  <si>
    <t xml:space="preserve">Remarques / observations </t>
  </si>
  <si>
    <t>Ce champ est réservé à vos éventuelles remarques et/ observations</t>
  </si>
  <si>
    <t xml:space="preserve">Recensement des besoins 
Accord-cadre assurance
</t>
  </si>
  <si>
    <t>Propriétaire</t>
  </si>
  <si>
    <t>Locataire</t>
  </si>
  <si>
    <t>Occupant à titre gracieux</t>
  </si>
  <si>
    <t>Administration</t>
  </si>
  <si>
    <t>Site concernés</t>
  </si>
  <si>
    <t>Autres renseignements concernant les sites</t>
  </si>
  <si>
    <t>Sécurité</t>
  </si>
  <si>
    <t>Site - ville et adresse du bâtiment</t>
  </si>
  <si>
    <t>Propriétaire (Etat, département, région, commune, tiers, autres)</t>
  </si>
  <si>
    <t>Destination : usage / affectation ( bureaux, résidence …)</t>
  </si>
  <si>
    <t>Surface de plancher (m²)</t>
  </si>
  <si>
    <t>Nombre de personne travaillant sur le site
Ou nombre d’occupants</t>
  </si>
  <si>
    <t>Classement du bâtiment (ERP, IGH)</t>
  </si>
  <si>
    <t>Si ERP, fréquentation journalière estimée</t>
  </si>
  <si>
    <t>Si IGH, nombre d’étage (R+1, R+2……)</t>
  </si>
  <si>
    <t>Année de construction du bâtiment</t>
  </si>
  <si>
    <t>Bâtiments contigus
(oui/non)</t>
  </si>
  <si>
    <t>Monument historique
(oui/non)</t>
  </si>
  <si>
    <t>Risques éventuels (manifestations, attroupements…)</t>
  </si>
  <si>
    <t>Présence de dispositif de lutte contre les incendies
(oui/non)</t>
  </si>
  <si>
    <t>Contrôles réglementaires des bâtiments effectués régulièrement
(oui/non)</t>
  </si>
  <si>
    <t xml:space="preserve">Batiment sous système d'alarme relié / télésurveillance  </t>
  </si>
  <si>
    <t>Gardiennage</t>
  </si>
  <si>
    <t>Contrôle des accès</t>
  </si>
  <si>
    <t>Clôture du site</t>
  </si>
  <si>
    <t>Dept</t>
  </si>
  <si>
    <t>Bureaux + 2 résidences</t>
  </si>
  <si>
    <t>ERP5</t>
  </si>
  <si>
    <t>Manifestation</t>
  </si>
  <si>
    <t>bureaux + résidence</t>
  </si>
  <si>
    <t>Rédidence SG</t>
  </si>
  <si>
    <t>---</t>
  </si>
  <si>
    <t>Etat</t>
  </si>
  <si>
    <t>bureaux</t>
  </si>
  <si>
    <t>ERP</t>
  </si>
  <si>
    <t>SUPERFICIE TOTALE DES BÂTIMENTS (en m²) :</t>
  </si>
  <si>
    <t>Occupation</t>
  </si>
  <si>
    <t>(locataire, propriétaire, occupant à titre gracieux)</t>
  </si>
  <si>
    <t>Nombre de personne travaillant sur le site</t>
  </si>
  <si>
    <t>Ou nombre d’occupants</t>
  </si>
  <si>
    <t>Bâtiments contigus</t>
  </si>
  <si>
    <t>(oui/non)</t>
  </si>
  <si>
    <t>Monument historique</t>
  </si>
  <si>
    <t>Présence de dispositif de lutte contre les incendies</t>
  </si>
  <si>
    <t>Contrôles réglementaires des bâtiments effectués régulièrement</t>
  </si>
  <si>
    <t xml:space="preserve">Batiment sous système d'alarme relié / télésurveillance </t>
  </si>
  <si>
    <t>Bureaux + résidence</t>
  </si>
  <si>
    <t>08- ARDENNES</t>
  </si>
  <si>
    <t>PREFECTURE DES ARDENNES</t>
  </si>
  <si>
    <t>CHARLEVILLE-MEZIERES</t>
  </si>
  <si>
    <r>
      <rPr>
        <b/>
        <sz val="11"/>
        <color rgb="FF000000"/>
        <rFont val="Calibri"/>
        <family val="2"/>
        <charset val="1"/>
      </rPr>
      <t>Site 1 :</t>
    </r>
    <r>
      <rPr>
        <sz val="11"/>
        <color theme="1"/>
        <rFont val="Calibri"/>
        <family val="2"/>
        <scheme val="minor"/>
      </rPr>
      <t xml:space="preserve"> 32 RUE SAINT-LOUIS
Atelier et 1 bureau
 08000 CHARLEVILLE-MEZIERES</t>
    </r>
  </si>
  <si>
    <r>
      <rPr>
        <b/>
        <sz val="11"/>
        <color rgb="FF000000"/>
        <rFont val="Calibri"/>
        <family val="2"/>
        <charset val="1"/>
      </rPr>
      <t>Site 2 :</t>
    </r>
    <r>
      <rPr>
        <sz val="11"/>
        <color theme="1"/>
        <rFont val="Calibri"/>
        <family val="2"/>
        <scheme val="minor"/>
      </rPr>
      <t xml:space="preserve"> CITE ADMINISTRATIVE 
1 bureau – 1 local pour les commissions médicales – 1 salle d’attente – 1 local imprimerie – 3 locaux d’archives de la préfecture 
2 Esplanade du palais de justice 
08000 Charleville-Mézières</t>
    </r>
  </si>
  <si>
    <r>
      <rPr>
        <b/>
        <sz val="11"/>
        <color rgb="FF000000"/>
        <rFont val="Calibri"/>
        <family val="2"/>
        <charset val="1"/>
      </rPr>
      <t>Site 3 :</t>
    </r>
    <r>
      <rPr>
        <sz val="11"/>
        <color theme="1"/>
        <rFont val="Calibri"/>
        <family val="2"/>
        <scheme val="minor"/>
      </rPr>
      <t xml:space="preserve"> PREFECTURE DES ARDENNES 
1 place de la Préfecture 
08105 Charleville-Mézières</t>
    </r>
  </si>
  <si>
    <r>
      <rPr>
        <b/>
        <sz val="11"/>
        <color rgb="FF000000"/>
        <rFont val="Calibri"/>
        <family val="2"/>
        <charset val="1"/>
      </rPr>
      <t>Site 4 :</t>
    </r>
    <r>
      <rPr>
        <sz val="11"/>
        <color theme="1"/>
        <rFont val="Calibri"/>
        <family val="2"/>
        <scheme val="minor"/>
      </rPr>
      <t xml:space="preserve"> Résidence du Directeur de Cabinet 
17 rue Jacquemard Templeux 
08000 Charleville-Mézières</t>
    </r>
  </si>
  <si>
    <r>
      <rPr>
        <b/>
        <sz val="11"/>
        <color rgb="FF000000"/>
        <rFont val="Calibri"/>
        <family val="2"/>
        <charset val="1"/>
      </rPr>
      <t>Site 5 :</t>
    </r>
    <r>
      <rPr>
        <sz val="11"/>
        <color theme="1"/>
        <rFont val="Calibri"/>
        <family val="2"/>
        <scheme val="minor"/>
      </rPr>
      <t xml:space="preserve"> RESIDENCE PREFET
1 rue Lucien Hubert
08000 Charleville-Mézières </t>
    </r>
  </si>
  <si>
    <r>
      <rPr>
        <b/>
        <sz val="11"/>
        <color rgb="FF000000"/>
        <rFont val="Calibri"/>
        <family val="2"/>
        <charset val="1"/>
      </rPr>
      <t>Site 6 :</t>
    </r>
    <r>
      <rPr>
        <sz val="11"/>
        <color theme="1"/>
        <rFont val="Calibri"/>
        <family val="2"/>
        <scheme val="minor"/>
      </rPr>
      <t xml:space="preserve"> Résidence de M. le Secrétaire Général 
30 rue de tivoli 
08000 Charleville-Mézières</t>
    </r>
  </si>
  <si>
    <r>
      <rPr>
        <b/>
        <sz val="11"/>
        <color rgb="FF000000"/>
        <rFont val="Calibri"/>
        <family val="2"/>
        <charset val="1"/>
      </rPr>
      <t>Site 7 :</t>
    </r>
    <r>
      <rPr>
        <sz val="11"/>
        <color theme="1"/>
        <rFont val="Calibri"/>
        <family val="2"/>
        <scheme val="minor"/>
      </rPr>
      <t xml:space="preserve"> SOUS-PREFECTURE DE RETHEL
Résidence et bureaux 
Place Aristide Briand 
08300 RETHEL</t>
    </r>
  </si>
  <si>
    <r>
      <rPr>
        <b/>
        <sz val="11"/>
        <color rgb="FF000000"/>
        <rFont val="Calibri"/>
        <family val="2"/>
        <charset val="1"/>
      </rPr>
      <t>Site 8 :</t>
    </r>
    <r>
      <rPr>
        <sz val="11"/>
        <color theme="1"/>
        <rFont val="Calibri"/>
        <family val="2"/>
        <scheme val="minor"/>
      </rPr>
      <t xml:space="preserve"> SOUS-PREFECTURE DE SEDAN
Résidence et bureaux 
1 rue de Neuil 
08200 SEDAN</t>
    </r>
  </si>
  <si>
    <r>
      <rPr>
        <b/>
        <sz val="11"/>
        <color rgb="FF000000"/>
        <rFont val="Calibri"/>
        <family val="2"/>
        <charset val="1"/>
      </rPr>
      <t>Site 9 :</t>
    </r>
    <r>
      <rPr>
        <sz val="11"/>
        <color theme="1"/>
        <rFont val="Calibri"/>
        <family val="2"/>
        <scheme val="minor"/>
      </rPr>
      <t xml:space="preserve"> SOUS-PREFECTURE DE VOUZIERS 
Résidence et bureaux 
21 rue Gambetta 
08400 VOUZIERS</t>
    </r>
  </si>
  <si>
    <r>
      <rPr>
        <b/>
        <sz val="11"/>
        <color rgb="FF000000"/>
        <rFont val="Calibri"/>
        <family val="2"/>
        <charset val="1"/>
      </rPr>
      <t>Site 10 :</t>
    </r>
    <r>
      <rPr>
        <sz val="11"/>
        <color theme="1"/>
        <rFont val="Calibri"/>
        <family val="2"/>
        <scheme val="minor"/>
      </rPr>
      <t xml:space="preserve"> DIRECTION DEPARTEMENTALE DES TERRITOIRES
3 rue des Granges Moulues
08000 CHARLEVILLE-MEZIERES</t>
    </r>
  </si>
  <si>
    <r>
      <rPr>
        <b/>
        <sz val="11"/>
        <color rgb="FF000000"/>
        <rFont val="Calibri"/>
        <family val="2"/>
        <charset val="1"/>
      </rPr>
      <t>Site 11 :</t>
    </r>
    <r>
      <rPr>
        <sz val="11"/>
        <color theme="1"/>
        <rFont val="Calibri"/>
        <family val="2"/>
        <scheme val="minor"/>
      </rPr>
      <t xml:space="preserve"> DIRECTION DEPARTEMENTALE DE L’EMPLOI, du TRAVAIL, de la SOLIDARITE et de la PROTECTION DES POPULATIONS
18 rue François Mitterrand
08000 CHARLEVILLE-MEZIERES</t>
    </r>
  </si>
  <si>
    <t xml:space="preserve">FOURNY Rachel </t>
  </si>
  <si>
    <t>FOURNY Rachel</t>
  </si>
  <si>
    <t>BANSEPT Yann</t>
  </si>
  <si>
    <t>BRUNET Jean-François</t>
  </si>
  <si>
    <t>GERARD Arnaud</t>
  </si>
  <si>
    <t>THOUE Arnaud</t>
  </si>
  <si>
    <t>0628891184</t>
  </si>
  <si>
    <t>0628891412</t>
  </si>
  <si>
    <t>0642907809</t>
  </si>
  <si>
    <t>0628891364</t>
  </si>
  <si>
    <t>0785579797</t>
  </si>
  <si>
    <t>SGCD DES ARDENNES
Bureau de la logistique, des bâtiments et des usagers
1 place de la Préfecture 
08105 Charleville-Mézières</t>
  </si>
  <si>
    <t>SGCD DES ARDENNES
Bureau de la logistique, des bâtiments et des usagers
3 rue des Granges Moulues
08000 CHARLEVILLE-MEZIERES</t>
  </si>
  <si>
    <t>SGCD DES ARDENNES
Bureau de la logistique, des bâtiments et des usagers
18 rue François Mitterrand
08000 CHARLEVILLE-MEZIERES</t>
  </si>
  <si>
    <t>pref-demande-intervention@ardennes.gouv.fr</t>
  </si>
  <si>
    <t>yann.bansept@ardennes.gouv.fr</t>
  </si>
  <si>
    <t>Jean-francois.brunet@ardennes.gouv.fr</t>
  </si>
  <si>
    <t>arnaud.gerard@ardennes.gouv.fr</t>
  </si>
  <si>
    <t>sgc-demande-intervention-ddi@ardennes.gouv.fr</t>
  </si>
  <si>
    <r>
      <rPr>
        <sz val="9"/>
        <rFont val="Arial"/>
        <family val="2"/>
        <charset val="1"/>
      </rPr>
      <t xml:space="preserve">Date </t>
    </r>
    <r>
      <rPr>
        <b/>
        <i/>
        <u/>
        <sz val="9"/>
        <rFont val="Arial"/>
        <family val="2"/>
        <charset val="1"/>
      </rPr>
      <t>estimative</t>
    </r>
    <r>
      <rPr>
        <sz val="9"/>
        <color rgb="FF000000"/>
        <rFont val="Calibri"/>
        <family val="2"/>
        <charset val="1"/>
      </rPr>
      <t xml:space="preserve"> de début des prestations</t>
    </r>
  </si>
  <si>
    <r>
      <rPr>
        <b/>
        <sz val="14"/>
        <color rgb="FF000000"/>
        <rFont val="Tahoma"/>
        <family val="2"/>
        <charset val="1"/>
      </rPr>
      <t xml:space="preserve">INFORMATIONS RELATIVES AUX PRESTATIONS : </t>
    </r>
    <r>
      <rPr>
        <b/>
        <sz val="14"/>
        <color rgb="FFFF0000"/>
        <rFont val="Tahoma"/>
        <family val="2"/>
        <charset val="1"/>
      </rPr>
      <t>RESPONSABILITE DOMMAGE AUX BIENS</t>
    </r>
  </si>
  <si>
    <t>Dommages aux biens</t>
  </si>
  <si>
    <t>CHUBB</t>
  </si>
  <si>
    <r>
      <rPr>
        <sz val="9"/>
        <rFont val="Arial"/>
        <family val="2"/>
        <charset val="1"/>
      </rPr>
      <t xml:space="preserve">Liste des bâtiments : </t>
    </r>
    <r>
      <rPr>
        <b/>
        <sz val="9"/>
        <color rgb="FFFF0000"/>
        <rFont val="Arial"/>
        <family val="2"/>
        <charset val="1"/>
      </rPr>
      <t xml:space="preserve">compléter la liste en page suivante </t>
    </r>
    <r>
      <rPr>
        <b/>
        <u/>
        <sz val="9"/>
        <color rgb="FFFF0000"/>
        <rFont val="Arial"/>
        <family val="2"/>
        <charset val="1"/>
      </rPr>
      <t>ou</t>
    </r>
    <r>
      <rPr>
        <b/>
        <sz val="9"/>
        <color rgb="FFFF0000"/>
        <rFont val="Arial"/>
        <family val="2"/>
        <charset val="1"/>
      </rPr>
      <t xml:space="preserve"> nous faire parvenir la liste réalisée en interne.</t>
    </r>
  </si>
  <si>
    <r>
      <rPr>
        <sz val="9"/>
        <rFont val="Arial"/>
        <family val="2"/>
        <charset val="1"/>
      </rPr>
      <t xml:space="preserve">Si l'un de vos bâtiments est un IGH, </t>
    </r>
    <r>
      <rPr>
        <b/>
        <sz val="9"/>
        <rFont val="Arial"/>
        <family val="2"/>
        <charset val="1"/>
      </rPr>
      <t>j</t>
    </r>
    <r>
      <rPr>
        <b/>
        <sz val="9"/>
        <color rgb="FF000000"/>
        <rFont val="Arial"/>
        <family val="2"/>
        <charset val="1"/>
      </rPr>
      <t>oindre la copie du dernier avis de la commission</t>
    </r>
  </si>
  <si>
    <t>OUI – Valeur d’achat 2 222 €</t>
  </si>
  <si>
    <t>1</t>
  </si>
  <si>
    <r>
      <rPr>
        <sz val="9"/>
        <rFont val="Arial"/>
        <family val="2"/>
        <charset val="1"/>
      </rPr>
      <t xml:space="preserve">Objets de valeur spécifiques </t>
    </r>
    <r>
      <rPr>
        <i/>
        <sz val="9"/>
        <color rgb="FF000000"/>
        <rFont val="Arial"/>
        <family val="2"/>
        <charset val="1"/>
      </rPr>
      <t>(Tableaux, Œuvres d'art,...)</t>
    </r>
  </si>
  <si>
    <r>
      <rPr>
        <sz val="9"/>
        <rFont val="Arial"/>
        <family val="2"/>
        <charset val="1"/>
      </rPr>
      <t xml:space="preserve">Appareils électriques (transformateurs, …) d'une puissance </t>
    </r>
    <r>
      <rPr>
        <u/>
        <sz val="9"/>
        <color rgb="FF000000"/>
        <rFont val="Arial"/>
        <family val="2"/>
        <charset val="1"/>
      </rPr>
      <t>supérieure</t>
    </r>
    <r>
      <rPr>
        <sz val="9"/>
        <color rgb="FF000000"/>
        <rFont val="Arial"/>
        <family val="2"/>
        <charset val="1"/>
      </rPr>
      <t xml:space="preserve"> à 2000 KVA et/ou 2000 KW</t>
    </r>
  </si>
  <si>
    <r>
      <rPr>
        <sz val="9"/>
        <color rgb="FF000000"/>
        <rFont val="Arial"/>
        <family val="2"/>
        <charset val="1"/>
      </rPr>
      <t xml:space="preserve">Souhaitez-vous vous assurer contre le bris de machines informatiques, bureautiques, reprographiques, traceurs grand format, standards téléphoniques, matériels divers ? </t>
    </r>
    <r>
      <rPr>
        <sz val="9"/>
        <color rgb="FFFF0000"/>
        <rFont val="Arial"/>
        <family val="2"/>
        <charset val="1"/>
      </rPr>
      <t>(</t>
    </r>
    <r>
      <rPr>
        <b/>
        <sz val="9"/>
        <color rgb="FFFF0000"/>
        <rFont val="Arial"/>
        <family val="2"/>
        <charset val="1"/>
      </rPr>
      <t>Si oui, merci de compléter les questions ci-après) OU LONGLET SUIVANT</t>
    </r>
  </si>
  <si>
    <r>
      <rPr>
        <b/>
        <sz val="14"/>
        <color rgb="FF000000"/>
        <rFont val="Tahoma"/>
        <family val="2"/>
        <charset val="1"/>
      </rPr>
      <t xml:space="preserve">INFORMATIONS RELATIVES AUX PRESTATIONS : </t>
    </r>
    <r>
      <rPr>
        <b/>
        <sz val="14"/>
        <color rgb="FFFF0000"/>
        <rFont val="Tahoma"/>
        <family val="2"/>
        <charset val="1"/>
      </rPr>
      <t>EXPOSITIONS</t>
    </r>
  </si>
  <si>
    <r>
      <rPr>
        <b/>
        <sz val="9"/>
        <color rgb="FF000000"/>
        <rFont val="Arial"/>
        <family val="2"/>
        <charset val="1"/>
      </rPr>
      <t xml:space="preserve">Souhaitez-vous vous assurer pour une garantie « Exposition » ?
</t>
    </r>
    <r>
      <rPr>
        <i/>
        <sz val="9"/>
        <color rgb="FF000000"/>
        <rFont val="Arial"/>
        <family val="2"/>
        <charset val="1"/>
      </rPr>
      <t>(Si oui, merci de compléter les questions ci-après)</t>
    </r>
  </si>
  <si>
    <r>
      <rPr>
        <b/>
        <sz val="9"/>
        <color rgb="FF000000"/>
        <rFont val="Arial"/>
        <family val="2"/>
        <charset val="1"/>
      </rPr>
      <t xml:space="preserve">Les informations demandées en </t>
    </r>
    <r>
      <rPr>
        <b/>
        <sz val="9"/>
        <color rgb="FFED1C24"/>
        <rFont val="Arial"/>
        <family val="2"/>
        <charset val="1"/>
      </rPr>
      <t>rouge</t>
    </r>
    <r>
      <rPr>
        <b/>
        <sz val="9"/>
        <color rgb="FF000000"/>
        <rFont val="Arial"/>
        <family val="2"/>
        <charset val="1"/>
      </rPr>
      <t xml:space="preserve"> sont à renseigner en priorité.</t>
    </r>
  </si>
  <si>
    <r>
      <rPr>
        <b/>
        <sz val="9"/>
        <color rgb="FFED1C24"/>
        <rFont val="Arial"/>
        <family val="2"/>
        <charset val="1"/>
      </rPr>
      <t xml:space="preserve">Occupation
</t>
    </r>
    <r>
      <rPr>
        <b/>
        <sz val="9"/>
        <rFont val="Arial"/>
        <family val="2"/>
        <charset val="1"/>
      </rPr>
      <t>(locataire, propriétaire, occupant à titre gracieux)</t>
    </r>
  </si>
  <si>
    <t>Dont résidence (m²)</t>
  </si>
  <si>
    <t>Nombre d’étage (R+1, R+2……)</t>
  </si>
  <si>
    <t>Dispositifs de protection contre le vol
(oui/non)</t>
  </si>
  <si>
    <t>Télésurveillance alarme</t>
  </si>
  <si>
    <t>Atelier et bureau</t>
  </si>
  <si>
    <t>alarmes intrusion, grand portail</t>
  </si>
  <si>
    <t>Bureaux</t>
  </si>
  <si>
    <t>R+1</t>
  </si>
  <si>
    <t xml:space="preserve">non  </t>
  </si>
  <si>
    <t>Grilles, alarmes intrusion, service surveillance cité</t>
  </si>
  <si>
    <t>R+4</t>
  </si>
  <si>
    <t>manifestations</t>
  </si>
  <si>
    <t>Grilles, codes entrée, portillon, alarmes intrusion, vidéo-surveillance</t>
  </si>
  <si>
    <t>Résidence</t>
  </si>
  <si>
    <t>Alarme intrusion</t>
  </si>
  <si>
    <t>R+3 (+ un sous-sol)</t>
  </si>
  <si>
    <t>Alarme intrusion, vidéo-surveillance</t>
  </si>
  <si>
    <t>R+3 (+ 1 cave et deux annexes)</t>
  </si>
  <si>
    <t>Propriétaire et locataire Résidence Sous-Préfet de Rethel : propriétaire Département 08
Bureaux : propriétaire Etat CSP France Domaine 01 45 11 62 92</t>
  </si>
  <si>
    <t>Résidence et bureaux</t>
  </si>
  <si>
    <r>
      <rPr>
        <b/>
        <sz val="9"/>
        <color rgb="FF000000"/>
        <rFont val="Arial"/>
        <family val="2"/>
        <charset val="1"/>
      </rPr>
      <t xml:space="preserve">13 dont : 
</t>
    </r>
    <r>
      <rPr>
        <sz val="9"/>
        <color rgb="FF000000"/>
        <rFont val="Arial"/>
        <family val="2"/>
        <charset val="1"/>
      </rPr>
      <t>- Garage : 1
- Résidence : 3
- bureaux : 6</t>
    </r>
  </si>
  <si>
    <t>R+2 (+ bureaux niveau sous-sol)</t>
  </si>
  <si>
    <t>Résidence : Portail, mur entourage, alarme intrusion / bureaux : grilles portes et fenêtres, alarme intrusion</t>
  </si>
  <si>
    <t>Site 8</t>
  </si>
  <si>
    <t xml:space="preserve">garage Rethel bld de la 4eme armée </t>
  </si>
  <si>
    <t>propriétaire Département 08</t>
  </si>
  <si>
    <t>Site 9</t>
  </si>
  <si>
    <r>
      <rPr>
        <b/>
        <sz val="9"/>
        <color rgb="FF000000"/>
        <rFont val="Arial"/>
        <family val="2"/>
        <charset val="1"/>
      </rPr>
      <t>16 dont :</t>
    </r>
    <r>
      <rPr>
        <sz val="9"/>
        <color rgb="FF000000"/>
        <rFont val="Arial"/>
        <family val="2"/>
        <charset val="1"/>
      </rPr>
      <t xml:space="preserve"> 
- Garage : 1
- Résidence : 6
- Bureaux : 9</t>
    </r>
  </si>
  <si>
    <t>R+3 (+ bureaux niveau sous-sol)</t>
  </si>
  <si>
    <t>Alarme intrusion reliée télésurveillance, code entrée</t>
  </si>
  <si>
    <t>Site 10</t>
  </si>
  <si>
    <r>
      <rPr>
        <b/>
        <sz val="9"/>
        <color rgb="FF000000"/>
        <rFont val="Arial"/>
        <family val="2"/>
        <charset val="1"/>
      </rPr>
      <t xml:space="preserve">6 dont :
</t>
    </r>
    <r>
      <rPr>
        <sz val="9"/>
        <color rgb="FF000000"/>
        <rFont val="Arial"/>
        <family val="2"/>
        <charset val="1"/>
      </rPr>
      <t>- Garage : 1
- Résidence : 1 
- Bureaux : 4</t>
    </r>
  </si>
  <si>
    <t>R+2 (+ 1 cave et 2 annexesl)</t>
  </si>
  <si>
    <t>Alarme intrusion reliée télésurveillance</t>
  </si>
  <si>
    <t>Site 11</t>
  </si>
  <si>
    <t>R+4 ( + 1 sous sol+ pavillon annexe)</t>
  </si>
  <si>
    <t>Site 12</t>
  </si>
  <si>
    <t>R+4 ( + 1 sous sol)</t>
  </si>
  <si>
    <t>51-Marne</t>
  </si>
  <si>
    <t>DDETSPP-UC2-Inspection du travail</t>
  </si>
  <si>
    <t>Reims</t>
  </si>
  <si>
    <t>5 rue Gaston Boyer</t>
  </si>
  <si>
    <t>Sylvain Coïc</t>
  </si>
  <si>
    <t>03 26 26 10 57</t>
  </si>
  <si>
    <t>SGCD51-4 rue Varin-51000
Châlons-en-Champagne</t>
  </si>
  <si>
    <t>sgc-achat@marne.gouv.fr</t>
  </si>
  <si>
    <t>30 juin 2026</t>
  </si>
  <si>
    <t>1 juillet 2026</t>
  </si>
  <si>
    <r>
      <rPr>
        <b/>
        <sz val="11"/>
        <rFont val="Arial"/>
        <family val="2"/>
        <charset val="1"/>
      </rPr>
      <t xml:space="preserve">Dommages aux biens </t>
    </r>
    <r>
      <rPr>
        <b/>
        <sz val="11"/>
        <color rgb="FFFF0000"/>
        <rFont val="Arial"/>
        <family val="2"/>
        <charset val="1"/>
      </rPr>
      <t>immobiliers</t>
    </r>
  </si>
  <si>
    <r>
      <rPr>
        <b/>
        <sz val="11"/>
        <rFont val="Arial"/>
        <family val="2"/>
        <charset val="1"/>
      </rPr>
      <t xml:space="preserve">Dommages aux biens - </t>
    </r>
    <r>
      <rPr>
        <b/>
        <sz val="11"/>
        <color rgb="FFFF0000"/>
        <rFont val="Arial"/>
        <family val="2"/>
        <charset val="1"/>
      </rPr>
      <t>biens spécifiques</t>
    </r>
  </si>
  <si>
    <t>1 vélo / valeur 2500€</t>
  </si>
  <si>
    <r>
      <rPr>
        <b/>
        <sz val="11"/>
        <rFont val="Arial"/>
        <family val="2"/>
        <charset val="1"/>
      </rPr>
      <t xml:space="preserve">Dommage aux biens - </t>
    </r>
    <r>
      <rPr>
        <b/>
        <sz val="11"/>
        <color rgb="FFFF0000"/>
        <rFont val="Arial"/>
        <family val="2"/>
        <charset val="1"/>
      </rPr>
      <t xml:space="preserve">bris de machines informatiques </t>
    </r>
  </si>
  <si>
    <t>X</t>
  </si>
  <si>
    <t>5 rue Gaston Boyer
51100 Reims</t>
  </si>
  <si>
    <t>5ème</t>
  </si>
  <si>
    <t>SUPERFICIE TOTALE DES BÂTIMENTS (en m²) : 623m2</t>
  </si>
  <si>
    <t>51 Marne</t>
  </si>
  <si>
    <t>DDT 51</t>
  </si>
  <si>
    <t>51000 – 51100</t>
  </si>
  <si>
    <t>Châlons-en-Champagne / Reims</t>
  </si>
  <si>
    <t>DDT de la Marne
IT REIMS 28 Boulevard Iundy 
51100 REIMS</t>
  </si>
  <si>
    <t>DDT de la Marne
Centre d'Education Routière (CER) Rue pfimlin
Zac croix blandin
51100 REIMS</t>
  </si>
  <si>
    <t>DDT de la Marne
40 Boulevard Anatole France
Chalons en champagne</t>
  </si>
  <si>
    <t>SGCD51 - 4 rue Varin – 51000
Châlons-en-Champagne</t>
  </si>
  <si>
    <t>1 vélo électrique / 2000€</t>
  </si>
  <si>
    <t>1950
Extension 2001</t>
  </si>
  <si>
    <t>51 – Marne</t>
  </si>
  <si>
    <t>PREFECTURE DE LA MARNE</t>
  </si>
  <si>
    <t>CHALONS-EN-CHAMPAGNE</t>
  </si>
  <si>
    <t>Bâtiment principal 
1 rue de Jessaint
51000 Châlons en Champagne</t>
  </si>
  <si>
    <t>Villas Corps préfectoral, Châlons "2 et 8 boulevard Vaubécourt
51000 Châlons en Champagne"</t>
  </si>
  <si>
    <t>Préfecture de la Marne, Annexe  (accueil usagers), Châlons "17-19 rue Carnot
51000 Châlons en Champagne"</t>
  </si>
  <si>
    <t>Préfecture de la Marne, Annexe Saint Eloi (annexe technique), Châlons "3 et 5 rue Saint Eloi
51000 Châlons en Champagne"</t>
  </si>
  <si>
    <t>Sous Préfecture d’Epernay, Epernay 1 rue Eugène Mercier 51200 Epernay</t>
  </si>
  <si>
    <t>Sous Préfecture de Reims, services administratifs, Reims "Place Royale
 51100 Reims"</t>
  </si>
  <si>
    <t>Sous Préfecture de Vitry le François, Vitry le François "4 rue Maître Edmé
 51300 Vitry le François"</t>
  </si>
  <si>
    <t>Sous Préfecture de Reims, 
Appartement Corps préfectoral,
 Reims "4 rue Pluche
51100 Reims"</t>
  </si>
  <si>
    <t>04 26 26 10 57</t>
  </si>
  <si>
    <t>05 26 26 10 57</t>
  </si>
  <si>
    <t>06 26 26 10 57</t>
  </si>
  <si>
    <t>07 26 26 10 57</t>
  </si>
  <si>
    <t>08 26 26 10 57</t>
  </si>
  <si>
    <t>09 26 26 10 57</t>
  </si>
  <si>
    <t>10 26 26 10 57</t>
  </si>
  <si>
    <t>2 vélos électriques / 4000€</t>
  </si>
  <si>
    <t>Bureaux
Résidence</t>
  </si>
  <si>
    <t>NA</t>
  </si>
  <si>
    <t>1965/1958</t>
  </si>
  <si>
    <t xml:space="preserve">Bureaux </t>
  </si>
  <si>
    <t>Entrepôt
stockage</t>
  </si>
  <si>
    <t>1761/2008</t>
  </si>
  <si>
    <t>Aube - 10</t>
  </si>
  <si>
    <t>Service immobilier logistique et achat</t>
  </si>
  <si>
    <t>Troyes</t>
  </si>
  <si>
    <t>Direction départementale de l'emploi, du travail, des solidarités et de la protection des populations de l'Aube - 2 rue Fernand Giroux - CS 70368 - 10025 Troyes CEDEX</t>
  </si>
  <si>
    <t>OZTURK Leyla</t>
  </si>
  <si>
    <t>0325423755 - 0649865175</t>
  </si>
  <si>
    <t>2 mail des Charmilles - CS 20372 - 10025 Troyes CEDEX</t>
  </si>
  <si>
    <t>leyla.ozturk@aube.gouv.fr</t>
  </si>
  <si>
    <t>01/05/2025</t>
  </si>
  <si>
    <r>
      <t xml:space="preserve">Date </t>
    </r>
    <r>
      <rPr>
        <b/>
        <i/>
        <u/>
        <sz val="9"/>
        <rFont val="Arial"/>
        <family val="2"/>
      </rPr>
      <t>estimative</t>
    </r>
    <r>
      <rPr>
        <sz val="9"/>
        <color theme="1"/>
        <rFont val="Calibri"/>
        <family val="2"/>
        <scheme val="minor"/>
      </rPr>
      <t xml:space="preserve"> de début des prestations</t>
    </r>
  </si>
  <si>
    <t>30/06/2026</t>
  </si>
  <si>
    <r>
      <t xml:space="preserve">INFORMATIONS RELATIVES AUX PRESTATIONS : </t>
    </r>
    <r>
      <rPr>
        <b/>
        <sz val="14"/>
        <color rgb="FFFF0000"/>
        <rFont val="Tahoma"/>
        <family val="2"/>
      </rPr>
      <t>RESPONSABILITE DOMMAGE AUX BIENS</t>
    </r>
  </si>
  <si>
    <r>
      <t xml:space="preserve">Dommages aux biens </t>
    </r>
    <r>
      <rPr>
        <b/>
        <sz val="11"/>
        <color rgb="FFFF0000"/>
        <rFont val="Arial"/>
        <family val="2"/>
      </rPr>
      <t>immobiliers</t>
    </r>
  </si>
  <si>
    <r>
      <t xml:space="preserve">Liste des bâtiments : </t>
    </r>
    <r>
      <rPr>
        <b/>
        <sz val="9"/>
        <color rgb="FFFF0000"/>
        <rFont val="Arial"/>
        <family val="2"/>
      </rPr>
      <t xml:space="preserve">compléter la liste en page suivante </t>
    </r>
    <r>
      <rPr>
        <b/>
        <u/>
        <sz val="9"/>
        <color rgb="FFFF0000"/>
        <rFont val="Arial"/>
        <family val="2"/>
      </rPr>
      <t>ou</t>
    </r>
    <r>
      <rPr>
        <b/>
        <sz val="9"/>
        <color rgb="FFFF0000"/>
        <rFont val="Arial"/>
        <family val="2"/>
      </rPr>
      <t xml:space="preserve"> nous faire parvenir la liste réalisée en interne.</t>
    </r>
  </si>
  <si>
    <r>
      <t xml:space="preserve">Dommages aux biens - </t>
    </r>
    <r>
      <rPr>
        <b/>
        <sz val="11"/>
        <color rgb="FFFF0000"/>
        <rFont val="Arial"/>
        <family val="2"/>
      </rPr>
      <t>biens spécifiques</t>
    </r>
  </si>
  <si>
    <r>
      <t xml:space="preserve">Objets de valeur spécifiques </t>
    </r>
    <r>
      <rPr>
        <i/>
        <sz val="9"/>
        <color theme="1"/>
        <rFont val="Arial"/>
        <family val="2"/>
      </rPr>
      <t>(Tableaux, Œuvres d'art,...)</t>
    </r>
  </si>
  <si>
    <r>
      <t xml:space="preserve">Appareils électriques (transformateurs, …) d'une puissance </t>
    </r>
    <r>
      <rPr>
        <u/>
        <sz val="9"/>
        <color theme="1"/>
        <rFont val="Arial"/>
        <family val="2"/>
      </rPr>
      <t>supérieure</t>
    </r>
    <r>
      <rPr>
        <sz val="9"/>
        <color theme="1"/>
        <rFont val="Arial"/>
        <family val="2"/>
      </rPr>
      <t xml:space="preserve"> à 2000 KVA et/ou 2000 KW</t>
    </r>
  </si>
  <si>
    <r>
      <t xml:space="preserve">Dommage aux biens - </t>
    </r>
    <r>
      <rPr>
        <b/>
        <sz val="11"/>
        <color rgb="FFFF0000"/>
        <rFont val="Arial"/>
        <family val="2"/>
      </rPr>
      <t xml:space="preserve">bris de machines informatiques </t>
    </r>
  </si>
  <si>
    <r>
      <rPr>
        <sz val="9"/>
        <color theme="1"/>
        <rFont val="Arial"/>
        <family val="2"/>
      </rPr>
      <t xml:space="preserve">Souhaitez-vous vous assurer contre le bris de machines informatiques, bureautiques, reprographiques, traceurs grand format, standards téléphoniques, matériels divers ? </t>
    </r>
    <r>
      <rPr>
        <sz val="9"/>
        <color rgb="FFFF0000"/>
        <rFont val="Arial"/>
        <family val="2"/>
      </rPr>
      <t>(</t>
    </r>
    <r>
      <rPr>
        <b/>
        <sz val="9"/>
        <color rgb="FFFF0000"/>
        <rFont val="Arial"/>
        <family val="2"/>
      </rPr>
      <t>Si oui, merci de compléter les questions ci-après) OU LONGLET SUIVANT</t>
    </r>
  </si>
  <si>
    <r>
      <t xml:space="preserve">INFORMATIONS RELATIVES AUX PRESTATIONS : </t>
    </r>
    <r>
      <rPr>
        <b/>
        <sz val="14"/>
        <color rgb="FFFF0000"/>
        <rFont val="Tahoma"/>
        <family val="2"/>
      </rPr>
      <t>EXPOSITIONS</t>
    </r>
  </si>
  <si>
    <r>
      <t xml:space="preserve">Souhaitez-vous vous assurer pour une garantie « Exposition » ?
</t>
    </r>
    <r>
      <rPr>
        <i/>
        <sz val="9"/>
        <color theme="1"/>
        <rFont val="Arial"/>
        <family val="2"/>
      </rPr>
      <t>(Si oui, merci de compléter les questions ci-après)</t>
    </r>
  </si>
  <si>
    <r>
      <rPr>
        <b/>
        <sz val="9"/>
        <color theme="1"/>
        <rFont val="Arial"/>
        <family val="2"/>
      </rPr>
      <t xml:space="preserve">Les informations demandées en </t>
    </r>
    <r>
      <rPr>
        <b/>
        <sz val="9"/>
        <color rgb="FFED1C24"/>
        <rFont val="Arial"/>
        <family val="2"/>
      </rPr>
      <t>rouge</t>
    </r>
    <r>
      <rPr>
        <b/>
        <sz val="9"/>
        <color theme="1"/>
        <rFont val="Arial"/>
        <family val="2"/>
      </rPr>
      <t xml:space="preserve"> sont à renseigner en priorité.</t>
    </r>
  </si>
  <si>
    <r>
      <t xml:space="preserve">Occupation
</t>
    </r>
    <r>
      <rPr>
        <b/>
        <sz val="9"/>
        <rFont val="Arial"/>
        <family val="2"/>
      </rPr>
      <t>(locataire, propriétaire, occupant à titre gracieux)</t>
    </r>
  </si>
  <si>
    <t>Bureau - ERP</t>
  </si>
  <si>
    <t>Direction Départementale des Territoires de l'Aube - 1 boulevard Jules Guesde - BP 769 -  10026 Troyes CEDEX</t>
  </si>
  <si>
    <t>DDT - centre d'examen PC - Chemin de la Noue Luttel - 10 300 Saint Savine</t>
  </si>
  <si>
    <t>31/06/2026</t>
  </si>
  <si>
    <t>01/07/2022</t>
  </si>
  <si>
    <t>Bureaux - ERP</t>
  </si>
  <si>
    <t>Max 200</t>
  </si>
  <si>
    <t>Centre des permis</t>
  </si>
  <si>
    <t>Max 100</t>
  </si>
  <si>
    <t>Néant</t>
  </si>
  <si>
    <t>Préfecture de l'Aube - 2 rue Pierre Labonde - CS 20372 -10025 Troyes CEDEX</t>
  </si>
  <si>
    <t>Sous-préfecture de Nogent-sur-Seine - 5 avenue Casimir Périer - 10401 Nogent-sur-Seine CEDEX</t>
  </si>
  <si>
    <t>Sous-préfecture de  Bar-sur-Aube - Maison de l'Etat - 18 rue Armand - CS 20052 - 10201 Bar-sur-Aube CEDEX</t>
  </si>
  <si>
    <t>PREFECTURE DE L'AUBE
9 Rue Girardin
10000 TROYES</t>
  </si>
  <si>
    <t>PREFECTURE DE L'AUBE
19 Boulevard du 14 juillet
10000 TROYES</t>
  </si>
  <si>
    <t>PREFECTURE DE L'AUBE
42 Rue Charles Delaunay
10000 TROYES</t>
  </si>
  <si>
    <t>Bureaux - ERP - Résidence Préfectorale</t>
  </si>
  <si>
    <t>Risque industriel - NRBC</t>
  </si>
  <si>
    <t>Résidence Stagiaire INSP</t>
  </si>
  <si>
    <t>-</t>
  </si>
  <si>
    <t>Résidence Directeur de Cabinet</t>
  </si>
  <si>
    <t>Residence Secrétaire Général</t>
  </si>
  <si>
    <t>Secrétariat général commun départemental de l'Aube - 2 mail des Charmilles - CS 20372 - 10025 Troyes CEDEX</t>
  </si>
  <si>
    <t>01/07/2026</t>
  </si>
  <si>
    <t xml:space="preserve">SMACL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</si>
</sst>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6" formatCode="#,##0\ &quot;€&quot;;[Red]\-#,##0\ &quot;€&quot;"/>
    <numFmt numFmtId="164" formatCode="00000"/>
    <numFmt numFmtId="165" formatCode="#\ ##\ ##\ ##\ #0"/>
    <numFmt numFmtId="166" formatCode="0#\ ##\ ##\ ##\ ##"/>
    <numFmt numFmtId="167" formatCode="#,##0.00&quot; €&quot;"/>
    <numFmt numFmtId="168" formatCode="#,##0.00\ [$€-40C];[Red]\-#,##0.00\ [$€-40C]"/>
    <numFmt numFmtId="169" formatCode="#,##0.00\ &quot;€&quot;"/>
  </numFmts>
  <fonts count="7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4"/>
      <color rgb="FF000000"/>
      <name val="Tahoma"/>
      <family val="2"/>
    </font>
    <font>
      <sz val="10"/>
      <color rgb="FF000000"/>
      <name val="Calibri"/>
      <family val="2"/>
      <scheme val="minor"/>
    </font>
    <font>
      <b/>
      <sz val="13.5"/>
      <color rgb="FF000000"/>
      <name val="Tahoma"/>
      <family val="2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  <font>
      <sz val="10"/>
      <color theme="1"/>
      <name val="Arial"/>
      <family val="2"/>
    </font>
    <font>
      <b/>
      <sz val="10"/>
      <color rgb="FF000000"/>
      <name val="Calibri"/>
      <family val="2"/>
      <scheme val="minor"/>
    </font>
    <font>
      <b/>
      <sz val="10"/>
      <color rgb="FF000000"/>
      <name val="Arial"/>
      <family val="2"/>
    </font>
    <font>
      <u/>
      <sz val="11"/>
      <color theme="10"/>
      <name val="Calibri"/>
      <family val="2"/>
      <scheme val="minor"/>
    </font>
    <font>
      <b/>
      <sz val="13.5"/>
      <color rgb="FF000000"/>
      <name val="Calibri"/>
      <family val="2"/>
      <scheme val="minor"/>
    </font>
    <font>
      <sz val="10"/>
      <color rgb="FF000000"/>
      <name val="Arial"/>
      <family val="2"/>
    </font>
    <font>
      <sz val="10"/>
      <color rgb="FFFF0000"/>
      <name val="Arial"/>
      <family val="2"/>
    </font>
    <font>
      <i/>
      <sz val="10"/>
      <color rgb="FF000000"/>
      <name val="Arial"/>
      <family val="2"/>
    </font>
    <font>
      <b/>
      <sz val="13.5"/>
      <color rgb="FF000000"/>
      <name val="Arial"/>
      <family val="2"/>
    </font>
    <font>
      <b/>
      <sz val="10"/>
      <color rgb="FFED1C24"/>
      <name val="Arial"/>
      <family val="2"/>
    </font>
    <font>
      <b/>
      <sz val="10"/>
      <color rgb="FFED1C24"/>
      <name val="Arial1"/>
    </font>
    <font>
      <sz val="11"/>
      <color rgb="FF000000"/>
      <name val="Calibri"/>
      <family val="2"/>
      <charset val="1"/>
    </font>
    <font>
      <sz val="24"/>
      <color rgb="FF000000"/>
      <name val="Tahoma"/>
      <family val="2"/>
      <charset val="1"/>
    </font>
    <font>
      <sz val="11"/>
      <color rgb="FF000000"/>
      <name val="Tahoma"/>
      <family val="2"/>
      <charset val="1"/>
    </font>
    <font>
      <b/>
      <sz val="14"/>
      <color rgb="FF000000"/>
      <name val="Tahoma"/>
      <family val="2"/>
      <charset val="1"/>
    </font>
    <font>
      <b/>
      <sz val="11"/>
      <name val="Arial"/>
      <family val="2"/>
      <charset val="1"/>
    </font>
    <font>
      <b/>
      <sz val="11"/>
      <color rgb="FFFF0000"/>
      <name val="Arial"/>
      <family val="2"/>
      <charset val="1"/>
    </font>
    <font>
      <sz val="10"/>
      <name val="Arial"/>
      <family val="2"/>
      <charset val="1"/>
    </font>
    <font>
      <sz val="9"/>
      <name val="Arial"/>
      <family val="2"/>
      <charset val="1"/>
    </font>
    <font>
      <b/>
      <sz val="11"/>
      <color rgb="FF000000"/>
      <name val="Calibri"/>
      <family val="2"/>
      <charset val="1"/>
    </font>
    <font>
      <b/>
      <sz val="10"/>
      <name val="Arial"/>
      <family val="2"/>
      <charset val="1"/>
    </font>
    <font>
      <u/>
      <sz val="11"/>
      <color theme="10"/>
      <name val="Calibri"/>
      <family val="2"/>
      <charset val="1"/>
    </font>
    <font>
      <b/>
      <i/>
      <u/>
      <sz val="9"/>
      <name val="Arial"/>
      <family val="2"/>
      <charset val="1"/>
    </font>
    <font>
      <sz val="9"/>
      <color rgb="FF000000"/>
      <name val="Calibri"/>
      <family val="2"/>
      <charset val="1"/>
    </font>
    <font>
      <b/>
      <sz val="14"/>
      <color rgb="FFFF0000"/>
      <name val="Tahoma"/>
      <family val="2"/>
      <charset val="1"/>
    </font>
    <font>
      <i/>
      <sz val="9"/>
      <color rgb="FF000000"/>
      <name val="Arial"/>
      <family val="2"/>
      <charset val="1"/>
    </font>
    <font>
      <b/>
      <sz val="9"/>
      <color rgb="FFED1C24"/>
      <name val="Arial"/>
      <family val="2"/>
      <charset val="1"/>
    </font>
    <font>
      <sz val="9"/>
      <color rgb="FF000000"/>
      <name val="Arial"/>
      <family val="2"/>
      <charset val="1"/>
    </font>
    <font>
      <b/>
      <sz val="9"/>
      <color rgb="FFFF0000"/>
      <name val="Arial"/>
      <family val="2"/>
      <charset val="1"/>
    </font>
    <font>
      <b/>
      <u/>
      <sz val="9"/>
      <color rgb="FFFF0000"/>
      <name val="Arial"/>
      <family val="2"/>
      <charset val="1"/>
    </font>
    <font>
      <b/>
      <sz val="9"/>
      <name val="Arial"/>
      <family val="2"/>
      <charset val="1"/>
    </font>
    <font>
      <b/>
      <sz val="9"/>
      <color rgb="FF000000"/>
      <name val="Arial"/>
      <family val="2"/>
      <charset val="1"/>
    </font>
    <font>
      <u/>
      <sz val="9"/>
      <color rgb="FF000000"/>
      <name val="Arial"/>
      <family val="2"/>
      <charset val="1"/>
    </font>
    <font>
      <sz val="9"/>
      <color rgb="FFFF0000"/>
      <name val="Arial"/>
      <family val="2"/>
      <charset val="1"/>
    </font>
    <font>
      <sz val="10"/>
      <name val="Arial"/>
      <family val="2"/>
    </font>
    <font>
      <sz val="11"/>
      <color rgb="FF000000"/>
      <name val="Arial"/>
      <family val="2"/>
      <charset val="1"/>
    </font>
    <font>
      <b/>
      <sz val="9"/>
      <color rgb="FF000000"/>
      <name val="Arial1"/>
      <charset val="1"/>
    </font>
    <font>
      <b/>
      <sz val="16"/>
      <color rgb="FF000000"/>
      <name val="Arial"/>
      <family val="2"/>
      <charset val="1"/>
    </font>
    <font>
      <b/>
      <sz val="9"/>
      <color rgb="FFED1C24"/>
      <name val="Arial1"/>
      <charset val="1"/>
    </font>
    <font>
      <b/>
      <vertAlign val="superscript"/>
      <sz val="10"/>
      <name val="Arial"/>
      <family val="2"/>
      <charset val="1"/>
    </font>
    <font>
      <b/>
      <sz val="16"/>
      <color rgb="FF000000"/>
      <name val="Calibri"/>
      <family val="2"/>
      <charset val="1"/>
    </font>
    <font>
      <sz val="24"/>
      <color indexed="8"/>
      <name val="Tahoma"/>
      <family val="2"/>
    </font>
    <font>
      <sz val="11"/>
      <color theme="1"/>
      <name val="Tahoma"/>
      <family val="2"/>
    </font>
    <font>
      <b/>
      <sz val="14"/>
      <color theme="1"/>
      <name val="Tahoma"/>
      <family val="2"/>
    </font>
    <font>
      <b/>
      <sz val="11"/>
      <name val="Arial"/>
      <family val="2"/>
    </font>
    <font>
      <b/>
      <sz val="11"/>
      <color rgb="FFFF0000"/>
      <name val="Arial"/>
      <family val="2"/>
    </font>
    <font>
      <sz val="9"/>
      <name val="Arial"/>
      <family val="2"/>
    </font>
    <font>
      <b/>
      <sz val="16"/>
      <color theme="1"/>
      <name val="Calibri"/>
      <family val="2"/>
      <scheme val="minor"/>
    </font>
    <font>
      <b/>
      <i/>
      <u/>
      <sz val="9"/>
      <name val="Arial"/>
      <family val="2"/>
    </font>
    <font>
      <sz val="9"/>
      <color theme="1"/>
      <name val="Calibri"/>
      <family val="2"/>
      <scheme val="minor"/>
    </font>
    <font>
      <b/>
      <sz val="14"/>
      <color rgb="FFFF0000"/>
      <name val="Tahoma"/>
      <family val="2"/>
    </font>
    <font>
      <i/>
      <sz val="9"/>
      <color theme="1"/>
      <name val="Arial"/>
      <family val="2"/>
    </font>
    <font>
      <b/>
      <sz val="9"/>
      <color rgb="FFED1C24"/>
      <name val="Arial"/>
      <family val="2"/>
    </font>
    <font>
      <sz val="9"/>
      <color theme="1"/>
      <name val="Arial"/>
      <family val="2"/>
    </font>
    <font>
      <b/>
      <sz val="9"/>
      <color rgb="FFFF0000"/>
      <name val="Arial"/>
      <family val="2"/>
    </font>
    <font>
      <b/>
      <u/>
      <sz val="9"/>
      <color rgb="FFFF0000"/>
      <name val="Arial"/>
      <family val="2"/>
    </font>
    <font>
      <sz val="9"/>
      <color rgb="FFFF0000"/>
      <name val="Arial"/>
      <family val="2"/>
    </font>
    <font>
      <u/>
      <sz val="9"/>
      <color theme="1"/>
      <name val="Arial"/>
      <family val="2"/>
    </font>
    <font>
      <b/>
      <sz val="9"/>
      <name val="Arial"/>
      <family val="2"/>
    </font>
    <font>
      <i/>
      <sz val="9"/>
      <color rgb="FF000000"/>
      <name val="Arial"/>
      <family val="2"/>
    </font>
    <font>
      <b/>
      <sz val="9"/>
      <color theme="1"/>
      <name val="Arial"/>
      <family val="2"/>
    </font>
    <font>
      <sz val="11"/>
      <color theme="1"/>
      <name val="Liberation Sans"/>
      <family val="2"/>
    </font>
    <font>
      <b/>
      <sz val="9"/>
      <color theme="1"/>
      <name val="Arial1"/>
    </font>
    <font>
      <b/>
      <sz val="16"/>
      <color theme="1"/>
      <name val="Arial"/>
      <family val="2"/>
    </font>
    <font>
      <b/>
      <sz val="9"/>
      <color rgb="FFED1C24"/>
      <name val="Arial1"/>
    </font>
  </fonts>
  <fills count="38">
    <fill>
      <patternFill patternType="none"/>
    </fill>
    <fill>
      <patternFill patternType="gray125"/>
    </fill>
    <fill>
      <patternFill patternType="solid">
        <fgColor rgb="FFB1A0C7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rgb="FFEEEEEE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B1A0C7"/>
        <bgColor rgb="FF9999FF"/>
      </patternFill>
    </fill>
    <fill>
      <patternFill patternType="solid">
        <fgColor rgb="FFD9D9D9"/>
        <bgColor rgb="FFCCCCCC"/>
      </patternFill>
    </fill>
    <fill>
      <patternFill patternType="solid">
        <fgColor rgb="FFF2F2F2"/>
        <bgColor rgb="FFEEEEEE"/>
      </patternFill>
    </fill>
    <fill>
      <patternFill patternType="solid">
        <fgColor rgb="FFFFFFFF"/>
        <bgColor rgb="FFF2F2F2"/>
      </patternFill>
    </fill>
    <fill>
      <patternFill patternType="solid">
        <fgColor rgb="FFCCCCCC"/>
        <bgColor rgb="FFD9D9D9"/>
      </patternFill>
    </fill>
    <fill>
      <patternFill patternType="solid">
        <fgColor rgb="FFE7E6E6"/>
        <bgColor rgb="FFEEEEEE"/>
      </patternFill>
    </fill>
    <fill>
      <patternFill patternType="solid">
        <fgColor rgb="FFFFFFA6"/>
        <bgColor rgb="FFF2F2F2"/>
      </patternFill>
    </fill>
    <fill>
      <patternFill patternType="solid">
        <fgColor rgb="FFEEEEEE"/>
        <bgColor rgb="FFF2F2F2"/>
      </patternFill>
    </fill>
    <fill>
      <patternFill patternType="solid">
        <fgColor rgb="FFCCCCFF"/>
        <bgColor rgb="FFCCCCCC"/>
      </patternFill>
    </fill>
    <fill>
      <patternFill patternType="solid">
        <fgColor rgb="FFCCECFF"/>
        <bgColor rgb="FFE7E6E6"/>
      </patternFill>
    </fill>
    <fill>
      <patternFill patternType="solid">
        <fgColor rgb="FFFFFF00"/>
        <bgColor rgb="FFFFFF00"/>
      </patternFill>
    </fill>
    <fill>
      <patternFill patternType="solid">
        <fgColor rgb="FFFFCC99"/>
        <bgColor rgb="FFD9D9D9"/>
      </patternFill>
    </fill>
    <fill>
      <patternFill patternType="solid">
        <fgColor rgb="FFD9D9D9"/>
        <bgColor rgb="FFE7E6E6"/>
      </patternFill>
    </fill>
    <fill>
      <patternFill patternType="solid">
        <fgColor rgb="FFCCCCFF"/>
        <bgColor rgb="FFD9D9D9"/>
      </patternFill>
    </fill>
    <fill>
      <patternFill patternType="solid">
        <fgColor rgb="FFD9D9D9"/>
        <bgColor rgb="FFDDDDDD"/>
      </patternFill>
    </fill>
    <fill>
      <patternFill patternType="solid">
        <fgColor rgb="FFDDDDDD"/>
        <bgColor rgb="FFD9D9D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45"/>
      </patternFill>
    </fill>
    <fill>
      <patternFill patternType="solid">
        <fgColor theme="0"/>
        <bgColor indexed="45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2"/>
        <bgColor indexed="64"/>
      </patternFill>
    </fill>
    <fill>
      <patternFill patternType="solid">
        <fgColor rgb="FFEEEEEE"/>
        <bgColor rgb="FFEEEEEE"/>
      </patternFill>
    </fill>
    <fill>
      <patternFill patternType="solid">
        <fgColor rgb="FFCCCCFF"/>
        <bgColor rgb="FFEEEEEE"/>
      </patternFill>
    </fill>
    <fill>
      <patternFill patternType="solid">
        <fgColor rgb="FFCCECFF"/>
        <bgColor rgb="FFEEEEEE"/>
      </patternFill>
    </fill>
    <fill>
      <patternFill patternType="solid">
        <fgColor rgb="FFFFCC99"/>
        <bgColor rgb="FFFFCC99"/>
      </patternFill>
    </fill>
  </fills>
  <borders count="33">
    <border>
      <left/>
      <right/>
      <top/>
      <bottom/>
      <diagonal/>
    </border>
    <border>
      <left style="thick">
        <color rgb="FF000000"/>
      </left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9">
    <xf numFmtId="0" fontId="0" fillId="0" borderId="0"/>
    <xf numFmtId="0" fontId="10" fillId="0" borderId="0" applyNumberFormat="0" applyFill="0" applyBorder="0" applyAlignment="0" applyProtection="0"/>
    <xf numFmtId="0" fontId="18" fillId="0" borderId="0"/>
    <xf numFmtId="0" fontId="24" fillId="0" borderId="0"/>
    <xf numFmtId="0" fontId="28" fillId="0" borderId="0" applyNumberFormat="0" applyFill="0" applyBorder="0" applyAlignment="0" applyProtection="0"/>
    <xf numFmtId="0" fontId="24" fillId="0" borderId="0"/>
    <xf numFmtId="0" fontId="42" fillId="0" borderId="0"/>
    <xf numFmtId="0" fontId="41" fillId="0" borderId="0"/>
    <xf numFmtId="0" fontId="68" fillId="0" borderId="0"/>
  </cellStyleXfs>
  <cellXfs count="369">
    <xf numFmtId="0" fontId="0" fillId="0" borderId="0" xfId="0"/>
    <xf numFmtId="0" fontId="3" fillId="0" borderId="0" xfId="0" applyFont="1" applyAlignment="1">
      <alignment horizontal="left" wrapText="1"/>
    </xf>
    <xf numFmtId="0" fontId="5" fillId="3" borderId="0" xfId="0" applyFont="1" applyFill="1" applyAlignment="1">
      <alignment horizontal="left" vertical="center" wrapText="1"/>
    </xf>
    <xf numFmtId="0" fontId="6" fillId="3" borderId="0" xfId="0" applyFont="1" applyFill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8" fillId="0" borderId="6" xfId="0" applyFont="1" applyBorder="1" applyAlignment="1">
      <alignment horizont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7" fillId="4" borderId="3" xfId="0" applyFont="1" applyFill="1" applyBorder="1" applyAlignment="1">
      <alignment horizontal="left" vertical="center" wrapText="1"/>
    </xf>
    <xf numFmtId="0" fontId="11" fillId="5" borderId="6" xfId="0" applyFont="1" applyFill="1" applyBorder="1" applyAlignment="1">
      <alignment horizontal="center" wrapText="1"/>
    </xf>
    <xf numFmtId="0" fontId="3" fillId="5" borderId="6" xfId="0" applyFont="1" applyFill="1" applyBorder="1" applyAlignment="1">
      <alignment horizontal="center" wrapText="1"/>
    </xf>
    <xf numFmtId="6" fontId="11" fillId="5" borderId="6" xfId="0" applyNumberFormat="1" applyFont="1" applyFill="1" applyBorder="1" applyAlignment="1">
      <alignment horizontal="center" wrapText="1"/>
    </xf>
    <xf numFmtId="0" fontId="11" fillId="5" borderId="6" xfId="0" applyFont="1" applyFill="1" applyBorder="1" applyAlignment="1">
      <alignment horizontal="left" wrapText="1"/>
    </xf>
    <xf numFmtId="0" fontId="13" fillId="4" borderId="3" xfId="0" applyFont="1" applyFill="1" applyBorder="1" applyAlignment="1">
      <alignment horizontal="left" vertical="center" wrapText="1"/>
    </xf>
    <xf numFmtId="0" fontId="5" fillId="4" borderId="3" xfId="0" applyFont="1" applyFill="1" applyBorder="1" applyAlignment="1">
      <alignment horizontal="left" vertical="center" wrapText="1"/>
    </xf>
    <xf numFmtId="0" fontId="14" fillId="5" borderId="0" xfId="0" applyFont="1" applyFill="1" applyAlignment="1">
      <alignment horizontal="left" vertical="center" wrapText="1"/>
    </xf>
    <xf numFmtId="0" fontId="12" fillId="6" borderId="3" xfId="0" applyFont="1" applyFill="1" applyBorder="1" applyAlignment="1">
      <alignment horizontal="left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9" fillId="6" borderId="3" xfId="0" applyFont="1" applyFill="1" applyBorder="1" applyAlignment="1">
      <alignment horizontal="left" vertical="center" wrapText="1"/>
    </xf>
    <xf numFmtId="0" fontId="3" fillId="5" borderId="0" xfId="0" applyFont="1" applyFill="1" applyAlignment="1">
      <alignment horizontal="center" vertical="center" wrapText="1"/>
    </xf>
    <xf numFmtId="0" fontId="3" fillId="0" borderId="6" xfId="0" applyFont="1" applyBorder="1" applyAlignment="1">
      <alignment horizontal="left" wrapText="1"/>
    </xf>
    <xf numFmtId="0" fontId="9" fillId="6" borderId="7" xfId="0" applyFont="1" applyFill="1" applyBorder="1" applyAlignment="1">
      <alignment horizontal="left" vertical="center" wrapText="1"/>
    </xf>
    <xf numFmtId="0" fontId="9" fillId="6" borderId="12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5" fillId="7" borderId="0" xfId="0" applyFont="1" applyFill="1" applyAlignment="1">
      <alignment horizontal="center" vertical="center" wrapText="1"/>
    </xf>
    <xf numFmtId="0" fontId="9" fillId="7" borderId="10" xfId="0" applyFont="1" applyFill="1" applyBorder="1" applyAlignment="1">
      <alignment horizontal="center" vertical="center" wrapText="1"/>
    </xf>
    <xf numFmtId="0" fontId="16" fillId="7" borderId="10" xfId="0" applyFont="1" applyFill="1" applyBorder="1" applyAlignment="1">
      <alignment horizontal="center" vertical="center" wrapText="1"/>
    </xf>
    <xf numFmtId="0" fontId="16" fillId="7" borderId="13" xfId="0" applyFont="1" applyFill="1" applyBorder="1" applyAlignment="1">
      <alignment horizontal="center" vertical="center" wrapText="1"/>
    </xf>
    <xf numFmtId="0" fontId="9" fillId="7" borderId="13" xfId="0" applyFont="1" applyFill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5" borderId="13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20" fillId="0" borderId="0" xfId="2" applyFont="1" applyAlignment="1" applyProtection="1"/>
    <xf numFmtId="0" fontId="18" fillId="0" borderId="0" xfId="2" applyAlignment="1" applyProtection="1"/>
    <xf numFmtId="0" fontId="21" fillId="11" borderId="16" xfId="2" applyFont="1" applyFill="1" applyBorder="1" applyAlignment="1" applyProtection="1">
      <alignment vertical="top"/>
    </xf>
    <xf numFmtId="0" fontId="18" fillId="0" borderId="0" xfId="2"/>
    <xf numFmtId="0" fontId="22" fillId="12" borderId="0" xfId="2" applyFont="1" applyFill="1" applyBorder="1" applyAlignment="1" applyProtection="1">
      <alignment vertical="center"/>
      <protection hidden="1"/>
    </xf>
    <xf numFmtId="0" fontId="23" fillId="12" borderId="0" xfId="2" applyFont="1" applyFill="1" applyBorder="1" applyAlignment="1" applyProtection="1">
      <alignment vertical="center"/>
      <protection hidden="1"/>
    </xf>
    <xf numFmtId="0" fontId="18" fillId="0" borderId="0" xfId="2" applyAlignment="1" applyProtection="1">
      <protection hidden="1"/>
    </xf>
    <xf numFmtId="0" fontId="22" fillId="0" borderId="0" xfId="2" applyFont="1" applyBorder="1" applyAlignment="1" applyProtection="1">
      <alignment horizontal="center" vertical="center"/>
      <protection hidden="1"/>
    </xf>
    <xf numFmtId="0" fontId="18" fillId="0" borderId="0" xfId="2" applyBorder="1" applyAlignment="1" applyProtection="1">
      <alignment horizontal="center"/>
      <protection hidden="1"/>
    </xf>
    <xf numFmtId="0" fontId="25" fillId="13" borderId="17" xfId="3" applyFont="1" applyFill="1" applyBorder="1" applyAlignment="1" applyProtection="1">
      <alignment horizontal="center" vertical="center" wrapText="1"/>
      <protection hidden="1"/>
    </xf>
    <xf numFmtId="0" fontId="24" fillId="14" borderId="0" xfId="3" applyFont="1" applyFill="1" applyBorder="1" applyAlignment="1" applyProtection="1">
      <alignment horizontal="center" vertical="center"/>
      <protection hidden="1"/>
    </xf>
    <xf numFmtId="0" fontId="26" fillId="14" borderId="18" xfId="2" applyFont="1" applyFill="1" applyBorder="1" applyAlignment="1" applyProtection="1">
      <alignment horizontal="center"/>
      <protection hidden="1"/>
    </xf>
    <xf numFmtId="1" fontId="25" fillId="13" borderId="17" xfId="3" applyNumberFormat="1" applyFont="1" applyFill="1" applyBorder="1" applyAlignment="1" applyProtection="1">
      <alignment horizontal="center" vertical="center" wrapText="1"/>
      <protection hidden="1"/>
    </xf>
    <xf numFmtId="1" fontId="24" fillId="14" borderId="0" xfId="3" applyNumberFormat="1" applyFont="1" applyFill="1" applyBorder="1" applyAlignment="1" applyProtection="1">
      <alignment horizontal="center" vertical="center"/>
      <protection hidden="1"/>
    </xf>
    <xf numFmtId="164" fontId="27" fillId="14" borderId="18" xfId="2" applyNumberFormat="1" applyFont="1" applyFill="1" applyBorder="1" applyAlignment="1" applyProtection="1">
      <alignment horizontal="center" vertical="center"/>
      <protection hidden="1"/>
    </xf>
    <xf numFmtId="165" fontId="25" fillId="13" borderId="17" xfId="3" applyNumberFormat="1" applyFont="1" applyFill="1" applyBorder="1" applyAlignment="1" applyProtection="1">
      <alignment horizontal="center" vertical="center" wrapText="1"/>
      <protection hidden="1"/>
    </xf>
    <xf numFmtId="165" fontId="24" fillId="14" borderId="0" xfId="3" applyNumberFormat="1" applyFont="1" applyFill="1" applyBorder="1" applyAlignment="1" applyProtection="1">
      <alignment horizontal="center" vertical="center"/>
      <protection hidden="1"/>
    </xf>
    <xf numFmtId="0" fontId="26" fillId="14" borderId="19" xfId="2" applyFont="1" applyFill="1" applyBorder="1" applyAlignment="1" applyProtection="1">
      <alignment horizontal="left" vertical="center" wrapText="1"/>
      <protection hidden="1"/>
    </xf>
    <xf numFmtId="0" fontId="18" fillId="0" borderId="0" xfId="2" applyAlignment="1" applyProtection="1">
      <alignment vertical="center"/>
      <protection hidden="1"/>
    </xf>
    <xf numFmtId="0" fontId="26" fillId="14" borderId="20" xfId="2" applyFont="1" applyFill="1" applyBorder="1" applyAlignment="1" applyProtection="1">
      <alignment horizontal="left" vertical="center" wrapText="1"/>
      <protection hidden="1"/>
    </xf>
    <xf numFmtId="0" fontId="18" fillId="0" borderId="21" xfId="2" applyBorder="1" applyAlignment="1" applyProtection="1">
      <alignment vertical="center"/>
      <protection hidden="1"/>
    </xf>
    <xf numFmtId="0" fontId="0" fillId="0" borderId="22" xfId="3" applyFont="1" applyBorder="1" applyAlignment="1" applyProtection="1">
      <alignment horizontal="center" vertical="center"/>
      <protection hidden="1"/>
    </xf>
    <xf numFmtId="0" fontId="0" fillId="0" borderId="0" xfId="3" applyFont="1" applyBorder="1" applyAlignment="1" applyProtection="1">
      <alignment horizontal="center" vertical="center"/>
      <protection hidden="1"/>
    </xf>
    <xf numFmtId="0" fontId="18" fillId="0" borderId="23" xfId="2" applyBorder="1" applyAlignment="1" applyProtection="1">
      <protection hidden="1"/>
    </xf>
    <xf numFmtId="0" fontId="18" fillId="14" borderId="20" xfId="2" applyFont="1" applyFill="1" applyBorder="1" applyAlignment="1" applyProtection="1">
      <alignment horizontal="left"/>
      <protection hidden="1"/>
    </xf>
    <xf numFmtId="0" fontId="18" fillId="0" borderId="21" xfId="2" applyBorder="1" applyAlignment="1" applyProtection="1">
      <protection hidden="1"/>
    </xf>
    <xf numFmtId="49" fontId="18" fillId="14" borderId="20" xfId="2" applyNumberFormat="1" applyFont="1" applyFill="1" applyBorder="1" applyAlignment="1" applyProtection="1">
      <alignment horizontal="left"/>
      <protection hidden="1"/>
    </xf>
    <xf numFmtId="49" fontId="18" fillId="14" borderId="20" xfId="2" applyNumberFormat="1" applyFont="1" applyFill="1" applyBorder="1" applyAlignment="1" applyProtection="1">
      <alignment horizontal="left" wrapText="1"/>
      <protection hidden="1"/>
    </xf>
    <xf numFmtId="0" fontId="28" fillId="14" borderId="20" xfId="4" applyFill="1" applyBorder="1" applyAlignment="1" applyProtection="1">
      <alignment horizontal="left"/>
      <protection hidden="1"/>
    </xf>
    <xf numFmtId="0" fontId="18" fillId="14" borderId="0" xfId="2" applyFill="1" applyAlignment="1" applyProtection="1">
      <protection hidden="1"/>
    </xf>
    <xf numFmtId="0" fontId="18" fillId="14" borderId="21" xfId="2" applyFill="1" applyBorder="1" applyAlignment="1" applyProtection="1">
      <protection hidden="1"/>
    </xf>
    <xf numFmtId="0" fontId="18" fillId="14" borderId="20" xfId="2" applyFont="1" applyFill="1" applyBorder="1" applyAlignment="1" applyProtection="1">
      <alignment horizontal="left" wrapText="1"/>
      <protection hidden="1"/>
    </xf>
    <xf numFmtId="0" fontId="18" fillId="0" borderId="0" xfId="2" applyFont="1" applyBorder="1" applyAlignment="1" applyProtection="1">
      <alignment horizontal="center" vertical="center"/>
      <protection hidden="1"/>
    </xf>
    <xf numFmtId="0" fontId="18" fillId="0" borderId="0" xfId="2" applyAlignment="1" applyProtection="1">
      <alignment horizontal="center"/>
      <protection hidden="1"/>
    </xf>
    <xf numFmtId="0" fontId="18" fillId="0" borderId="18" xfId="2" applyBorder="1" applyAlignment="1" applyProtection="1">
      <protection hidden="1"/>
    </xf>
    <xf numFmtId="49" fontId="18" fillId="14" borderId="19" xfId="2" applyNumberFormat="1" applyFill="1" applyBorder="1" applyAlignment="1" applyProtection="1">
      <alignment horizontal="left"/>
      <protection hidden="1"/>
    </xf>
    <xf numFmtId="0" fontId="25" fillId="13" borderId="17" xfId="3" applyFont="1" applyFill="1" applyBorder="1" applyAlignment="1" applyProtection="1">
      <alignment horizontal="left" vertical="center" wrapText="1"/>
      <protection hidden="1"/>
    </xf>
    <xf numFmtId="14" fontId="18" fillId="14" borderId="19" xfId="2" applyNumberFormat="1" applyFont="1" applyFill="1" applyBorder="1" applyAlignment="1" applyProtection="1">
      <alignment horizontal="center"/>
      <protection hidden="1"/>
    </xf>
    <xf numFmtId="0" fontId="18" fillId="0" borderId="0" xfId="2" applyAlignment="1" applyProtection="1">
      <alignment horizontal="center" vertical="center"/>
    </xf>
    <xf numFmtId="0" fontId="18" fillId="14" borderId="0" xfId="2" applyFill="1" applyAlignment="1" applyProtection="1"/>
    <xf numFmtId="0" fontId="18" fillId="0" borderId="23" xfId="2" applyBorder="1" applyAlignment="1" applyProtection="1"/>
    <xf numFmtId="49" fontId="18" fillId="14" borderId="19" xfId="2" applyNumberFormat="1" applyFont="1" applyFill="1" applyBorder="1" applyAlignment="1" applyProtection="1">
      <alignment horizontal="center"/>
      <protection hidden="1"/>
    </xf>
    <xf numFmtId="0" fontId="18" fillId="14" borderId="0" xfId="2" applyFill="1" applyAlignment="1" applyProtection="1">
      <alignment horizontal="center" vertical="center"/>
    </xf>
    <xf numFmtId="0" fontId="18" fillId="0" borderId="0" xfId="2" applyAlignment="1" applyProtection="1">
      <alignment horizontal="left"/>
    </xf>
    <xf numFmtId="0" fontId="18" fillId="14" borderId="19" xfId="2" applyFont="1" applyFill="1" applyBorder="1" applyAlignment="1" applyProtection="1">
      <alignment horizontal="center"/>
      <protection hidden="1"/>
    </xf>
    <xf numFmtId="14" fontId="18" fillId="14" borderId="20" xfId="2" applyNumberFormat="1" applyFont="1" applyFill="1" applyBorder="1" applyAlignment="1" applyProtection="1">
      <alignment horizontal="center"/>
      <protection hidden="1"/>
    </xf>
    <xf numFmtId="0" fontId="18" fillId="0" borderId="18" xfId="2" applyBorder="1" applyAlignment="1" applyProtection="1"/>
    <xf numFmtId="14" fontId="18" fillId="14" borderId="19" xfId="2" applyNumberFormat="1" applyFont="1" applyFill="1" applyBorder="1" applyAlignment="1" applyProtection="1">
      <alignment horizontal="center" vertical="center"/>
      <protection hidden="1"/>
    </xf>
    <xf numFmtId="0" fontId="25" fillId="15" borderId="17" xfId="3" applyFont="1" applyFill="1" applyBorder="1" applyAlignment="1" applyProtection="1">
      <alignment horizontal="left" vertical="center" wrapText="1"/>
      <protection hidden="1"/>
    </xf>
    <xf numFmtId="14" fontId="18" fillId="14" borderId="18" xfId="2" applyNumberFormat="1" applyFill="1" applyBorder="1" applyAlignment="1" applyProtection="1">
      <alignment horizontal="center"/>
      <protection hidden="1"/>
    </xf>
    <xf numFmtId="14" fontId="18" fillId="14" borderId="26" xfId="2" applyNumberFormat="1" applyFill="1" applyBorder="1" applyAlignment="1" applyProtection="1">
      <alignment horizontal="center"/>
      <protection hidden="1"/>
    </xf>
    <xf numFmtId="0" fontId="37" fillId="13" borderId="17" xfId="3" applyFont="1" applyFill="1" applyBorder="1" applyAlignment="1" applyProtection="1">
      <alignment horizontal="left" vertical="center" wrapText="1"/>
      <protection hidden="1"/>
    </xf>
    <xf numFmtId="0" fontId="32" fillId="14" borderId="0" xfId="2" applyFont="1" applyFill="1" applyBorder="1" applyAlignment="1" applyProtection="1">
      <alignment vertical="center"/>
    </xf>
    <xf numFmtId="0" fontId="34" fillId="15" borderId="17" xfId="2" applyFont="1" applyFill="1" applyBorder="1" applyAlignment="1" applyProtection="1">
      <alignment vertical="center" wrapText="1"/>
    </xf>
    <xf numFmtId="0" fontId="38" fillId="16" borderId="17" xfId="2" applyFont="1" applyFill="1" applyBorder="1" applyAlignment="1" applyProtection="1">
      <alignment vertical="center" wrapText="1"/>
    </xf>
    <xf numFmtId="0" fontId="34" fillId="16" borderId="17" xfId="2" applyFont="1" applyFill="1" applyBorder="1" applyAlignment="1" applyProtection="1">
      <alignment vertical="center" wrapText="1"/>
    </xf>
    <xf numFmtId="0" fontId="18" fillId="0" borderId="18" xfId="2" applyBorder="1" applyAlignment="1" applyProtection="1">
      <alignment horizontal="center" vertical="center"/>
    </xf>
    <xf numFmtId="0" fontId="38" fillId="17" borderId="17" xfId="2" applyFont="1" applyFill="1" applyBorder="1" applyAlignment="1" applyProtection="1">
      <alignment vertical="center" wrapText="1"/>
    </xf>
    <xf numFmtId="0" fontId="18" fillId="0" borderId="19" xfId="2" applyFont="1" applyBorder="1" applyAlignment="1" applyProtection="1">
      <alignment horizontal="center" vertical="center"/>
    </xf>
    <xf numFmtId="14" fontId="18" fillId="17" borderId="19" xfId="2" applyNumberFormat="1" applyFont="1" applyFill="1" applyBorder="1" applyAlignment="1" applyProtection="1">
      <alignment horizontal="center"/>
      <protection hidden="1"/>
    </xf>
    <xf numFmtId="0" fontId="22" fillId="12" borderId="0" xfId="2" applyFont="1" applyFill="1" applyBorder="1" applyAlignment="1" applyProtection="1">
      <alignment horizontal="left" vertical="center"/>
      <protection hidden="1"/>
    </xf>
    <xf numFmtId="0" fontId="18" fillId="0" borderId="0" xfId="2" applyBorder="1" applyAlignment="1" applyProtection="1"/>
    <xf numFmtId="0" fontId="42" fillId="0" borderId="0" xfId="2" applyFont="1" applyAlignment="1" applyProtection="1"/>
    <xf numFmtId="0" fontId="43" fillId="14" borderId="0" xfId="2" applyFont="1" applyFill="1" applyBorder="1" applyAlignment="1" applyProtection="1">
      <alignment horizontal="center" vertical="center"/>
    </xf>
    <xf numFmtId="0" fontId="38" fillId="14" borderId="0" xfId="2" applyFont="1" applyFill="1" applyBorder="1" applyAlignment="1" applyProtection="1">
      <alignment horizontal="center" vertical="center"/>
    </xf>
    <xf numFmtId="0" fontId="34" fillId="14" borderId="0" xfId="2" applyFont="1" applyFill="1" applyBorder="1" applyAlignment="1" applyProtection="1">
      <alignment vertical="center"/>
    </xf>
    <xf numFmtId="0" fontId="44" fillId="18" borderId="0" xfId="2" applyFont="1" applyFill="1" applyBorder="1" applyAlignment="1" applyProtection="1">
      <alignment horizontal="center" vertical="center" wrapText="1"/>
    </xf>
    <xf numFmtId="0" fontId="34" fillId="0" borderId="0" xfId="2" applyFont="1" applyAlignment="1" applyProtection="1">
      <alignment vertical="center"/>
    </xf>
    <xf numFmtId="0" fontId="38" fillId="18" borderId="27" xfId="2" applyFont="1" applyFill="1" applyBorder="1" applyAlignment="1" applyProtection="1">
      <alignment horizontal="center" vertical="center" wrapText="1"/>
    </xf>
    <xf numFmtId="0" fontId="35" fillId="18" borderId="27" xfId="2" applyFont="1" applyFill="1" applyBorder="1" applyAlignment="1" applyProtection="1">
      <alignment horizontal="center" vertical="center" wrapText="1"/>
    </xf>
    <xf numFmtId="0" fontId="33" fillId="18" borderId="27" xfId="2" applyFont="1" applyFill="1" applyBorder="1" applyAlignment="1" applyProtection="1">
      <alignment horizontal="center" vertical="center" wrapText="1"/>
    </xf>
    <xf numFmtId="0" fontId="45" fillId="18" borderId="27" xfId="2" applyFont="1" applyFill="1" applyBorder="1" applyAlignment="1" applyProtection="1">
      <alignment horizontal="center" vertical="center" wrapText="1"/>
    </xf>
    <xf numFmtId="0" fontId="38" fillId="0" borderId="28" xfId="2" applyFont="1" applyBorder="1" applyAlignment="1" applyProtection="1">
      <alignment horizontal="center" vertical="center"/>
    </xf>
    <xf numFmtId="0" fontId="34" fillId="0" borderId="28" xfId="2" applyFont="1" applyBorder="1" applyAlignment="1" applyProtection="1">
      <alignment horizontal="center" vertical="center"/>
    </xf>
    <xf numFmtId="0" fontId="34" fillId="0" borderId="28" xfId="2" applyFont="1" applyBorder="1" applyAlignment="1" applyProtection="1">
      <alignment horizontal="center" vertical="center" wrapText="1"/>
    </xf>
    <xf numFmtId="1" fontId="34" fillId="0" borderId="28" xfId="2" applyNumberFormat="1" applyFont="1" applyBorder="1" applyAlignment="1" applyProtection="1">
      <alignment horizontal="center" vertical="center"/>
    </xf>
    <xf numFmtId="0" fontId="34" fillId="0" borderId="27" xfId="2" applyFont="1" applyBorder="1" applyAlignment="1" applyProtection="1">
      <alignment horizontal="center" vertical="center"/>
    </xf>
    <xf numFmtId="0" fontId="34" fillId="0" borderId="27" xfId="2" applyFont="1" applyBorder="1" applyAlignment="1" applyProtection="1">
      <alignment horizontal="center" vertical="center" wrapText="1"/>
    </xf>
    <xf numFmtId="1" fontId="34" fillId="0" borderId="27" xfId="2" applyNumberFormat="1" applyFont="1" applyBorder="1" applyAlignment="1" applyProtection="1">
      <alignment horizontal="center" vertical="center"/>
    </xf>
    <xf numFmtId="0" fontId="38" fillId="0" borderId="27" xfId="2" applyFont="1" applyBorder="1" applyAlignment="1" applyProtection="1">
      <alignment horizontal="center" vertical="center"/>
    </xf>
    <xf numFmtId="0" fontId="38" fillId="0" borderId="27" xfId="2" applyFont="1" applyBorder="1" applyAlignment="1" applyProtection="1">
      <alignment horizontal="center" vertical="center" wrapText="1"/>
    </xf>
    <xf numFmtId="0" fontId="34" fillId="14" borderId="27" xfId="2" applyFont="1" applyFill="1" applyBorder="1" applyAlignment="1" applyProtection="1">
      <alignment horizontal="center" vertical="center"/>
    </xf>
    <xf numFmtId="0" fontId="38" fillId="21" borderId="28" xfId="2" applyFont="1" applyFill="1" applyBorder="1" applyAlignment="1" applyProtection="1">
      <alignment horizontal="center" vertical="center"/>
    </xf>
    <xf numFmtId="0" fontId="34" fillId="14" borderId="27" xfId="2" applyFont="1" applyFill="1" applyBorder="1" applyAlignment="1" applyProtection="1">
      <alignment horizontal="center" vertical="center" wrapText="1"/>
    </xf>
    <xf numFmtId="0" fontId="20" fillId="0" borderId="0" xfId="2" applyFont="1" applyAlignment="1"/>
    <xf numFmtId="0" fontId="21" fillId="11" borderId="16" xfId="2" applyFont="1" applyFill="1" applyBorder="1" applyAlignment="1">
      <alignment vertical="top" wrapText="1"/>
    </xf>
    <xf numFmtId="0" fontId="22" fillId="23" borderId="0" xfId="2" applyFont="1" applyFill="1" applyBorder="1" applyAlignment="1" applyProtection="1">
      <alignment vertical="center"/>
      <protection hidden="1"/>
    </xf>
    <xf numFmtId="0" fontId="23" fillId="23" borderId="0" xfId="2" applyFont="1" applyFill="1" applyBorder="1" applyAlignment="1" applyProtection="1">
      <alignment vertical="center"/>
      <protection hidden="1"/>
    </xf>
    <xf numFmtId="0" fontId="18" fillId="0" borderId="0" xfId="2" applyProtection="1">
      <protection hidden="1"/>
    </xf>
    <xf numFmtId="0" fontId="25" fillId="13" borderId="17" xfId="5" applyFont="1" applyFill="1" applyBorder="1" applyAlignment="1" applyProtection="1">
      <alignment horizontal="center" vertical="center" wrapText="1"/>
      <protection hidden="1"/>
    </xf>
    <xf numFmtId="0" fontId="24" fillId="14" borderId="0" xfId="5" applyFont="1" applyFill="1" applyBorder="1" applyAlignment="1" applyProtection="1">
      <alignment horizontal="center" vertical="center" wrapText="1"/>
      <protection hidden="1"/>
    </xf>
    <xf numFmtId="1" fontId="25" fillId="13" borderId="17" xfId="5" applyNumberFormat="1" applyFont="1" applyFill="1" applyBorder="1" applyAlignment="1" applyProtection="1">
      <alignment horizontal="center" vertical="center" wrapText="1"/>
      <protection hidden="1"/>
    </xf>
    <xf numFmtId="1" fontId="24" fillId="14" borderId="0" xfId="5" applyNumberFormat="1" applyFont="1" applyFill="1" applyBorder="1" applyAlignment="1" applyProtection="1">
      <alignment horizontal="center" vertical="center" wrapText="1"/>
      <protection hidden="1"/>
    </xf>
    <xf numFmtId="166" fontId="25" fillId="13" borderId="17" xfId="5" applyNumberFormat="1" applyFont="1" applyFill="1" applyBorder="1" applyAlignment="1" applyProtection="1">
      <alignment horizontal="center" vertical="center" wrapText="1"/>
      <protection hidden="1"/>
    </xf>
    <xf numFmtId="166" fontId="24" fillId="14" borderId="0" xfId="5" applyNumberFormat="1" applyFont="1" applyFill="1" applyBorder="1" applyAlignment="1" applyProtection="1">
      <alignment horizontal="center" vertical="center" wrapText="1"/>
      <protection hidden="1"/>
    </xf>
    <xf numFmtId="0" fontId="18" fillId="0" borderId="0" xfId="2" applyBorder="1"/>
    <xf numFmtId="0" fontId="26" fillId="0" borderId="27" xfId="2" applyFont="1" applyBorder="1" applyAlignment="1">
      <alignment horizontal="center"/>
    </xf>
    <xf numFmtId="0" fontId="18" fillId="14" borderId="27" xfId="2" applyFont="1" applyFill="1" applyBorder="1" applyAlignment="1" applyProtection="1">
      <alignment horizontal="left" vertical="center" wrapText="1"/>
      <protection hidden="1"/>
    </xf>
    <xf numFmtId="0" fontId="0" fillId="0" borderId="22" xfId="5" applyFont="1" applyBorder="1" applyAlignment="1" applyProtection="1">
      <alignment horizontal="center" vertical="center" wrapText="1"/>
      <protection hidden="1"/>
    </xf>
    <xf numFmtId="0" fontId="0" fillId="0" borderId="0" xfId="5" applyFont="1" applyBorder="1" applyAlignment="1" applyProtection="1">
      <alignment horizontal="center" vertical="center" wrapText="1"/>
      <protection hidden="1"/>
    </xf>
    <xf numFmtId="0" fontId="18" fillId="0" borderId="0" xfId="2" applyBorder="1" applyProtection="1">
      <protection hidden="1"/>
    </xf>
    <xf numFmtId="0" fontId="18" fillId="14" borderId="27" xfId="2" applyFont="1" applyFill="1" applyBorder="1" applyAlignment="1" applyProtection="1">
      <alignment horizontal="left" wrapText="1"/>
      <protection hidden="1"/>
    </xf>
    <xf numFmtId="49" fontId="18" fillId="14" borderId="27" xfId="2" applyNumberFormat="1" applyFont="1" applyFill="1" applyBorder="1" applyAlignment="1" applyProtection="1">
      <alignment horizontal="left" wrapText="1"/>
      <protection hidden="1"/>
    </xf>
    <xf numFmtId="0" fontId="18" fillId="0" borderId="0" xfId="2" applyFont="1" applyBorder="1" applyAlignment="1" applyProtection="1">
      <alignment horizontal="center" vertical="center" wrapText="1"/>
      <protection hidden="1"/>
    </xf>
    <xf numFmtId="0" fontId="25" fillId="13" borderId="17" xfId="5" applyFont="1" applyFill="1" applyBorder="1" applyAlignment="1" applyProtection="1">
      <alignment horizontal="left" vertical="center" wrapText="1"/>
      <protection hidden="1"/>
    </xf>
    <xf numFmtId="49" fontId="47" fillId="14" borderId="27" xfId="2" applyNumberFormat="1" applyFont="1" applyFill="1" applyBorder="1" applyAlignment="1" applyProtection="1">
      <protection hidden="1"/>
    </xf>
    <xf numFmtId="0" fontId="18" fillId="0" borderId="0" xfId="2" applyAlignment="1">
      <alignment horizontal="center" vertical="center"/>
    </xf>
    <xf numFmtId="49" fontId="18" fillId="14" borderId="27" xfId="2" applyNumberFormat="1" applyFont="1" applyFill="1" applyBorder="1" applyAlignment="1" applyProtection="1">
      <alignment horizontal="left"/>
      <protection hidden="1"/>
    </xf>
    <xf numFmtId="0" fontId="18" fillId="14" borderId="0" xfId="2" applyFill="1" applyAlignment="1">
      <alignment horizontal="center" vertical="center"/>
    </xf>
    <xf numFmtId="14" fontId="18" fillId="14" borderId="27" xfId="2" applyNumberFormat="1" applyFont="1" applyFill="1" applyBorder="1" applyAlignment="1" applyProtection="1">
      <alignment horizontal="center"/>
      <protection hidden="1"/>
    </xf>
    <xf numFmtId="0" fontId="18" fillId="0" borderId="0" xfId="2" applyAlignment="1">
      <alignment horizontal="left"/>
    </xf>
    <xf numFmtId="0" fontId="40" fillId="13" borderId="17" xfId="5" applyFont="1" applyFill="1" applyBorder="1" applyAlignment="1" applyProtection="1">
      <alignment horizontal="left" vertical="center" wrapText="1"/>
      <protection hidden="1"/>
    </xf>
    <xf numFmtId="14" fontId="47" fillId="14" borderId="27" xfId="2" applyNumberFormat="1" applyFont="1" applyFill="1" applyBorder="1" applyAlignment="1" applyProtection="1">
      <protection hidden="1"/>
    </xf>
    <xf numFmtId="167" fontId="47" fillId="14" borderId="27" xfId="2" applyNumberFormat="1" applyFont="1" applyFill="1" applyBorder="1" applyAlignment="1" applyProtection="1">
      <alignment horizontal="left"/>
      <protection hidden="1"/>
    </xf>
    <xf numFmtId="167" fontId="47" fillId="14" borderId="27" xfId="2" applyNumberFormat="1" applyFont="1" applyFill="1" applyBorder="1" applyAlignment="1" applyProtection="1">
      <protection hidden="1"/>
    </xf>
    <xf numFmtId="0" fontId="37" fillId="13" borderId="17" xfId="5" applyFont="1" applyFill="1" applyBorder="1" applyAlignment="1" applyProtection="1">
      <alignment horizontal="left" vertical="center" wrapText="1"/>
      <protection hidden="1"/>
    </xf>
    <xf numFmtId="0" fontId="32" fillId="14" borderId="0" xfId="2" applyFont="1" applyFill="1" applyBorder="1" applyAlignment="1">
      <alignment vertical="center" wrapText="1"/>
    </xf>
    <xf numFmtId="0" fontId="34" fillId="16" borderId="17" xfId="2" applyFont="1" applyFill="1" applyBorder="1" applyAlignment="1">
      <alignment vertical="center" wrapText="1"/>
    </xf>
    <xf numFmtId="14" fontId="18" fillId="14" borderId="27" xfId="2" applyNumberFormat="1" applyFont="1" applyFill="1" applyBorder="1" applyAlignment="1" applyProtection="1">
      <alignment horizontal="center" vertical="center"/>
      <protection hidden="1"/>
    </xf>
    <xf numFmtId="0" fontId="38" fillId="16" borderId="17" xfId="2" applyFont="1" applyFill="1" applyBorder="1" applyAlignment="1">
      <alignment vertical="center" wrapText="1"/>
    </xf>
    <xf numFmtId="167" fontId="18" fillId="14" borderId="27" xfId="2" applyNumberFormat="1" applyFill="1" applyBorder="1" applyAlignment="1" applyProtection="1">
      <alignment horizontal="center"/>
      <protection hidden="1"/>
    </xf>
    <xf numFmtId="0" fontId="18" fillId="0" borderId="27" xfId="2" applyFont="1" applyBorder="1"/>
    <xf numFmtId="168" fontId="18" fillId="0" borderId="27" xfId="2" applyNumberFormat="1" applyBorder="1" applyAlignment="1">
      <alignment horizontal="left"/>
    </xf>
    <xf numFmtId="0" fontId="18" fillId="0" borderId="27" xfId="2" applyFont="1" applyBorder="1" applyAlignment="1">
      <alignment horizontal="center" vertical="center"/>
    </xf>
    <xf numFmtId="14" fontId="18" fillId="14" borderId="27" xfId="2" applyNumberFormat="1" applyFill="1" applyBorder="1" applyAlignment="1" applyProtection="1">
      <alignment horizontal="center" wrapText="1"/>
      <protection hidden="1"/>
    </xf>
    <xf numFmtId="0" fontId="42" fillId="0" borderId="0" xfId="6"/>
    <xf numFmtId="0" fontId="42" fillId="0" borderId="0" xfId="6" applyFont="1"/>
    <xf numFmtId="0" fontId="43" fillId="14" borderId="0" xfId="6" applyFont="1" applyFill="1" applyBorder="1" applyAlignment="1">
      <alignment horizontal="center" vertical="center" wrapText="1"/>
    </xf>
    <xf numFmtId="0" fontId="38" fillId="14" borderId="0" xfId="6" applyFont="1" applyFill="1" applyBorder="1" applyAlignment="1">
      <alignment horizontal="center" vertical="center" wrapText="1"/>
    </xf>
    <xf numFmtId="0" fontId="34" fillId="14" borderId="0" xfId="6" applyFont="1" applyFill="1" applyBorder="1" applyAlignment="1">
      <alignment vertical="center" wrapText="1"/>
    </xf>
    <xf numFmtId="0" fontId="44" fillId="18" borderId="0" xfId="6" applyFont="1" applyFill="1" applyBorder="1" applyAlignment="1">
      <alignment horizontal="center" vertical="center" wrapText="1"/>
    </xf>
    <xf numFmtId="0" fontId="34" fillId="0" borderId="0" xfId="6" applyFont="1" applyAlignment="1">
      <alignment vertical="center" wrapText="1"/>
    </xf>
    <xf numFmtId="0" fontId="38" fillId="18" borderId="27" xfId="6" applyFont="1" applyFill="1" applyBorder="1" applyAlignment="1">
      <alignment horizontal="center" vertical="center" wrapText="1"/>
    </xf>
    <xf numFmtId="0" fontId="35" fillId="18" borderId="27" xfId="6" applyFont="1" applyFill="1" applyBorder="1" applyAlignment="1">
      <alignment horizontal="center" vertical="center" wrapText="1"/>
    </xf>
    <xf numFmtId="0" fontId="33" fillId="18" borderId="27" xfId="6" applyFont="1" applyFill="1" applyBorder="1" applyAlignment="1">
      <alignment horizontal="center" vertical="center" wrapText="1"/>
    </xf>
    <xf numFmtId="0" fontId="45" fillId="18" borderId="27" xfId="6" applyFont="1" applyFill="1" applyBorder="1" applyAlignment="1">
      <alignment horizontal="center" vertical="center" wrapText="1"/>
    </xf>
    <xf numFmtId="0" fontId="38" fillId="0" borderId="28" xfId="6" applyFont="1" applyBorder="1" applyAlignment="1">
      <alignment horizontal="center" vertical="center" wrapText="1"/>
    </xf>
    <xf numFmtId="0" fontId="34" fillId="0" borderId="28" xfId="6" applyFont="1" applyBorder="1" applyAlignment="1">
      <alignment horizontal="center" vertical="center" wrapText="1"/>
    </xf>
    <xf numFmtId="0" fontId="34" fillId="14" borderId="28" xfId="6" applyFont="1" applyFill="1" applyBorder="1" applyAlignment="1">
      <alignment horizontal="center" vertical="center" wrapText="1"/>
    </xf>
    <xf numFmtId="1" fontId="34" fillId="0" borderId="28" xfId="6" applyNumberFormat="1" applyFont="1" applyBorder="1" applyAlignment="1">
      <alignment horizontal="center" vertical="center" wrapText="1"/>
    </xf>
    <xf numFmtId="1" fontId="34" fillId="0" borderId="27" xfId="6" applyNumberFormat="1" applyFont="1" applyBorder="1" applyAlignment="1">
      <alignment horizontal="center" vertical="center" wrapText="1"/>
    </xf>
    <xf numFmtId="0" fontId="34" fillId="0" borderId="27" xfId="6" applyFont="1" applyBorder="1" applyAlignment="1">
      <alignment horizontal="center" vertical="center" wrapText="1"/>
    </xf>
    <xf numFmtId="0" fontId="18" fillId="14" borderId="27" xfId="2" applyFill="1" applyBorder="1" applyAlignment="1" applyProtection="1">
      <alignment horizontal="left" vertical="center" wrapText="1"/>
      <protection hidden="1"/>
    </xf>
    <xf numFmtId="0" fontId="18" fillId="0" borderId="27" xfId="2" applyBorder="1"/>
    <xf numFmtId="0" fontId="18" fillId="11" borderId="0" xfId="2" applyFill="1"/>
    <xf numFmtId="0" fontId="22" fillId="25" borderId="0" xfId="2" applyFont="1" applyFill="1" applyBorder="1" applyAlignment="1" applyProtection="1">
      <alignment vertical="center"/>
      <protection hidden="1"/>
    </xf>
    <xf numFmtId="0" fontId="23" fillId="25" borderId="0" xfId="2" applyFont="1" applyFill="1" applyBorder="1" applyAlignment="1" applyProtection="1">
      <alignment vertical="center"/>
      <protection hidden="1"/>
    </xf>
    <xf numFmtId="0" fontId="18" fillId="26" borderId="0" xfId="2" applyFill="1" applyProtection="1">
      <protection hidden="1"/>
    </xf>
    <xf numFmtId="0" fontId="18" fillId="26" borderId="0" xfId="2" applyFill="1"/>
    <xf numFmtId="0" fontId="18" fillId="0" borderId="19" xfId="2" applyFont="1" applyBorder="1" applyAlignment="1" applyProtection="1">
      <alignment wrapText="1"/>
      <protection hidden="1"/>
    </xf>
    <xf numFmtId="0" fontId="18" fillId="0" borderId="0" xfId="2" applyFont="1" applyBorder="1" applyProtection="1">
      <protection hidden="1"/>
    </xf>
    <xf numFmtId="0" fontId="18" fillId="14" borderId="27" xfId="2" applyFont="1" applyFill="1" applyBorder="1" applyAlignment="1" applyProtection="1">
      <alignment horizontal="left"/>
      <protection hidden="1"/>
    </xf>
    <xf numFmtId="0" fontId="18" fillId="0" borderId="19" xfId="2" applyBorder="1" applyProtection="1">
      <protection hidden="1"/>
    </xf>
    <xf numFmtId="0" fontId="18" fillId="0" borderId="19" xfId="2" applyBorder="1" applyAlignment="1">
      <alignment horizontal="center" vertical="center"/>
    </xf>
    <xf numFmtId="0" fontId="18" fillId="0" borderId="19" xfId="2" applyBorder="1"/>
    <xf numFmtId="0" fontId="18" fillId="0" borderId="19" xfId="2" applyFont="1" applyBorder="1" applyAlignment="1">
      <alignment horizontal="center" vertical="center"/>
    </xf>
    <xf numFmtId="0" fontId="18" fillId="14" borderId="19" xfId="2" applyFill="1" applyBorder="1" applyAlignment="1">
      <alignment horizontal="center" vertical="center"/>
    </xf>
    <xf numFmtId="14" fontId="18" fillId="14" borderId="27" xfId="2" applyNumberFormat="1" applyFill="1" applyBorder="1" applyAlignment="1" applyProtection="1">
      <protection hidden="1"/>
    </xf>
    <xf numFmtId="0" fontId="38" fillId="0" borderId="0" xfId="6" applyFont="1" applyBorder="1" applyAlignment="1">
      <alignment horizontal="center" vertical="center" wrapText="1"/>
    </xf>
    <xf numFmtId="0" fontId="26" fillId="0" borderId="19" xfId="2" applyFont="1" applyBorder="1" applyAlignment="1" applyProtection="1">
      <alignment horizontal="center" vertical="center" wrapText="1"/>
      <protection hidden="1"/>
    </xf>
    <xf numFmtId="0" fontId="49" fillId="0" borderId="0" xfId="0" applyFont="1" applyAlignment="1"/>
    <xf numFmtId="0" fontId="50" fillId="2" borderId="16" xfId="0" applyFont="1" applyFill="1" applyBorder="1" applyAlignment="1">
      <alignment vertical="top" wrapText="1"/>
    </xf>
    <xf numFmtId="0" fontId="51" fillId="27" borderId="0" xfId="0" applyFont="1" applyFill="1" applyBorder="1" applyAlignment="1" applyProtection="1">
      <alignment vertical="center"/>
      <protection hidden="1"/>
    </xf>
    <xf numFmtId="0" fontId="52" fillId="27" borderId="0" xfId="0" applyFont="1" applyFill="1" applyBorder="1" applyAlignment="1" applyProtection="1">
      <alignment vertical="center"/>
      <protection hidden="1"/>
    </xf>
    <xf numFmtId="0" fontId="0" fillId="0" borderId="0" xfId="0" applyProtection="1">
      <protection hidden="1"/>
    </xf>
    <xf numFmtId="0" fontId="51" fillId="0" borderId="0" xfId="0" applyFont="1" applyFill="1" applyBorder="1" applyAlignment="1" applyProtection="1">
      <alignment horizontal="center" vertical="center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53" fillId="28" borderId="17" xfId="7" applyFont="1" applyFill="1" applyBorder="1" applyAlignment="1" applyProtection="1">
      <alignment horizontal="center" vertical="center" wrapText="1"/>
      <protection hidden="1"/>
    </xf>
    <xf numFmtId="0" fontId="41" fillId="29" borderId="0" xfId="7" applyFont="1" applyFill="1" applyBorder="1" applyAlignment="1" applyProtection="1">
      <alignment horizontal="center" vertical="center" wrapText="1"/>
      <protection hidden="1"/>
    </xf>
    <xf numFmtId="1" fontId="53" fillId="28" borderId="17" xfId="7" applyNumberFormat="1" applyFont="1" applyFill="1" applyBorder="1" applyAlignment="1" applyProtection="1">
      <alignment horizontal="center" vertical="center" wrapText="1"/>
      <protection hidden="1"/>
    </xf>
    <xf numFmtId="1" fontId="41" fillId="29" borderId="0" xfId="7" applyNumberFormat="1" applyFont="1" applyFill="1" applyBorder="1" applyAlignment="1" applyProtection="1">
      <alignment horizontal="center" vertical="center" wrapText="1"/>
      <protection hidden="1"/>
    </xf>
    <xf numFmtId="166" fontId="53" fillId="28" borderId="17" xfId="7" applyNumberFormat="1" applyFont="1" applyFill="1" applyBorder="1" applyAlignment="1" applyProtection="1">
      <alignment horizontal="center" vertical="center" wrapText="1"/>
      <protection hidden="1"/>
    </xf>
    <xf numFmtId="166" fontId="41" fillId="29" borderId="0" xfId="7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Border="1"/>
    <xf numFmtId="0" fontId="1" fillId="0" borderId="27" xfId="0" applyFont="1" applyBorder="1" applyAlignment="1">
      <alignment horizontal="center"/>
    </xf>
    <xf numFmtId="0" fontId="0" fillId="30" borderId="27" xfId="0" applyFill="1" applyBorder="1" applyAlignment="1" applyProtection="1">
      <alignment horizontal="left" vertical="center" wrapText="1"/>
      <protection hidden="1"/>
    </xf>
    <xf numFmtId="0" fontId="0" fillId="0" borderId="22" xfId="7" applyFont="1" applyFill="1" applyBorder="1" applyAlignment="1" applyProtection="1">
      <alignment horizontal="center" vertical="center" wrapText="1"/>
      <protection hidden="1"/>
    </xf>
    <xf numFmtId="0" fontId="0" fillId="0" borderId="0" xfId="7" applyFont="1" applyFill="1" applyBorder="1" applyAlignment="1" applyProtection="1">
      <alignment horizontal="center" vertical="center" wrapText="1"/>
      <protection hidden="1"/>
    </xf>
    <xf numFmtId="0" fontId="0" fillId="0" borderId="0" xfId="0" applyFill="1" applyBorder="1" applyProtection="1">
      <protection hidden="1"/>
    </xf>
    <xf numFmtId="0" fontId="0" fillId="0" borderId="0" xfId="0" applyFill="1" applyProtection="1">
      <protection hidden="1"/>
    </xf>
    <xf numFmtId="0" fontId="0" fillId="30" borderId="27" xfId="0" applyFill="1" applyBorder="1" applyAlignment="1" applyProtection="1">
      <alignment horizontal="left" wrapText="1"/>
      <protection hidden="1"/>
    </xf>
    <xf numFmtId="49" fontId="0" fillId="30" borderId="27" xfId="0" applyNumberFormat="1" applyFill="1" applyBorder="1" applyAlignment="1" applyProtection="1">
      <alignment horizontal="left" wrapText="1"/>
      <protection hidden="1"/>
    </xf>
    <xf numFmtId="49" fontId="10" fillId="30" borderId="27" xfId="1" applyNumberFormat="1" applyFill="1" applyBorder="1" applyAlignment="1" applyProtection="1">
      <alignment horizontal="left" wrapText="1"/>
      <protection hidden="1"/>
    </xf>
    <xf numFmtId="0" fontId="0" fillId="0" borderId="0" xfId="0" applyFont="1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/>
      <protection hidden="1"/>
    </xf>
    <xf numFmtId="0" fontId="50" fillId="2" borderId="16" xfId="0" applyFont="1" applyFill="1" applyBorder="1" applyAlignment="1">
      <alignment horizontal="centerContinuous" vertical="top" wrapText="1"/>
    </xf>
    <xf numFmtId="0" fontId="53" fillId="28" borderId="17" xfId="7" applyFont="1" applyFill="1" applyBorder="1" applyAlignment="1" applyProtection="1">
      <alignment horizontal="left" vertical="center" wrapText="1"/>
      <protection hidden="1"/>
    </xf>
    <xf numFmtId="49" fontId="54" fillId="30" borderId="27" xfId="0" applyNumberFormat="1" applyFont="1" applyFill="1" applyBorder="1" applyAlignment="1" applyProtection="1">
      <protection hidden="1"/>
    </xf>
    <xf numFmtId="0" fontId="0" fillId="0" borderId="0" xfId="0" applyAlignment="1">
      <alignment horizontal="center" vertical="center"/>
    </xf>
    <xf numFmtId="0" fontId="0" fillId="30" borderId="0" xfId="0" applyFill="1" applyAlignment="1">
      <alignment horizontal="center" vertical="center"/>
    </xf>
    <xf numFmtId="14" fontId="0" fillId="30" borderId="27" xfId="0" applyNumberFormat="1" applyFill="1" applyBorder="1" applyAlignment="1" applyProtection="1">
      <alignment horizontal="center"/>
      <protection hidden="1"/>
    </xf>
    <xf numFmtId="0" fontId="0" fillId="0" borderId="0" xfId="0" applyAlignment="1">
      <alignment horizontal="left"/>
    </xf>
    <xf numFmtId="0" fontId="63" fillId="28" borderId="17" xfId="7" applyFont="1" applyFill="1" applyBorder="1" applyAlignment="1" applyProtection="1">
      <alignment horizontal="left" vertical="center" wrapText="1"/>
      <protection hidden="1"/>
    </xf>
    <xf numFmtId="14" fontId="54" fillId="30" borderId="27" xfId="0" applyNumberFormat="1" applyFont="1" applyFill="1" applyBorder="1" applyAlignment="1" applyProtection="1">
      <protection hidden="1"/>
    </xf>
    <xf numFmtId="169" fontId="54" fillId="30" borderId="27" xfId="0" applyNumberFormat="1" applyFont="1" applyFill="1" applyBorder="1" applyAlignment="1" applyProtection="1">
      <protection hidden="1"/>
    </xf>
    <xf numFmtId="0" fontId="65" fillId="28" borderId="17" xfId="7" applyFont="1" applyFill="1" applyBorder="1" applyAlignment="1" applyProtection="1">
      <alignment horizontal="left" vertical="center" wrapText="1"/>
      <protection hidden="1"/>
    </xf>
    <xf numFmtId="0" fontId="66" fillId="32" borderId="0" xfId="0" applyFont="1" applyFill="1" applyBorder="1" applyAlignment="1">
      <alignment vertical="center" wrapText="1"/>
    </xf>
    <xf numFmtId="0" fontId="67" fillId="33" borderId="17" xfId="0" applyFont="1" applyFill="1" applyBorder="1" applyAlignment="1">
      <alignment vertical="center" wrapText="1"/>
    </xf>
    <xf numFmtId="14" fontId="0" fillId="30" borderId="27" xfId="0" applyNumberFormat="1" applyFill="1" applyBorder="1" applyAlignment="1" applyProtection="1">
      <alignment horizontal="center" vertical="center"/>
      <protection hidden="1"/>
    </xf>
    <xf numFmtId="0" fontId="60" fillId="33" borderId="17" xfId="0" applyFont="1" applyFill="1" applyBorder="1" applyAlignment="1">
      <alignment vertical="center" wrapText="1"/>
    </xf>
    <xf numFmtId="169" fontId="0" fillId="30" borderId="27" xfId="0" applyNumberFormat="1" applyFill="1" applyBorder="1" applyAlignment="1" applyProtection="1">
      <alignment horizontal="center"/>
      <protection hidden="1"/>
    </xf>
    <xf numFmtId="0" fontId="0" fillId="0" borderId="27" xfId="0" applyBorder="1"/>
    <xf numFmtId="0" fontId="0" fillId="0" borderId="27" xfId="0" applyBorder="1" applyAlignment="1">
      <alignment horizontal="center" vertical="center"/>
    </xf>
    <xf numFmtId="14" fontId="0" fillId="30" borderId="27" xfId="0" applyNumberFormat="1" applyFill="1" applyBorder="1" applyAlignment="1" applyProtection="1">
      <alignment horizontal="center" wrapText="1"/>
      <protection hidden="1"/>
    </xf>
    <xf numFmtId="0" fontId="68" fillId="0" borderId="0" xfId="8"/>
    <xf numFmtId="0" fontId="69" fillId="32" borderId="0" xfId="8" applyFont="1" applyFill="1" applyBorder="1" applyAlignment="1">
      <alignment horizontal="center" vertical="center" wrapText="1"/>
    </xf>
    <xf numFmtId="0" fontId="67" fillId="32" borderId="0" xfId="8" applyFont="1" applyFill="1" applyBorder="1" applyAlignment="1">
      <alignment horizontal="center" vertical="center" wrapText="1"/>
    </xf>
    <xf numFmtId="0" fontId="60" fillId="32" borderId="0" xfId="8" applyFont="1" applyFill="1" applyBorder="1" applyAlignment="1">
      <alignment vertical="center" wrapText="1"/>
    </xf>
    <xf numFmtId="0" fontId="70" fillId="34" borderId="0" xfId="8" applyFont="1" applyFill="1" applyBorder="1" applyAlignment="1">
      <alignment horizontal="center" vertical="center" wrapText="1"/>
    </xf>
    <xf numFmtId="0" fontId="60" fillId="0" borderId="0" xfId="8" applyFont="1" applyAlignment="1">
      <alignment vertical="center" wrapText="1"/>
    </xf>
    <xf numFmtId="0" fontId="67" fillId="34" borderId="27" xfId="8" applyFont="1" applyFill="1" applyBorder="1" applyAlignment="1">
      <alignment horizontal="center" vertical="center" wrapText="1"/>
    </xf>
    <xf numFmtId="0" fontId="61" fillId="34" borderId="27" xfId="8" applyFont="1" applyFill="1" applyBorder="1" applyAlignment="1">
      <alignment horizontal="center" vertical="center" wrapText="1"/>
    </xf>
    <xf numFmtId="0" fontId="59" fillId="34" borderId="27" xfId="8" applyFont="1" applyFill="1" applyBorder="1" applyAlignment="1">
      <alignment horizontal="center" vertical="center" wrapText="1"/>
    </xf>
    <xf numFmtId="0" fontId="71" fillId="34" borderId="27" xfId="8" applyFont="1" applyFill="1" applyBorder="1" applyAlignment="1">
      <alignment horizontal="center" vertical="center" wrapText="1"/>
    </xf>
    <xf numFmtId="0" fontId="67" fillId="0" borderId="31" xfId="8" applyFont="1" applyFill="1" applyBorder="1" applyAlignment="1">
      <alignment horizontal="center" vertical="center" wrapText="1"/>
    </xf>
    <xf numFmtId="0" fontId="60" fillId="0" borderId="31" xfId="8" applyFont="1" applyBorder="1" applyAlignment="1">
      <alignment horizontal="center" vertical="center" wrapText="1"/>
    </xf>
    <xf numFmtId="0" fontId="60" fillId="30" borderId="31" xfId="8" applyFont="1" applyFill="1" applyBorder="1" applyAlignment="1">
      <alignment horizontal="center" vertical="center" wrapText="1"/>
    </xf>
    <xf numFmtId="1" fontId="60" fillId="0" borderId="31" xfId="8" applyNumberFormat="1" applyFont="1" applyBorder="1" applyAlignment="1">
      <alignment horizontal="center" vertical="center" wrapText="1"/>
    </xf>
    <xf numFmtId="0" fontId="67" fillId="0" borderId="31" xfId="8" applyFont="1" applyBorder="1" applyAlignment="1">
      <alignment horizontal="center" vertical="center" wrapText="1"/>
    </xf>
    <xf numFmtId="1" fontId="60" fillId="0" borderId="32" xfId="8" applyNumberFormat="1" applyFont="1" applyBorder="1" applyAlignment="1">
      <alignment horizontal="center" vertical="center" wrapText="1"/>
    </xf>
    <xf numFmtId="0" fontId="60" fillId="0" borderId="32" xfId="8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wrapText="1"/>
    </xf>
    <xf numFmtId="0" fontId="8" fillId="5" borderId="4" xfId="0" applyFont="1" applyFill="1" applyBorder="1" applyAlignment="1">
      <alignment horizontal="center" wrapText="1"/>
    </xf>
    <xf numFmtId="0" fontId="8" fillId="5" borderId="5" xfId="0" applyFont="1" applyFill="1" applyBorder="1" applyAlignment="1">
      <alignment horizontal="center" wrapText="1"/>
    </xf>
    <xf numFmtId="0" fontId="6" fillId="4" borderId="11" xfId="0" applyFont="1" applyFill="1" applyBorder="1" applyAlignment="1">
      <alignment horizontal="left" vertical="center" wrapText="1"/>
    </xf>
    <xf numFmtId="0" fontId="6" fillId="4" borderId="0" xfId="0" applyFont="1" applyFill="1" applyBorder="1" applyAlignment="1">
      <alignment horizontal="left" vertical="center" wrapText="1"/>
    </xf>
    <xf numFmtId="0" fontId="5" fillId="3" borderId="0" xfId="0" applyFont="1" applyFill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10" fillId="5" borderId="3" xfId="1" applyFill="1" applyBorder="1" applyAlignment="1">
      <alignment horizontal="center" vertical="center" wrapText="1"/>
    </xf>
    <xf numFmtId="0" fontId="10" fillId="5" borderId="4" xfId="1" applyFill="1" applyBorder="1" applyAlignment="1">
      <alignment horizontal="center" vertical="center" wrapText="1"/>
    </xf>
    <xf numFmtId="0" fontId="10" fillId="5" borderId="5" xfId="1" applyFill="1" applyBorder="1" applyAlignment="1">
      <alignment horizontal="center" vertical="center" wrapText="1"/>
    </xf>
    <xf numFmtId="15" fontId="11" fillId="4" borderId="3" xfId="0" applyNumberFormat="1" applyFont="1" applyFill="1" applyBorder="1" applyAlignment="1">
      <alignment horizontal="center" wrapText="1"/>
    </xf>
    <xf numFmtId="15" fontId="11" fillId="4" borderId="4" xfId="0" applyNumberFormat="1" applyFont="1" applyFill="1" applyBorder="1" applyAlignment="1">
      <alignment horizontal="center" wrapText="1"/>
    </xf>
    <xf numFmtId="15" fontId="11" fillId="4" borderId="5" xfId="0" applyNumberFormat="1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 vertical="top" wrapText="1"/>
    </xf>
    <xf numFmtId="0" fontId="5" fillId="3" borderId="0" xfId="0" applyFont="1" applyFill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 wrapText="1"/>
    </xf>
    <xf numFmtId="0" fontId="7" fillId="4" borderId="12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3" fillId="0" borderId="8" xfId="0" applyFont="1" applyBorder="1" applyAlignment="1">
      <alignment horizontal="left" wrapText="1"/>
    </xf>
    <xf numFmtId="0" fontId="15" fillId="2" borderId="0" xfId="0" applyFont="1" applyFill="1" applyAlignment="1">
      <alignment horizontal="center" vertical="center" wrapText="1"/>
    </xf>
    <xf numFmtId="0" fontId="15" fillId="8" borderId="0" xfId="0" applyFont="1" applyFill="1" applyAlignment="1">
      <alignment horizontal="center" vertical="center" wrapText="1"/>
    </xf>
    <xf numFmtId="0" fontId="15" fillId="9" borderId="0" xfId="0" applyFont="1" applyFill="1" applyAlignment="1">
      <alignment horizontal="center" vertical="center" wrapText="1"/>
    </xf>
    <xf numFmtId="0" fontId="9" fillId="7" borderId="10" xfId="0" applyFont="1" applyFill="1" applyBorder="1" applyAlignment="1">
      <alignment horizontal="center" vertical="center" wrapText="1"/>
    </xf>
    <xf numFmtId="0" fontId="9" fillId="7" borderId="13" xfId="0" applyFont="1" applyFill="1" applyBorder="1" applyAlignment="1">
      <alignment horizontal="center" vertical="center" wrapText="1"/>
    </xf>
    <xf numFmtId="0" fontId="12" fillId="0" borderId="9" xfId="0" applyFont="1" applyBorder="1" applyAlignment="1">
      <alignment horizontal="left" vertical="center" wrapText="1"/>
    </xf>
    <xf numFmtId="0" fontId="6" fillId="7" borderId="10" xfId="0" applyFont="1" applyFill="1" applyBorder="1" applyAlignment="1">
      <alignment horizontal="center" vertical="center" wrapText="1"/>
    </xf>
    <xf numFmtId="0" fontId="6" fillId="7" borderId="13" xfId="0" applyFont="1" applyFill="1" applyBorder="1" applyAlignment="1">
      <alignment horizontal="center" vertical="center" wrapText="1"/>
    </xf>
    <xf numFmtId="0" fontId="17" fillId="7" borderId="10" xfId="0" applyFont="1" applyFill="1" applyBorder="1" applyAlignment="1">
      <alignment horizontal="center" vertical="center" wrapText="1"/>
    </xf>
    <xf numFmtId="0" fontId="17" fillId="7" borderId="13" xfId="0" applyFont="1" applyFill="1" applyBorder="1" applyAlignment="1">
      <alignment horizontal="center" vertical="center" wrapText="1"/>
    </xf>
    <xf numFmtId="0" fontId="16" fillId="7" borderId="10" xfId="0" applyFont="1" applyFill="1" applyBorder="1" applyAlignment="1">
      <alignment horizontal="center" vertical="center" wrapText="1"/>
    </xf>
    <xf numFmtId="0" fontId="16" fillId="7" borderId="13" xfId="0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left" vertical="center" wrapText="1"/>
    </xf>
    <xf numFmtId="0" fontId="12" fillId="5" borderId="10" xfId="0" applyFont="1" applyFill="1" applyBorder="1" applyAlignment="1">
      <alignment horizontal="center" vertical="center" wrapText="1"/>
    </xf>
    <xf numFmtId="0" fontId="12" fillId="5" borderId="13" xfId="0" applyFont="1" applyFill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5" borderId="9" xfId="0" applyFont="1" applyFill="1" applyBorder="1" applyAlignment="1">
      <alignment horizontal="center" vertical="center" wrapText="1"/>
    </xf>
    <xf numFmtId="0" fontId="9" fillId="10" borderId="3" xfId="0" applyFont="1" applyFill="1" applyBorder="1" applyAlignment="1">
      <alignment horizontal="center" vertical="center" wrapText="1"/>
    </xf>
    <xf numFmtId="0" fontId="9" fillId="10" borderId="4" xfId="0" applyFont="1" applyFill="1" applyBorder="1" applyAlignment="1">
      <alignment horizontal="center" vertical="center" wrapText="1"/>
    </xf>
    <xf numFmtId="0" fontId="9" fillId="10" borderId="5" xfId="0" applyFont="1" applyFill="1" applyBorder="1" applyAlignment="1">
      <alignment horizontal="center" vertical="center" wrapText="1"/>
    </xf>
    <xf numFmtId="0" fontId="26" fillId="14" borderId="18" xfId="2" applyFont="1" applyFill="1" applyBorder="1" applyAlignment="1" applyProtection="1">
      <alignment horizontal="center"/>
      <protection hidden="1"/>
    </xf>
    <xf numFmtId="0" fontId="19" fillId="0" borderId="15" xfId="2" applyFont="1" applyBorder="1" applyAlignment="1" applyProtection="1">
      <alignment horizontal="center" vertical="center" wrapText="1"/>
    </xf>
    <xf numFmtId="0" fontId="21" fillId="11" borderId="16" xfId="2" applyFont="1" applyFill="1" applyBorder="1" applyAlignment="1" applyProtection="1">
      <alignment horizontal="center" vertical="top" wrapText="1"/>
    </xf>
    <xf numFmtId="0" fontId="26" fillId="14" borderId="18" xfId="2" applyFont="1" applyFill="1" applyBorder="1" applyAlignment="1" applyProtection="1">
      <alignment horizontal="center" wrapText="1"/>
      <protection hidden="1"/>
    </xf>
    <xf numFmtId="164" fontId="27" fillId="14" borderId="18" xfId="2" applyNumberFormat="1" applyFont="1" applyFill="1" applyBorder="1" applyAlignment="1" applyProtection="1">
      <alignment horizontal="center" vertical="center"/>
      <protection hidden="1"/>
    </xf>
    <xf numFmtId="0" fontId="21" fillId="11" borderId="0" xfId="2" applyFont="1" applyFill="1" applyBorder="1" applyAlignment="1" applyProtection="1">
      <alignment horizontal="left" vertical="top" wrapText="1"/>
    </xf>
    <xf numFmtId="0" fontId="22" fillId="12" borderId="0" xfId="2" applyFont="1" applyFill="1" applyBorder="1" applyAlignment="1" applyProtection="1">
      <alignment horizontal="left" vertical="center"/>
      <protection hidden="1"/>
    </xf>
    <xf numFmtId="0" fontId="34" fillId="0" borderId="0" xfId="2" applyFont="1" applyBorder="1" applyAlignment="1" applyProtection="1">
      <alignment vertical="center" wrapText="1"/>
    </xf>
    <xf numFmtId="0" fontId="35" fillId="13" borderId="25" xfId="3" applyFont="1" applyFill="1" applyBorder="1" applyAlignment="1" applyProtection="1">
      <alignment horizontal="left" vertical="center" wrapText="1"/>
      <protection hidden="1"/>
    </xf>
    <xf numFmtId="0" fontId="38" fillId="22" borderId="27" xfId="2" applyFont="1" applyFill="1" applyBorder="1" applyAlignment="1" applyProtection="1">
      <alignment horizontal="center" vertical="center" wrapText="1"/>
    </xf>
    <xf numFmtId="0" fontId="38" fillId="14" borderId="0" xfId="2" applyFont="1" applyFill="1" applyBorder="1" applyAlignment="1" applyProtection="1">
      <alignment horizontal="center" vertical="center" wrapText="1"/>
    </xf>
    <xf numFmtId="0" fontId="44" fillId="11" borderId="0" xfId="2" applyFont="1" applyFill="1" applyBorder="1" applyAlignment="1" applyProtection="1">
      <alignment horizontal="center" vertical="center" wrapText="1"/>
    </xf>
    <xf numFmtId="0" fontId="44" fillId="19" borderId="0" xfId="2" applyFont="1" applyFill="1" applyBorder="1" applyAlignment="1" applyProtection="1">
      <alignment horizontal="center" vertical="center" wrapText="1"/>
    </xf>
    <xf numFmtId="0" fontId="44" fillId="20" borderId="0" xfId="2" applyFont="1" applyFill="1" applyBorder="1" applyAlignment="1" applyProtection="1">
      <alignment horizontal="center" vertical="center" wrapText="1"/>
    </xf>
    <xf numFmtId="0" fontId="38" fillId="0" borderId="28" xfId="2" applyFont="1" applyBorder="1" applyAlignment="1" applyProtection="1">
      <alignment horizontal="center" vertical="center" wrapText="1"/>
    </xf>
    <xf numFmtId="0" fontId="22" fillId="23" borderId="0" xfId="2" applyFont="1" applyFill="1" applyBorder="1" applyAlignment="1" applyProtection="1">
      <alignment horizontal="left" vertical="center"/>
      <protection hidden="1"/>
    </xf>
    <xf numFmtId="0" fontId="19" fillId="0" borderId="15" xfId="2" applyFont="1" applyBorder="1" applyAlignment="1">
      <alignment horizontal="center" vertical="center" wrapText="1"/>
    </xf>
    <xf numFmtId="0" fontId="26" fillId="14" borderId="27" xfId="2" applyFont="1" applyFill="1" applyBorder="1" applyAlignment="1" applyProtection="1">
      <alignment horizontal="center" vertical="center" wrapText="1"/>
      <protection hidden="1"/>
    </xf>
    <xf numFmtId="0" fontId="26" fillId="14" borderId="27" xfId="2" applyFont="1" applyFill="1" applyBorder="1" applyAlignment="1" applyProtection="1">
      <alignment horizontal="center"/>
      <protection hidden="1"/>
    </xf>
    <xf numFmtId="0" fontId="21" fillId="11" borderId="16" xfId="2" applyFont="1" applyFill="1" applyBorder="1" applyAlignment="1">
      <alignment horizontal="center" vertical="top" wrapText="1"/>
    </xf>
    <xf numFmtId="49" fontId="47" fillId="13" borderId="27" xfId="2" applyNumberFormat="1" applyFont="1" applyFill="1" applyBorder="1" applyAlignment="1" applyProtection="1">
      <alignment horizontal="center"/>
      <protection hidden="1"/>
    </xf>
    <xf numFmtId="0" fontId="34" fillId="0" borderId="0" xfId="2" applyFont="1" applyBorder="1" applyAlignment="1">
      <alignment vertical="center" wrapText="1"/>
    </xf>
    <xf numFmtId="0" fontId="35" fillId="13" borderId="25" xfId="5" applyFont="1" applyFill="1" applyBorder="1" applyAlignment="1" applyProtection="1">
      <alignment horizontal="left" vertical="center" wrapText="1"/>
      <protection hidden="1"/>
    </xf>
    <xf numFmtId="0" fontId="38" fillId="22" borderId="27" xfId="6" applyFont="1" applyFill="1" applyBorder="1" applyAlignment="1">
      <alignment horizontal="center" vertical="center" wrapText="1"/>
    </xf>
    <xf numFmtId="0" fontId="38" fillId="14" borderId="0" xfId="6" applyFont="1" applyFill="1" applyBorder="1" applyAlignment="1">
      <alignment horizontal="center" vertical="center" wrapText="1"/>
    </xf>
    <xf numFmtId="0" fontId="44" fillId="11" borderId="0" xfId="2" applyFont="1" applyFill="1" applyBorder="1" applyAlignment="1">
      <alignment horizontal="center" vertical="center" wrapText="1"/>
    </xf>
    <xf numFmtId="0" fontId="44" fillId="24" borderId="0" xfId="6" applyFont="1" applyFill="1" applyBorder="1" applyAlignment="1">
      <alignment horizontal="center" vertical="center" wrapText="1"/>
    </xf>
    <xf numFmtId="0" fontId="44" fillId="20" borderId="0" xfId="6" applyFont="1" applyFill="1" applyBorder="1" applyAlignment="1">
      <alignment horizontal="center" vertical="center" wrapText="1"/>
    </xf>
    <xf numFmtId="0" fontId="38" fillId="0" borderId="22" xfId="6" applyFont="1" applyBorder="1" applyAlignment="1">
      <alignment horizontal="center" vertical="center" wrapText="1"/>
    </xf>
    <xf numFmtId="0" fontId="22" fillId="25" borderId="0" xfId="2" applyFont="1" applyFill="1" applyBorder="1" applyAlignment="1" applyProtection="1">
      <alignment horizontal="left" vertical="center"/>
      <protection hidden="1"/>
    </xf>
    <xf numFmtId="0" fontId="26" fillId="14" borderId="27" xfId="2" applyFont="1" applyFill="1" applyBorder="1" applyAlignment="1" applyProtection="1">
      <alignment horizontal="center" vertical="center"/>
      <protection hidden="1"/>
    </xf>
    <xf numFmtId="0" fontId="51" fillId="27" borderId="0" xfId="0" applyFont="1" applyFill="1" applyBorder="1" applyAlignment="1" applyProtection="1">
      <alignment horizontal="left" vertical="center"/>
      <protection hidden="1"/>
    </xf>
    <xf numFmtId="0" fontId="52" fillId="27" borderId="0" xfId="0" applyFont="1" applyFill="1" applyBorder="1" applyAlignment="1" applyProtection="1">
      <alignment horizontal="left" vertical="center"/>
      <protection hidden="1"/>
    </xf>
    <xf numFmtId="0" fontId="48" fillId="0" borderId="15" xfId="0" applyFont="1" applyBorder="1" applyAlignment="1">
      <alignment horizontal="center" vertical="center" wrapText="1"/>
    </xf>
    <xf numFmtId="0" fontId="48" fillId="0" borderId="29" xfId="0" applyFont="1" applyBorder="1" applyAlignment="1">
      <alignment horizontal="center" vertical="center" wrapText="1"/>
    </xf>
    <xf numFmtId="0" fontId="1" fillId="30" borderId="17" xfId="0" applyFont="1" applyFill="1" applyBorder="1" applyAlignment="1" applyProtection="1">
      <alignment horizontal="center" vertical="center" wrapText="1"/>
      <protection hidden="1"/>
    </xf>
    <xf numFmtId="0" fontId="1" fillId="30" borderId="24" xfId="0" applyFont="1" applyFill="1" applyBorder="1" applyAlignment="1" applyProtection="1">
      <alignment horizontal="center" vertical="center" wrapText="1"/>
      <protection hidden="1"/>
    </xf>
    <xf numFmtId="0" fontId="1" fillId="30" borderId="30" xfId="0" applyFont="1" applyFill="1" applyBorder="1" applyAlignment="1" applyProtection="1">
      <alignment horizontal="center" vertical="center" wrapText="1"/>
      <protection hidden="1"/>
    </xf>
    <xf numFmtId="0" fontId="1" fillId="30" borderId="17" xfId="0" applyFont="1" applyFill="1" applyBorder="1" applyAlignment="1" applyProtection="1">
      <alignment horizontal="center"/>
      <protection hidden="1"/>
    </xf>
    <xf numFmtId="0" fontId="1" fillId="30" borderId="24" xfId="0" applyFont="1" applyFill="1" applyBorder="1" applyAlignment="1" applyProtection="1">
      <alignment horizontal="center"/>
      <protection hidden="1"/>
    </xf>
    <xf numFmtId="0" fontId="1" fillId="30" borderId="30" xfId="0" applyFont="1" applyFill="1" applyBorder="1" applyAlignment="1" applyProtection="1">
      <alignment horizontal="center"/>
      <protection hidden="1"/>
    </xf>
    <xf numFmtId="0" fontId="61" fillId="28" borderId="25" xfId="7" applyFont="1" applyFill="1" applyBorder="1" applyAlignment="1" applyProtection="1">
      <alignment horizontal="left" vertical="center" wrapText="1"/>
      <protection hidden="1"/>
    </xf>
    <xf numFmtId="0" fontId="61" fillId="28" borderId="0" xfId="7" applyFont="1" applyFill="1" applyBorder="1" applyAlignment="1" applyProtection="1">
      <alignment horizontal="left" vertical="center" wrapText="1"/>
      <protection hidden="1"/>
    </xf>
    <xf numFmtId="49" fontId="54" fillId="31" borderId="27" xfId="0" applyNumberFormat="1" applyFont="1" applyFill="1" applyBorder="1" applyAlignment="1" applyProtection="1">
      <alignment horizontal="center"/>
      <protection hidden="1"/>
    </xf>
    <xf numFmtId="0" fontId="60" fillId="0" borderId="0" xfId="0" quotePrefix="1" applyFont="1" applyBorder="1" applyAlignment="1">
      <alignment vertical="center" wrapText="1"/>
    </xf>
    <xf numFmtId="0" fontId="60" fillId="0" borderId="0" xfId="0" applyFont="1" applyBorder="1" applyAlignment="1">
      <alignment vertical="center" wrapText="1"/>
    </xf>
    <xf numFmtId="0" fontId="67" fillId="37" borderId="32" xfId="8" applyFont="1" applyFill="1" applyBorder="1" applyAlignment="1">
      <alignment horizontal="center" vertical="center" wrapText="1"/>
    </xf>
    <xf numFmtId="0" fontId="69" fillId="32" borderId="0" xfId="8" applyFont="1" applyFill="1" applyBorder="1" applyAlignment="1">
      <alignment horizontal="center" vertical="center" wrapText="1"/>
    </xf>
    <xf numFmtId="0" fontId="70" fillId="2" borderId="0" xfId="0" applyFont="1" applyFill="1" applyBorder="1" applyAlignment="1">
      <alignment horizontal="center" vertical="center" wrapText="1"/>
    </xf>
    <xf numFmtId="0" fontId="70" fillId="35" borderId="0" xfId="8" applyFont="1" applyFill="1" applyBorder="1" applyAlignment="1">
      <alignment horizontal="center" vertical="center" wrapText="1"/>
    </xf>
    <xf numFmtId="0" fontId="70" fillId="36" borderId="0" xfId="8" applyFont="1" applyFill="1" applyBorder="1" applyAlignment="1">
      <alignment horizontal="center" vertical="center" wrapText="1"/>
    </xf>
    <xf numFmtId="0" fontId="67" fillId="0" borderId="22" xfId="8" applyFont="1" applyFill="1" applyBorder="1" applyAlignment="1">
      <alignment horizontal="center" vertical="center" wrapText="1"/>
    </xf>
    <xf numFmtId="0" fontId="67" fillId="0" borderId="0" xfId="8" applyFont="1" applyFill="1" applyBorder="1" applyAlignment="1">
      <alignment horizontal="center" vertical="center" wrapText="1"/>
    </xf>
  </cellXfs>
  <cellStyles count="9">
    <cellStyle name="Excel Built-in Explanatory Text" xfId="3"/>
    <cellStyle name="Lien hypertexte" xfId="1" builtinId="8"/>
    <cellStyle name="Lien hypertexte 2" xfId="4"/>
    <cellStyle name="Normal" xfId="0" builtinId="0"/>
    <cellStyle name="Normal 2" xfId="2"/>
    <cellStyle name="Normal 2 2" xfId="6"/>
    <cellStyle name="Normal 2 3" xfId="8"/>
    <cellStyle name="Normal_Recensement espace vert V1-" xfId="5"/>
    <cellStyle name="Normal_Recensement espace vert V1-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5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4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504825</xdr:colOff>
      <xdr:row>1</xdr:row>
      <xdr:rowOff>433117</xdr:rowOff>
    </xdr:to>
    <xdr:pic>
      <xdr:nvPicPr>
        <xdr:cNvPr id="2" name="Image 6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66825" cy="11951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1828800</xdr:colOff>
      <xdr:row>0</xdr:row>
      <xdr:rowOff>1725282</xdr:rowOff>
    </xdr:to>
    <xdr:pic>
      <xdr:nvPicPr>
        <xdr:cNvPr id="2" name="Imag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828800" cy="17252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66675</xdr:colOff>
      <xdr:row>0</xdr:row>
      <xdr:rowOff>1723210</xdr:rowOff>
    </xdr:to>
    <xdr:pic>
      <xdr:nvPicPr>
        <xdr:cNvPr id="2" name="Imag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781175" cy="17232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1828800</xdr:colOff>
      <xdr:row>0</xdr:row>
      <xdr:rowOff>1725282</xdr:rowOff>
    </xdr:to>
    <xdr:pic>
      <xdr:nvPicPr>
        <xdr:cNvPr id="2" name="Imag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828800" cy="17252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66675</xdr:colOff>
      <xdr:row>0</xdr:row>
      <xdr:rowOff>1723210</xdr:rowOff>
    </xdr:to>
    <xdr:pic>
      <xdr:nvPicPr>
        <xdr:cNvPr id="2" name="Imag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781175" cy="17232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1828800</xdr:colOff>
      <xdr:row>0</xdr:row>
      <xdr:rowOff>1725282</xdr:rowOff>
    </xdr:to>
    <xdr:pic>
      <xdr:nvPicPr>
        <xdr:cNvPr id="2" name="Imag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828800" cy="17252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66675</xdr:colOff>
      <xdr:row>0</xdr:row>
      <xdr:rowOff>1723210</xdr:rowOff>
    </xdr:to>
    <xdr:pic>
      <xdr:nvPicPr>
        <xdr:cNvPr id="2" name="Imag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781175" cy="17232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1828800</xdr:colOff>
      <xdr:row>0</xdr:row>
      <xdr:rowOff>1725282</xdr:rowOff>
    </xdr:to>
    <xdr:pic>
      <xdr:nvPicPr>
        <xdr:cNvPr id="2" name="Imag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828800" cy="17252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66675</xdr:colOff>
      <xdr:row>0</xdr:row>
      <xdr:rowOff>1723210</xdr:rowOff>
    </xdr:to>
    <xdr:pic>
      <xdr:nvPicPr>
        <xdr:cNvPr id="2" name="Imag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781175" cy="17232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1824480</xdr:colOff>
      <xdr:row>0</xdr:row>
      <xdr:rowOff>1720800</xdr:rowOff>
    </xdr:to>
    <xdr:pic>
      <xdr:nvPicPr>
        <xdr:cNvPr id="2" name="Imag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1824480" cy="172080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253440</xdr:colOff>
      <xdr:row>0</xdr:row>
      <xdr:rowOff>1719000</xdr:rowOff>
    </xdr:to>
    <xdr:pic>
      <xdr:nvPicPr>
        <xdr:cNvPr id="2" name="Imag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1786965" cy="171900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1827360</xdr:colOff>
      <xdr:row>0</xdr:row>
      <xdr:rowOff>1723680</xdr:rowOff>
    </xdr:to>
    <xdr:pic>
      <xdr:nvPicPr>
        <xdr:cNvPr id="2" name="Imag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1827360" cy="17236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65160</xdr:colOff>
      <xdr:row>0</xdr:row>
      <xdr:rowOff>1721880</xdr:rowOff>
    </xdr:to>
    <xdr:pic>
      <xdr:nvPicPr>
        <xdr:cNvPr id="2" name="Imag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1779660" cy="17218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1826640</xdr:colOff>
      <xdr:row>0</xdr:row>
      <xdr:rowOff>1722960</xdr:rowOff>
    </xdr:to>
    <xdr:pic>
      <xdr:nvPicPr>
        <xdr:cNvPr id="2" name="Imag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1826640" cy="172296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64440</xdr:colOff>
      <xdr:row>0</xdr:row>
      <xdr:rowOff>1721160</xdr:rowOff>
    </xdr:to>
    <xdr:pic>
      <xdr:nvPicPr>
        <xdr:cNvPr id="2" name="Imag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1778940" cy="172116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1825560</xdr:colOff>
      <xdr:row>0</xdr:row>
      <xdr:rowOff>1721880</xdr:rowOff>
    </xdr:to>
    <xdr:pic>
      <xdr:nvPicPr>
        <xdr:cNvPr id="2" name="Imag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1825560" cy="17218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63360</xdr:colOff>
      <xdr:row>0</xdr:row>
      <xdr:rowOff>1720080</xdr:rowOff>
    </xdr:to>
    <xdr:pic>
      <xdr:nvPicPr>
        <xdr:cNvPr id="2" name="Imag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1777860" cy="1720080"/>
        </a:xfrm>
        <a:prstGeom prst="rect">
          <a:avLst/>
        </a:prstGeom>
        <a:ln w="0"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UTEL\AppData\Local\Temp\2025_PFRA_GE_ASSURANCE_RECENSEMENT_08_PREF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UTEL\AppData\Local\Temp\2026_PFRAGE_ASSURANCE_RECENSEMENT_51_DDETSPP_REIM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UTEL\AppData\Local\Temp\2026_PFRAGE_ASSURANCE_RECENSEMENT_51_DDT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UTEL\AppData\Local\Temp\2026_PFRAGE_ASSURANCE_RECENSEMENT_PREFECTURE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UTEL\AppData\Local\Temp\2026_PFRAGE_ASSURANCE_RECENSEMENT_DDETSPP%20de%20l'Aube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UTEL\AppData\Local\Temp\2026_PFRAGE_ASSURANCE_RECENSEMENT_DDT%20de%20l'Aube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UTEL\AppData\Local\Temp\2026_PFRAGE_ASSURANCE_RECENSEMENT_Prefecture%20de%20l'Aube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UTEL\AppData\Local\Temp\2026_PFRAGE_ASSURANCE_RECENSEMENT_SGCD%20de%20l'Aub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écisions sur termes employés"/>
      <sheetName val="Recensement"/>
      <sheetName val="Annexe DAB description des loca"/>
    </sheetNames>
    <sheetDataSet>
      <sheetData sheetId="0" refreshError="1"/>
      <sheetData sheetId="1">
        <row r="14">
          <cell r="C14" t="str">
            <v>Site 1 : 32 RUE SAINT-LOUIS
Atelier et 1 bureau
 08000 CHARLEVILLE-MEZIERES</v>
          </cell>
          <cell r="E14" t="str">
            <v>Site 2 : CITE ADMINISTRATIVE 
1 bureau – 1 local pour les commissions médicales – 1 salle d’attente – 1 local imprimerie – 3 locaux d’archives de la préfecture 
2 Esplanade du palais de justice 
08000 Charleville-Mézières</v>
          </cell>
          <cell r="G14" t="str">
            <v>Site 3 : PREFECTURE DES ARDENNES 
1 place de la Préfecture 
08105 Charleville-Mézières</v>
          </cell>
          <cell r="I14" t="str">
            <v>Site 4 : Résidence du Directeur de Cabinet 
17 rue Jacquemard Templeux 
08000 Charleville-Mézières</v>
          </cell>
          <cell r="K14" t="str">
            <v xml:space="preserve">Site 5 : RESIDENCE PREFET
1 rue Lucien Hubert
08000 Charleville-Mézières </v>
          </cell>
          <cell r="M14" t="str">
            <v>Site 6 : Résidence de M. le Secrétaire Général 
30 rue de tivoli 
08000 Charleville-Mézières</v>
          </cell>
          <cell r="O14" t="str">
            <v>Site 7 : SOUS-PREFECTURE DE RETHEL
Résidence et bureaux 
Place Aristide Briand 
08300 RETHEL</v>
          </cell>
          <cell r="Q14" t="str">
            <v>Site 8 : SOUS-PREFECTURE DE SEDAN
Résidence et bureaux 
1 rue de Neuil 
08200 SEDAN</v>
          </cell>
          <cell r="S14" t="str">
            <v>Site 9 : SOUS-PREFECTURE DE VOUZIERS 
Résidence et bureaux 
21 rue Gambetta 
08400 VOUZIERS</v>
          </cell>
          <cell r="T14" t="str">
            <v>Site 10 : DIRECTION DEPARTEMENTALE DES TERRITOIRES
3 rue des Granges Moulues
08000 CHARLEVILLE-MEZIERES</v>
          </cell>
          <cell r="U14" t="str">
            <v>Site 11 : DIRECTION DEPARTEMENTALE DE L’EMPLOI, du TRAVAIL, de la SOLIDARITE et de la PROTECTION DES POPULATIONS
18 rue François Mitterrand
08000 CHARLEVILLE-MEZIERES</v>
          </cell>
        </row>
      </sheetData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écisions sur termes employés"/>
      <sheetName val="Recensement"/>
      <sheetName val="Annexe DAB description des loca"/>
    </sheetNames>
    <sheetDataSet>
      <sheetData sheetId="0" refreshError="1"/>
      <sheetData sheetId="1">
        <row r="8">
          <cell r="C8" t="str">
            <v>DDETSPP-UC2-Inspection du travail</v>
          </cell>
        </row>
      </sheetData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écisions sur termes employés"/>
      <sheetName val="Recensement"/>
      <sheetName val="Annexe DAB description des loca"/>
    </sheetNames>
    <sheetDataSet>
      <sheetData sheetId="0" refreshError="1"/>
      <sheetData sheetId="1">
        <row r="8">
          <cell r="C8" t="str">
            <v>DDT 51</v>
          </cell>
        </row>
        <row r="15">
          <cell r="C15" t="str">
            <v>DDT de la Marne
IT REIMS 28 Boulevard Iundy 
51100 REIMS</v>
          </cell>
          <cell r="D15" t="str">
            <v>DDT de la Marne
Centre d'Education Routière (CER) Rue pfimlin
Zac croix blandin
51100 REIMS</v>
          </cell>
          <cell r="E15" t="str">
            <v>DDT de la Marne
40 Boulevard Anatole France
Chalons en champagne</v>
          </cell>
        </row>
      </sheetData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écisions sur termes employés"/>
      <sheetName val="Recensement"/>
      <sheetName val="Annexe DAB description des loca"/>
    </sheetNames>
    <sheetDataSet>
      <sheetData sheetId="0" refreshError="1"/>
      <sheetData sheetId="1">
        <row r="8">
          <cell r="C8" t="str">
            <v>PREFECTURE DE LA MARNE</v>
          </cell>
        </row>
        <row r="15">
          <cell r="C15" t="str">
            <v>Bâtiment principal 
1 rue de Jessaint
51000 Châlons en Champagne</v>
          </cell>
          <cell r="D15" t="str">
            <v>Villas Corps préfectoral, Châlons "2 et 8 boulevard Vaubécourt
51000 Châlons en Champagne"</v>
          </cell>
          <cell r="E15" t="str">
            <v>Préfecture de la Marne, Annexe  (accueil usagers), Châlons "17-19 rue Carnot
51000 Châlons en Champagne"</v>
          </cell>
          <cell r="F15" t="str">
            <v>Préfecture de la Marne, Annexe Saint Eloi (annexe technique), Châlons "3 et 5 rue Saint Eloi
51000 Châlons en Champagne"</v>
          </cell>
          <cell r="G15" t="str">
            <v>Sous Préfecture d’Epernay, Epernay 1 rue Eugène Mercier 51200 Epernay</v>
          </cell>
          <cell r="H15" t="str">
            <v>Sous Préfecture de Reims, services administratifs, Reims "Place Royale
 51100 Reims"</v>
          </cell>
          <cell r="I15" t="str">
            <v>Sous Préfecture de Vitry le François, Vitry le François "4 rue Maître Edmé
 51300 Vitry le François"</v>
          </cell>
        </row>
      </sheetData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écisions sur termes employés"/>
      <sheetName val="Recensement"/>
      <sheetName val="Annexe DAB description des loca"/>
    </sheetNames>
    <sheetDataSet>
      <sheetData sheetId="0" refreshError="1"/>
      <sheetData sheetId="1">
        <row r="8">
          <cell r="C8" t="str">
            <v>Service immobilier logistique et achat</v>
          </cell>
        </row>
        <row r="15">
          <cell r="C15" t="str">
            <v>Direction départementale de l'emploi, du travail, des solidarités et de la protection des populations de l'Aube - 2 rue Fernand Giroux - CS 70368 - 10025 Troyes CEDEX</v>
          </cell>
        </row>
      </sheetData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écisions sur termes employés"/>
      <sheetName val="Recensement"/>
      <sheetName val="Annexe DAB description des loca"/>
    </sheetNames>
    <sheetDataSet>
      <sheetData sheetId="0" refreshError="1"/>
      <sheetData sheetId="1">
        <row r="8">
          <cell r="C8" t="str">
            <v>Service immobilier logistique et achat</v>
          </cell>
        </row>
        <row r="15">
          <cell r="C15" t="str">
            <v>Direction Départementale des Territoires de l'Aube - 1 boulevard Jules Guesde - BP 769 -  10026 Troyes CEDEX</v>
          </cell>
          <cell r="D15" t="str">
            <v>DDT - centre d'examen PC - Chemin de la Noue Luttel - 10 300 Saint Savine</v>
          </cell>
        </row>
      </sheetData>
      <sheetData sheetId="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écisions sur termes employés"/>
      <sheetName val="Recensement"/>
      <sheetName val="Annexe DAB description des loca"/>
    </sheetNames>
    <sheetDataSet>
      <sheetData sheetId="0"/>
      <sheetData sheetId="1">
        <row r="8">
          <cell r="C8" t="str">
            <v>Service immobilier logistique et achat</v>
          </cell>
        </row>
        <row r="15">
          <cell r="C15" t="str">
            <v>Préfecture de l'Aube - 2 rue Pierre Labonde - CS 20372 -10025 Troyes CEDEX</v>
          </cell>
          <cell r="D15" t="str">
            <v>Sous-préfecture de Nogent-sur-Seine - 5 avenue Casimir Périer - 10401 Nogent-sur-Seine CEDEX</v>
          </cell>
          <cell r="E15" t="str">
            <v>Sous-préfecture de  Bar-sur-Aube - Maison de l'Etat - 18 rue Armand - CS 20052 - 10201 Bar-sur-Aube CEDEX</v>
          </cell>
          <cell r="F15" t="str">
            <v>PREFECTURE DE L'AUBE
9 Rue Girardin
10000 TROYES</v>
          </cell>
          <cell r="G15" t="str">
            <v>PREFECTURE DE L'AUBE
19 Boulevard du 14 juillet
10000 TROYES</v>
          </cell>
          <cell r="H15" t="str">
            <v>PREFECTURE DE L'AUBE
42 Rue Charles Delaunay
10000 TROYES</v>
          </cell>
        </row>
      </sheetData>
      <sheetData sheetId="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écisions sur termes employés"/>
      <sheetName val="Recensement"/>
      <sheetName val="Annexe DAB description des loca"/>
    </sheetNames>
    <sheetDataSet>
      <sheetData sheetId="0"/>
      <sheetData sheetId="1">
        <row r="8">
          <cell r="C8" t="str">
            <v>Service immobilier logistique et achat</v>
          </cell>
        </row>
        <row r="15">
          <cell r="C15" t="str">
            <v>Secrétariat général commun départemental de l'Aube - 2 mail des Charmilles - CS 20372 - 10025 Troyes CEDEX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gc-logistique@haute-marne.gouv.fr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0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leyla.ozturk@aube.gouv.fr" TargetMode="Externa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mailto:leyla.ozturk@aube.gouv.fr" TargetMode="External"/><Relationship Id="rId1" Type="http://schemas.openxmlformats.org/officeDocument/2006/relationships/hyperlink" Target="mailto:leyla.ozturk@aube.gouv.fr" TargetMode="External"/><Relationship Id="rId4" Type="http://schemas.openxmlformats.org/officeDocument/2006/relationships/drawing" Target="../drawings/drawing12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5.bin"/></Relationships>
</file>

<file path=xl/worksheets/_rels/sheet15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4.xml"/><Relationship Id="rId3" Type="http://schemas.openxmlformats.org/officeDocument/2006/relationships/hyperlink" Target="mailto:leyla.ozturk@aube.gouv.fr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mailto:leyla.ozturk@aube.gouv.fr" TargetMode="External"/><Relationship Id="rId1" Type="http://schemas.openxmlformats.org/officeDocument/2006/relationships/hyperlink" Target="mailto:leyla.ozturk@aube.gouv.fr" TargetMode="External"/><Relationship Id="rId6" Type="http://schemas.openxmlformats.org/officeDocument/2006/relationships/hyperlink" Target="mailto:leyla.ozturk@aube.gouv.fr" TargetMode="External"/><Relationship Id="rId5" Type="http://schemas.openxmlformats.org/officeDocument/2006/relationships/hyperlink" Target="mailto:leyla.ozturk@aube.gouv.fr" TargetMode="External"/><Relationship Id="rId4" Type="http://schemas.openxmlformats.org/officeDocument/2006/relationships/hyperlink" Target="mailto:leyla.ozturk@aube.gouv.fr" TargetMode="Externa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7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6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mailto:leyla.ozturk@aube.gouv.fr" TargetMode="Externa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mailto:Jean-francois.brunet@ardennes.gouv.fr" TargetMode="External"/><Relationship Id="rId3" Type="http://schemas.openxmlformats.org/officeDocument/2006/relationships/hyperlink" Target="mailto:pref-demande-intervention@ardennes.gouv.fr" TargetMode="External"/><Relationship Id="rId7" Type="http://schemas.openxmlformats.org/officeDocument/2006/relationships/hyperlink" Target="mailto:yann.bansept@ardennes.gouv.fr" TargetMode="External"/><Relationship Id="rId12" Type="http://schemas.openxmlformats.org/officeDocument/2006/relationships/drawing" Target="../drawings/drawing2.xml"/><Relationship Id="rId2" Type="http://schemas.openxmlformats.org/officeDocument/2006/relationships/hyperlink" Target="mailto:pref-demande-intervention@ardennes.gouv.fr" TargetMode="External"/><Relationship Id="rId1" Type="http://schemas.openxmlformats.org/officeDocument/2006/relationships/hyperlink" Target="mailto:pref-demande-intervention@ardennes.gouv.fr" TargetMode="External"/><Relationship Id="rId6" Type="http://schemas.openxmlformats.org/officeDocument/2006/relationships/hyperlink" Target="mailto:pref-demande-intervention@ardennes.gouv.fr" TargetMode="External"/><Relationship Id="rId11" Type="http://schemas.openxmlformats.org/officeDocument/2006/relationships/hyperlink" Target="mailto:sgc-demande-intervention-ddi@ardennes.gouv.fr" TargetMode="External"/><Relationship Id="rId5" Type="http://schemas.openxmlformats.org/officeDocument/2006/relationships/hyperlink" Target="mailto:pref-demande-intervention@ardennes.gouv.fr" TargetMode="External"/><Relationship Id="rId10" Type="http://schemas.openxmlformats.org/officeDocument/2006/relationships/hyperlink" Target="mailto:sgc-demande-intervention-ddi@ardennes.gouv.fr" TargetMode="External"/><Relationship Id="rId4" Type="http://schemas.openxmlformats.org/officeDocument/2006/relationships/hyperlink" Target="mailto:pref-demande-intervention@ardennes.gouv.fr" TargetMode="External"/><Relationship Id="rId9" Type="http://schemas.openxmlformats.org/officeDocument/2006/relationships/hyperlink" Target="mailto:arnaud.gerard@ardennes.gouv.fr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hyperlink" Target="mailto:sgc-achat@marne.gouv.fr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mailto:sgc-achat@marne.gouv.fr" TargetMode="External"/><Relationship Id="rId2" Type="http://schemas.openxmlformats.org/officeDocument/2006/relationships/hyperlink" Target="mailto:sgc-achat@marne.gouv.fr" TargetMode="External"/><Relationship Id="rId1" Type="http://schemas.openxmlformats.org/officeDocument/2006/relationships/hyperlink" Target="mailto:sgc-achat@marne.gouv.fr" TargetMode="External"/><Relationship Id="rId4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hyperlink" Target="mailto:sgc-achat@marne.gouv.fr" TargetMode="External"/><Relationship Id="rId3" Type="http://schemas.openxmlformats.org/officeDocument/2006/relationships/hyperlink" Target="mailto:sgc-achat@marne.gouv.fr" TargetMode="External"/><Relationship Id="rId7" Type="http://schemas.openxmlformats.org/officeDocument/2006/relationships/hyperlink" Target="mailto:sgc-achat@marne.gouv.fr" TargetMode="External"/><Relationship Id="rId2" Type="http://schemas.openxmlformats.org/officeDocument/2006/relationships/hyperlink" Target="mailto:sgc-achat@marne.gouv.fr" TargetMode="External"/><Relationship Id="rId1" Type="http://schemas.openxmlformats.org/officeDocument/2006/relationships/hyperlink" Target="mailto:sgc-achat@marne.gouv.fr" TargetMode="External"/><Relationship Id="rId6" Type="http://schemas.openxmlformats.org/officeDocument/2006/relationships/hyperlink" Target="mailto:sgc-achat@marne.gouv.fr" TargetMode="External"/><Relationship Id="rId5" Type="http://schemas.openxmlformats.org/officeDocument/2006/relationships/hyperlink" Target="mailto:sgc-achat@marne.gouv.fr" TargetMode="External"/><Relationship Id="rId4" Type="http://schemas.openxmlformats.org/officeDocument/2006/relationships/hyperlink" Target="mailto:sgc-achat@marne.gouv.fr" TargetMode="External"/><Relationship Id="rId9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6"/>
  <sheetViews>
    <sheetView tabSelected="1" topLeftCell="A4" workbookViewId="0">
      <selection activeCell="N8" sqref="N8"/>
    </sheetView>
  </sheetViews>
  <sheetFormatPr baseColWidth="10" defaultRowHeight="15"/>
  <sheetData>
    <row r="1" spans="1:9" ht="60" customHeight="1">
      <c r="A1" s="258" t="s">
        <v>0</v>
      </c>
      <c r="B1" s="259"/>
      <c r="C1" s="259"/>
      <c r="D1" s="259"/>
      <c r="E1" s="259"/>
      <c r="F1" s="259"/>
      <c r="G1" s="259"/>
      <c r="H1" s="259"/>
      <c r="I1" s="259"/>
    </row>
    <row r="2" spans="1:9" ht="60" customHeight="1">
      <c r="A2" s="258"/>
      <c r="B2" s="259"/>
      <c r="C2" s="259"/>
      <c r="D2" s="259"/>
      <c r="E2" s="259"/>
      <c r="F2" s="259"/>
      <c r="G2" s="259"/>
      <c r="H2" s="259"/>
      <c r="I2" s="259"/>
    </row>
    <row r="3" spans="1:9">
      <c r="A3" s="1"/>
      <c r="B3" s="1"/>
      <c r="C3" s="1"/>
      <c r="D3" s="1"/>
      <c r="E3" s="1"/>
      <c r="F3" s="1"/>
      <c r="G3" s="1"/>
      <c r="H3" s="1"/>
      <c r="I3" s="1"/>
    </row>
    <row r="4" spans="1:9" ht="87" customHeight="1" thickBot="1">
      <c r="A4" s="276" t="s">
        <v>1</v>
      </c>
      <c r="B4" s="276"/>
      <c r="C4" s="276"/>
      <c r="D4" s="276"/>
      <c r="E4" s="276"/>
      <c r="F4" s="276"/>
      <c r="G4" s="276"/>
      <c r="H4" s="276"/>
      <c r="I4" s="276"/>
    </row>
    <row r="5" spans="1:9">
      <c r="A5" s="1"/>
      <c r="B5" s="1"/>
      <c r="C5" s="1"/>
      <c r="D5" s="1"/>
      <c r="E5" s="1"/>
      <c r="F5" s="1"/>
      <c r="G5" s="1"/>
      <c r="H5" s="1"/>
      <c r="I5" s="1"/>
    </row>
    <row r="6" spans="1:9" ht="38.25" customHeight="1">
      <c r="A6" s="277" t="s">
        <v>2</v>
      </c>
      <c r="B6" s="277"/>
      <c r="C6" s="277"/>
      <c r="D6" s="277"/>
      <c r="E6" s="277"/>
      <c r="F6" s="277"/>
      <c r="G6" s="277"/>
      <c r="H6" s="277"/>
      <c r="I6" s="277"/>
    </row>
    <row r="7" spans="1:9" ht="15.75" thickBot="1">
      <c r="A7" s="4"/>
      <c r="B7" s="4"/>
      <c r="C7" s="5"/>
      <c r="D7" s="5"/>
      <c r="E7" s="5"/>
      <c r="F7" s="5"/>
      <c r="G7" s="5"/>
      <c r="H7" s="5"/>
      <c r="I7" s="5"/>
    </row>
    <row r="8" spans="1:9" ht="26.25" thickBot="1">
      <c r="A8" s="6" t="s">
        <v>3</v>
      </c>
      <c r="B8" s="7"/>
      <c r="C8" s="260" t="s">
        <v>4</v>
      </c>
      <c r="D8" s="261"/>
      <c r="E8" s="261"/>
      <c r="F8" s="261"/>
      <c r="G8" s="261"/>
      <c r="H8" s="261"/>
      <c r="I8" s="262"/>
    </row>
    <row r="9" spans="1:9" ht="15.75" thickBot="1">
      <c r="A9" s="6" t="s">
        <v>5</v>
      </c>
      <c r="B9" s="7"/>
      <c r="C9" s="263" t="s">
        <v>6</v>
      </c>
      <c r="D9" s="264"/>
      <c r="E9" s="264"/>
      <c r="F9" s="264"/>
      <c r="G9" s="264"/>
      <c r="H9" s="264"/>
      <c r="I9" s="265"/>
    </row>
    <row r="10" spans="1:9" ht="15.75" thickBot="1">
      <c r="A10" s="6" t="s">
        <v>7</v>
      </c>
      <c r="B10" s="7"/>
      <c r="C10" s="263">
        <v>52000</v>
      </c>
      <c r="D10" s="264"/>
      <c r="E10" s="264"/>
      <c r="F10" s="264"/>
      <c r="G10" s="264"/>
      <c r="H10" s="264"/>
      <c r="I10" s="265"/>
    </row>
    <row r="11" spans="1:9" ht="15.75" thickBot="1">
      <c r="A11" s="6" t="s">
        <v>8</v>
      </c>
      <c r="B11" s="7"/>
      <c r="C11" s="263" t="s">
        <v>9</v>
      </c>
      <c r="D11" s="264"/>
      <c r="E11" s="264"/>
      <c r="F11" s="264"/>
      <c r="G11" s="264"/>
      <c r="H11" s="264"/>
      <c r="I11" s="265"/>
    </row>
    <row r="12" spans="1:9">
      <c r="A12" s="1"/>
      <c r="B12" s="1"/>
      <c r="C12" s="1"/>
      <c r="D12" s="1"/>
      <c r="E12" s="1"/>
      <c r="F12" s="1"/>
      <c r="G12" s="1"/>
      <c r="H12" s="1"/>
      <c r="I12" s="1"/>
    </row>
    <row r="13" spans="1:9">
      <c r="A13" s="268" t="s">
        <v>10</v>
      </c>
      <c r="B13" s="268"/>
      <c r="C13" s="268"/>
      <c r="D13" s="3"/>
      <c r="E13" s="3"/>
      <c r="F13" s="3"/>
      <c r="G13" s="3"/>
      <c r="H13" s="3"/>
      <c r="I13" s="3"/>
    </row>
    <row r="14" spans="1:9" ht="15.75" thickBot="1">
      <c r="A14" s="1"/>
      <c r="B14" s="1"/>
      <c r="C14" s="1"/>
      <c r="D14" s="1"/>
      <c r="E14" s="1"/>
      <c r="F14" s="1"/>
      <c r="G14" s="1"/>
      <c r="H14" s="1"/>
      <c r="I14" s="1"/>
    </row>
    <row r="15" spans="1:9" ht="15.75" thickBot="1">
      <c r="A15" s="1"/>
      <c r="B15" s="1"/>
      <c r="C15" s="8" t="s">
        <v>11</v>
      </c>
      <c r="D15" s="8" t="s">
        <v>12</v>
      </c>
      <c r="E15" s="8" t="s">
        <v>13</v>
      </c>
      <c r="F15" s="8" t="s">
        <v>14</v>
      </c>
      <c r="G15" s="8" t="s">
        <v>15</v>
      </c>
      <c r="H15" s="8" t="s">
        <v>16</v>
      </c>
      <c r="I15" s="8" t="s">
        <v>17</v>
      </c>
    </row>
    <row r="16" spans="1:9" ht="51">
      <c r="A16" s="278" t="s">
        <v>18</v>
      </c>
      <c r="B16" s="281"/>
      <c r="C16" s="9" t="s">
        <v>19</v>
      </c>
      <c r="D16" s="9" t="s">
        <v>20</v>
      </c>
      <c r="E16" s="9" t="s">
        <v>21</v>
      </c>
      <c r="F16" s="9" t="s">
        <v>22</v>
      </c>
      <c r="G16" s="9" t="s">
        <v>23</v>
      </c>
      <c r="H16" s="282" t="s">
        <v>24</v>
      </c>
      <c r="I16" s="9" t="s">
        <v>25</v>
      </c>
    </row>
    <row r="17" spans="1:9" ht="63.75">
      <c r="A17" s="279"/>
      <c r="B17" s="281"/>
      <c r="C17" s="9" t="s">
        <v>26</v>
      </c>
      <c r="D17" s="9" t="s">
        <v>27</v>
      </c>
      <c r="E17" s="9" t="s">
        <v>28</v>
      </c>
      <c r="F17" s="9" t="s">
        <v>29</v>
      </c>
      <c r="G17" s="9" t="s">
        <v>30</v>
      </c>
      <c r="H17" s="283"/>
      <c r="I17" s="9" t="s">
        <v>31</v>
      </c>
    </row>
    <row r="18" spans="1:9" ht="26.25" thickBot="1">
      <c r="A18" s="280"/>
      <c r="B18" s="281"/>
      <c r="C18" s="10"/>
      <c r="D18" s="10"/>
      <c r="E18" s="10"/>
      <c r="F18" s="10" t="s">
        <v>32</v>
      </c>
      <c r="G18" s="10" t="s">
        <v>32</v>
      </c>
      <c r="H18" s="284"/>
      <c r="I18" s="10" t="s">
        <v>32</v>
      </c>
    </row>
    <row r="19" spans="1:9">
      <c r="A19" s="11"/>
      <c r="B19" s="12"/>
      <c r="C19" s="1"/>
      <c r="D19" s="1"/>
      <c r="E19" s="1"/>
      <c r="F19" s="1"/>
      <c r="G19" s="1"/>
      <c r="H19" s="1"/>
      <c r="I19" s="1"/>
    </row>
    <row r="20" spans="1:9" ht="25.5" customHeight="1">
      <c r="A20" s="268" t="s">
        <v>33</v>
      </c>
      <c r="B20" s="268"/>
      <c r="C20" s="268"/>
      <c r="D20" s="3"/>
      <c r="E20" s="3"/>
      <c r="F20" s="3"/>
      <c r="G20" s="3"/>
      <c r="H20" s="3"/>
      <c r="I20" s="3"/>
    </row>
    <row r="21" spans="1:9" ht="15.75" thickBot="1">
      <c r="A21" s="4"/>
      <c r="B21" s="4"/>
      <c r="C21" s="5"/>
      <c r="D21" s="5"/>
      <c r="E21" s="5"/>
      <c r="F21" s="5"/>
      <c r="G21" s="5"/>
      <c r="H21" s="5"/>
      <c r="I21" s="5"/>
    </row>
    <row r="22" spans="1:9" ht="26.25" thickBot="1">
      <c r="A22" s="6" t="s">
        <v>34</v>
      </c>
      <c r="B22" s="7"/>
      <c r="C22" s="285" t="s">
        <v>35</v>
      </c>
      <c r="D22" s="286"/>
      <c r="E22" s="286"/>
      <c r="F22" s="286"/>
      <c r="G22" s="286"/>
      <c r="H22" s="286"/>
      <c r="I22" s="287"/>
    </row>
    <row r="23" spans="1:9" ht="15.75" thickBot="1">
      <c r="A23" s="6" t="s">
        <v>36</v>
      </c>
      <c r="B23" s="7"/>
      <c r="C23" s="285" t="s">
        <v>37</v>
      </c>
      <c r="D23" s="286"/>
      <c r="E23" s="286"/>
      <c r="F23" s="286"/>
      <c r="G23" s="286"/>
      <c r="H23" s="286"/>
      <c r="I23" s="287"/>
    </row>
    <row r="24" spans="1:9" ht="15.75" thickBot="1">
      <c r="A24" s="6" t="s">
        <v>38</v>
      </c>
      <c r="B24" s="7"/>
      <c r="C24" s="269" t="s">
        <v>39</v>
      </c>
      <c r="D24" s="269"/>
      <c r="E24" s="269"/>
      <c r="F24" s="269"/>
      <c r="G24" s="269"/>
      <c r="H24" s="269"/>
      <c r="I24" s="269"/>
    </row>
    <row r="25" spans="1:9" ht="15.75" thickBot="1">
      <c r="A25" s="6" t="s">
        <v>40</v>
      </c>
      <c r="B25" s="7"/>
      <c r="C25" s="270" t="s">
        <v>41</v>
      </c>
      <c r="D25" s="271"/>
      <c r="E25" s="271"/>
      <c r="F25" s="271"/>
      <c r="G25" s="271"/>
      <c r="H25" s="271"/>
      <c r="I25" s="272"/>
    </row>
    <row r="26" spans="1:9">
      <c r="A26" s="12"/>
      <c r="B26" s="12"/>
      <c r="C26" s="5"/>
      <c r="D26" s="5"/>
      <c r="E26" s="5"/>
      <c r="F26" s="5"/>
      <c r="G26" s="5"/>
      <c r="H26" s="5"/>
      <c r="I26" s="5"/>
    </row>
    <row r="27" spans="1:9">
      <c r="A27" s="268" t="s">
        <v>42</v>
      </c>
      <c r="B27" s="268"/>
      <c r="C27" s="268"/>
      <c r="D27" s="3"/>
      <c r="E27" s="3"/>
      <c r="F27" s="3"/>
      <c r="G27" s="3"/>
      <c r="H27" s="3"/>
      <c r="I27" s="3"/>
    </row>
    <row r="28" spans="1:9" ht="15.75" thickBot="1">
      <c r="A28" s="12"/>
      <c r="B28" s="12"/>
      <c r="C28" s="5"/>
      <c r="D28" s="5"/>
      <c r="E28" s="5"/>
      <c r="F28" s="5"/>
      <c r="G28" s="5"/>
      <c r="H28" s="5"/>
      <c r="I28" s="5"/>
    </row>
    <row r="29" spans="1:9" ht="51.75" thickBot="1">
      <c r="A29" s="6" t="s">
        <v>43</v>
      </c>
      <c r="B29" s="7"/>
      <c r="C29" s="273">
        <v>46203</v>
      </c>
      <c r="D29" s="274"/>
      <c r="E29" s="274"/>
      <c r="F29" s="274"/>
      <c r="G29" s="274"/>
      <c r="H29" s="274"/>
      <c r="I29" s="275"/>
    </row>
    <row r="30" spans="1:9" ht="64.5" thickBot="1">
      <c r="A30" s="6" t="s">
        <v>44</v>
      </c>
      <c r="B30" s="7"/>
      <c r="C30" s="273">
        <v>46204</v>
      </c>
      <c r="D30" s="274"/>
      <c r="E30" s="274"/>
      <c r="F30" s="274"/>
      <c r="G30" s="274"/>
      <c r="H30" s="274"/>
      <c r="I30" s="275"/>
    </row>
    <row r="31" spans="1:9">
      <c r="A31" s="1"/>
      <c r="B31" s="1"/>
      <c r="C31" s="1"/>
      <c r="D31" s="1"/>
      <c r="E31" s="1"/>
      <c r="F31" s="1"/>
      <c r="G31" s="1"/>
      <c r="H31" s="1"/>
      <c r="I31" s="1"/>
    </row>
    <row r="32" spans="1:9">
      <c r="A32" s="1"/>
      <c r="B32" s="1"/>
      <c r="C32" s="1"/>
      <c r="D32" s="1"/>
      <c r="E32" s="1"/>
      <c r="F32" s="1"/>
      <c r="G32" s="1"/>
      <c r="H32" s="1"/>
      <c r="I32" s="1"/>
    </row>
    <row r="33" spans="1:9" ht="34.5" customHeight="1" thickBot="1">
      <c r="A33" s="276" t="s">
        <v>53</v>
      </c>
      <c r="B33" s="276"/>
      <c r="C33" s="276"/>
      <c r="D33" s="276"/>
      <c r="E33" s="276"/>
      <c r="F33" s="276"/>
      <c r="G33" s="276"/>
      <c r="H33" s="276"/>
      <c r="I33" s="276"/>
    </row>
    <row r="34" spans="1:9">
      <c r="A34" s="1"/>
      <c r="B34" s="1"/>
      <c r="C34" s="1"/>
      <c r="D34" s="1"/>
      <c r="E34" s="1"/>
      <c r="F34" s="1"/>
      <c r="G34" s="1"/>
      <c r="H34" s="1"/>
      <c r="I34" s="1"/>
    </row>
    <row r="35" spans="1:9">
      <c r="A35" s="268" t="s">
        <v>54</v>
      </c>
      <c r="B35" s="268"/>
      <c r="C35" s="268"/>
      <c r="D35" s="3"/>
      <c r="E35" s="3"/>
      <c r="F35" s="3"/>
      <c r="G35" s="3"/>
      <c r="H35" s="3"/>
      <c r="I35" s="3"/>
    </row>
    <row r="36" spans="1:9" ht="15.75" thickBot="1">
      <c r="A36" s="1"/>
      <c r="B36" s="1"/>
      <c r="C36" s="1"/>
      <c r="D36" s="1"/>
      <c r="E36" s="1"/>
      <c r="F36" s="1"/>
      <c r="G36" s="1"/>
      <c r="H36" s="1"/>
      <c r="I36" s="1"/>
    </row>
    <row r="37" spans="1:9" ht="64.5" thickBot="1">
      <c r="A37" s="13" t="s">
        <v>55</v>
      </c>
      <c r="B37" s="1"/>
      <c r="C37" s="17" t="s">
        <v>46</v>
      </c>
      <c r="D37" s="17" t="s">
        <v>46</v>
      </c>
      <c r="E37" s="17" t="s">
        <v>46</v>
      </c>
      <c r="F37" s="17" t="s">
        <v>46</v>
      </c>
      <c r="G37" s="17" t="s">
        <v>46</v>
      </c>
      <c r="H37" s="17" t="s">
        <v>46</v>
      </c>
      <c r="I37" s="17" t="s">
        <v>46</v>
      </c>
    </row>
    <row r="38" spans="1:9" ht="51.75" thickBot="1">
      <c r="A38" s="13" t="s">
        <v>56</v>
      </c>
      <c r="B38" s="1"/>
      <c r="C38" s="17" t="s">
        <v>57</v>
      </c>
      <c r="D38" s="17" t="s">
        <v>57</v>
      </c>
      <c r="E38" s="17" t="s">
        <v>57</v>
      </c>
      <c r="F38" s="17" t="s">
        <v>57</v>
      </c>
      <c r="G38" s="17" t="s">
        <v>57</v>
      </c>
      <c r="H38" s="17" t="s">
        <v>57</v>
      </c>
      <c r="I38" s="17" t="s">
        <v>57</v>
      </c>
    </row>
    <row r="39" spans="1:9" ht="141" thickBot="1">
      <c r="A39" s="13" t="s">
        <v>58</v>
      </c>
      <c r="B39" s="1"/>
      <c r="C39" s="17" t="s">
        <v>46</v>
      </c>
      <c r="D39" s="17" t="s">
        <v>46</v>
      </c>
      <c r="E39" s="17" t="s">
        <v>46</v>
      </c>
      <c r="F39" s="17" t="s">
        <v>46</v>
      </c>
      <c r="G39" s="17" t="s">
        <v>46</v>
      </c>
      <c r="H39" s="17" t="s">
        <v>46</v>
      </c>
      <c r="I39" s="17" t="s">
        <v>46</v>
      </c>
    </row>
    <row r="40" spans="1:9" ht="128.25" thickBot="1">
      <c r="A40" s="13" t="s">
        <v>59</v>
      </c>
      <c r="B40" s="1"/>
      <c r="C40" s="15"/>
      <c r="D40" s="15"/>
      <c r="E40" s="15"/>
      <c r="F40" s="15"/>
      <c r="G40" s="15"/>
      <c r="H40" s="15"/>
      <c r="I40" s="15"/>
    </row>
    <row r="41" spans="1:9" ht="102.75" thickBot="1">
      <c r="A41" s="18" t="s">
        <v>60</v>
      </c>
      <c r="B41" s="1"/>
      <c r="C41" s="15"/>
      <c r="D41" s="15"/>
      <c r="E41" s="15"/>
      <c r="F41" s="15"/>
      <c r="G41" s="15"/>
      <c r="H41" s="15"/>
      <c r="I41" s="15"/>
    </row>
    <row r="42" spans="1:9">
      <c r="A42" s="1"/>
      <c r="B42" s="1"/>
      <c r="C42" s="1"/>
      <c r="D42" s="1"/>
      <c r="E42" s="1"/>
      <c r="F42" s="1"/>
      <c r="G42" s="1"/>
      <c r="H42" s="1"/>
      <c r="I42" s="1"/>
    </row>
    <row r="43" spans="1:9">
      <c r="A43" s="268" t="s">
        <v>61</v>
      </c>
      <c r="B43" s="268"/>
      <c r="C43" s="268"/>
      <c r="D43" s="3"/>
      <c r="E43" s="3"/>
      <c r="F43" s="3"/>
      <c r="G43" s="3"/>
      <c r="H43" s="3"/>
      <c r="I43" s="3"/>
    </row>
    <row r="44" spans="1:9" ht="15.75" thickBot="1">
      <c r="A44" s="1"/>
      <c r="B44" s="1"/>
      <c r="C44" s="1"/>
      <c r="D44" s="1"/>
      <c r="E44" s="1"/>
      <c r="F44" s="1"/>
      <c r="G44" s="1"/>
      <c r="H44" s="1"/>
      <c r="I44" s="1"/>
    </row>
    <row r="45" spans="1:9" ht="39" thickBot="1">
      <c r="A45" s="13" t="s">
        <v>50</v>
      </c>
      <c r="B45" s="1"/>
      <c r="C45" s="14" t="s">
        <v>51</v>
      </c>
      <c r="D45" s="14" t="s">
        <v>51</v>
      </c>
      <c r="E45" s="14" t="s">
        <v>51</v>
      </c>
      <c r="F45" s="14" t="s">
        <v>51</v>
      </c>
      <c r="G45" s="14" t="s">
        <v>51</v>
      </c>
      <c r="H45" s="14" t="s">
        <v>51</v>
      </c>
      <c r="I45" s="14" t="s">
        <v>51</v>
      </c>
    </row>
    <row r="46" spans="1:9" ht="51.75" thickBot="1">
      <c r="A46" s="13" t="s">
        <v>52</v>
      </c>
      <c r="B46" s="1"/>
      <c r="C46" s="16">
        <v>500</v>
      </c>
      <c r="D46" s="16">
        <v>500</v>
      </c>
      <c r="E46" s="16">
        <v>500</v>
      </c>
      <c r="F46" s="16">
        <v>500</v>
      </c>
      <c r="G46" s="16">
        <v>500</v>
      </c>
      <c r="H46" s="16">
        <v>500</v>
      </c>
      <c r="I46" s="16">
        <v>500</v>
      </c>
    </row>
    <row r="47" spans="1:9">
      <c r="A47" s="1"/>
      <c r="B47" s="1"/>
      <c r="C47" s="1"/>
      <c r="D47" s="1"/>
      <c r="E47" s="1"/>
      <c r="F47" s="1"/>
      <c r="G47" s="1"/>
      <c r="H47" s="1"/>
      <c r="I47" s="1"/>
    </row>
    <row r="48" spans="1:9" ht="25.5" customHeight="1">
      <c r="A48" s="268" t="s">
        <v>62</v>
      </c>
      <c r="B48" s="268"/>
      <c r="C48" s="268"/>
      <c r="D48" s="3"/>
      <c r="E48" s="3"/>
      <c r="F48" s="3"/>
      <c r="G48" s="3"/>
      <c r="H48" s="3"/>
      <c r="I48" s="3"/>
    </row>
    <row r="49" spans="1:9">
      <c r="A49" s="1"/>
      <c r="B49" s="1"/>
      <c r="C49" s="1"/>
      <c r="D49" s="1"/>
      <c r="E49" s="1"/>
      <c r="F49" s="1"/>
      <c r="G49" s="1"/>
      <c r="H49" s="1"/>
      <c r="I49" s="1"/>
    </row>
    <row r="50" spans="1:9" ht="38.25" customHeight="1" thickBot="1">
      <c r="A50" s="266" t="s">
        <v>63</v>
      </c>
      <c r="B50" s="267"/>
      <c r="C50" s="267"/>
      <c r="D50" s="1"/>
      <c r="E50" s="1"/>
      <c r="F50" s="1"/>
      <c r="G50" s="1"/>
      <c r="H50" s="1"/>
      <c r="I50" s="1"/>
    </row>
    <row r="51" spans="1:9" ht="39" thickBot="1">
      <c r="A51" s="13" t="s">
        <v>64</v>
      </c>
      <c r="B51" s="1"/>
      <c r="C51" s="15" t="s">
        <v>45</v>
      </c>
      <c r="D51" s="15" t="s">
        <v>45</v>
      </c>
      <c r="E51" s="15" t="s">
        <v>45</v>
      </c>
      <c r="F51" s="15" t="s">
        <v>45</v>
      </c>
      <c r="G51" s="15" t="s">
        <v>45</v>
      </c>
      <c r="H51" s="15" t="s">
        <v>45</v>
      </c>
      <c r="I51" s="15" t="s">
        <v>45</v>
      </c>
    </row>
    <row r="52" spans="1:9" ht="26.25" thickBot="1">
      <c r="A52" s="13" t="s">
        <v>65</v>
      </c>
      <c r="B52" s="1"/>
      <c r="C52" s="15" t="s">
        <v>45</v>
      </c>
      <c r="D52" s="15" t="s">
        <v>45</v>
      </c>
      <c r="E52" s="15" t="s">
        <v>45</v>
      </c>
      <c r="F52" s="15" t="s">
        <v>45</v>
      </c>
      <c r="G52" s="15" t="s">
        <v>45</v>
      </c>
      <c r="H52" s="15" t="s">
        <v>45</v>
      </c>
      <c r="I52" s="15" t="s">
        <v>45</v>
      </c>
    </row>
    <row r="53" spans="1:9" ht="26.25" thickBot="1">
      <c r="A53" s="13" t="s">
        <v>66</v>
      </c>
      <c r="B53" s="1"/>
      <c r="C53" s="15" t="s">
        <v>45</v>
      </c>
      <c r="D53" s="15" t="s">
        <v>45</v>
      </c>
      <c r="E53" s="15" t="s">
        <v>45</v>
      </c>
      <c r="F53" s="15" t="s">
        <v>45</v>
      </c>
      <c r="G53" s="15" t="s">
        <v>46</v>
      </c>
      <c r="H53" s="15" t="s">
        <v>45</v>
      </c>
      <c r="I53" s="15" t="s">
        <v>45</v>
      </c>
    </row>
    <row r="54" spans="1:9" ht="77.25" thickBot="1">
      <c r="A54" s="13" t="s">
        <v>67</v>
      </c>
      <c r="B54" s="1"/>
      <c r="C54" s="15">
        <v>89960</v>
      </c>
      <c r="D54" s="15">
        <v>0</v>
      </c>
      <c r="E54" s="15">
        <v>37000</v>
      </c>
      <c r="F54" s="15">
        <v>0</v>
      </c>
      <c r="G54" s="15">
        <v>0</v>
      </c>
      <c r="H54" s="15">
        <v>0</v>
      </c>
      <c r="I54" s="15">
        <v>0</v>
      </c>
    </row>
    <row r="55" spans="1:9" ht="26.25" thickBot="1">
      <c r="A55" s="13" t="s">
        <v>68</v>
      </c>
      <c r="B55" s="1"/>
      <c r="C55" s="15" t="s">
        <v>45</v>
      </c>
      <c r="D55" s="15" t="s">
        <v>45</v>
      </c>
      <c r="E55" s="15" t="s">
        <v>45</v>
      </c>
      <c r="F55" s="15" t="s">
        <v>45</v>
      </c>
      <c r="G55" s="15" t="s">
        <v>45</v>
      </c>
      <c r="H55" s="15" t="s">
        <v>45</v>
      </c>
      <c r="I55" s="15" t="s">
        <v>45</v>
      </c>
    </row>
    <row r="56" spans="1:9" ht="64.5" thickBot="1">
      <c r="A56" s="13" t="s">
        <v>69</v>
      </c>
      <c r="B56" s="1"/>
      <c r="C56" s="15" t="s">
        <v>46</v>
      </c>
      <c r="D56" s="15" t="s">
        <v>46</v>
      </c>
      <c r="E56" s="15" t="s">
        <v>46</v>
      </c>
      <c r="F56" s="15" t="s">
        <v>48</v>
      </c>
      <c r="G56" s="15" t="s">
        <v>48</v>
      </c>
      <c r="H56" s="15" t="s">
        <v>48</v>
      </c>
      <c r="I56" s="15" t="s">
        <v>48</v>
      </c>
    </row>
    <row r="57" spans="1:9" ht="128.25" thickBot="1">
      <c r="A57" s="13" t="s">
        <v>70</v>
      </c>
      <c r="B57" s="1"/>
      <c r="C57" s="15" t="s">
        <v>45</v>
      </c>
      <c r="D57" s="15" t="s">
        <v>45</v>
      </c>
      <c r="E57" s="15" t="s">
        <v>45</v>
      </c>
      <c r="F57" s="15" t="s">
        <v>45</v>
      </c>
      <c r="G57" s="15"/>
      <c r="H57" s="15" t="s">
        <v>48</v>
      </c>
      <c r="I57" s="15" t="s">
        <v>48</v>
      </c>
    </row>
    <row r="58" spans="1:9" ht="115.5" thickBot="1">
      <c r="A58" s="13" t="s">
        <v>71</v>
      </c>
      <c r="B58" s="1"/>
      <c r="C58" s="15" t="s">
        <v>45</v>
      </c>
      <c r="D58" s="15" t="s">
        <v>45</v>
      </c>
      <c r="E58" s="15" t="s">
        <v>45</v>
      </c>
      <c r="F58" s="15" t="s">
        <v>45</v>
      </c>
      <c r="G58" s="15" t="s">
        <v>45</v>
      </c>
      <c r="H58" s="15" t="s">
        <v>45</v>
      </c>
      <c r="I58" s="15" t="s">
        <v>45</v>
      </c>
    </row>
    <row r="59" spans="1:9" ht="64.5" thickBot="1">
      <c r="A59" s="19" t="s">
        <v>72</v>
      </c>
      <c r="B59" s="1"/>
      <c r="C59" s="15"/>
      <c r="D59" s="15"/>
      <c r="E59" s="15"/>
      <c r="F59" s="15"/>
      <c r="G59" s="15"/>
      <c r="H59" s="15"/>
      <c r="I59" s="15"/>
    </row>
    <row r="60" spans="1:9">
      <c r="A60" s="1"/>
      <c r="B60" s="1"/>
      <c r="C60" s="1"/>
      <c r="D60" s="1"/>
      <c r="E60" s="1"/>
      <c r="F60" s="1"/>
      <c r="G60" s="1"/>
      <c r="H60" s="1"/>
      <c r="I60" s="1"/>
    </row>
    <row r="61" spans="1:9">
      <c r="A61" s="20"/>
      <c r="B61" s="20"/>
      <c r="C61" s="20"/>
      <c r="D61" s="20"/>
      <c r="E61" s="20"/>
      <c r="F61" s="20"/>
      <c r="G61" s="20"/>
      <c r="H61" s="20"/>
      <c r="I61" s="20"/>
    </row>
    <row r="62" spans="1:9" ht="25.5" customHeight="1">
      <c r="A62" s="268" t="s">
        <v>73</v>
      </c>
      <c r="B62" s="268"/>
      <c r="C62" s="268"/>
      <c r="D62" s="3"/>
      <c r="E62" s="3"/>
      <c r="F62" s="3"/>
      <c r="G62" s="3"/>
      <c r="H62" s="3"/>
      <c r="I62" s="3"/>
    </row>
    <row r="63" spans="1:9" ht="15.75" thickBot="1">
      <c r="A63" s="20"/>
      <c r="B63" s="20"/>
      <c r="C63" s="20"/>
      <c r="D63" s="20"/>
      <c r="E63" s="20"/>
      <c r="F63" s="20"/>
      <c r="G63" s="20"/>
      <c r="H63" s="20"/>
      <c r="I63" s="20"/>
    </row>
    <row r="64" spans="1:9" ht="345" thickBot="1">
      <c r="A64" s="21" t="s">
        <v>74</v>
      </c>
      <c r="B64" s="1"/>
      <c r="C64" s="22" t="s">
        <v>45</v>
      </c>
      <c r="D64" s="22" t="s">
        <v>45</v>
      </c>
      <c r="E64" s="22" t="s">
        <v>45</v>
      </c>
      <c r="F64" s="22" t="s">
        <v>45</v>
      </c>
      <c r="G64" s="22" t="s">
        <v>45</v>
      </c>
      <c r="H64" s="22" t="s">
        <v>45</v>
      </c>
      <c r="I64" s="22" t="s">
        <v>45</v>
      </c>
    </row>
    <row r="65" spans="1:9" ht="15.75" thickBot="1">
      <c r="A65" s="1"/>
      <c r="B65" s="1"/>
      <c r="C65" s="1"/>
      <c r="D65" s="1"/>
      <c r="E65" s="1"/>
      <c r="F65" s="1"/>
      <c r="G65" s="1"/>
      <c r="H65" s="1"/>
      <c r="I65" s="1"/>
    </row>
    <row r="66" spans="1:9" ht="204.75" thickBot="1">
      <c r="A66" s="23" t="s">
        <v>75</v>
      </c>
      <c r="B66" s="1"/>
      <c r="C66" s="1"/>
      <c r="D66" s="1"/>
      <c r="E66" s="1"/>
      <c r="F66" s="1"/>
      <c r="G66" s="1"/>
      <c r="H66" s="1"/>
      <c r="I66" s="1"/>
    </row>
    <row r="67" spans="1:9" ht="26.25" thickBot="1">
      <c r="A67" s="21" t="s">
        <v>76</v>
      </c>
      <c r="B67" s="12"/>
      <c r="C67" s="15"/>
      <c r="D67" s="15"/>
      <c r="E67" s="15"/>
      <c r="F67" s="15"/>
      <c r="G67" s="15"/>
      <c r="H67" s="15"/>
      <c r="I67" s="15"/>
    </row>
    <row r="68" spans="1:9" ht="39" thickBot="1">
      <c r="A68" s="21" t="s">
        <v>77</v>
      </c>
      <c r="B68" s="24"/>
      <c r="C68" s="15"/>
      <c r="D68" s="15"/>
      <c r="E68" s="15"/>
      <c r="F68" s="15"/>
      <c r="G68" s="15"/>
      <c r="H68" s="15"/>
      <c r="I68" s="15"/>
    </row>
    <row r="69" spans="1:9" ht="39" thickBot="1">
      <c r="A69" s="21" t="s">
        <v>78</v>
      </c>
      <c r="B69" s="12"/>
      <c r="C69" s="15"/>
      <c r="D69" s="15"/>
      <c r="E69" s="15"/>
      <c r="F69" s="15"/>
      <c r="G69" s="15"/>
      <c r="H69" s="15"/>
      <c r="I69" s="15"/>
    </row>
    <row r="70" spans="1:9" ht="39" thickBot="1">
      <c r="A70" s="21" t="s">
        <v>79</v>
      </c>
      <c r="B70" s="1"/>
      <c r="C70" s="15"/>
      <c r="D70" s="15"/>
      <c r="E70" s="15"/>
      <c r="F70" s="15"/>
      <c r="G70" s="15"/>
      <c r="H70" s="15"/>
      <c r="I70" s="15"/>
    </row>
    <row r="71" spans="1:9" ht="39" thickBot="1">
      <c r="A71" s="21" t="s">
        <v>80</v>
      </c>
      <c r="B71" s="12"/>
      <c r="C71" s="15"/>
      <c r="D71" s="15"/>
      <c r="E71" s="15"/>
      <c r="F71" s="15"/>
      <c r="G71" s="15"/>
      <c r="H71" s="15"/>
      <c r="I71" s="15"/>
    </row>
    <row r="72" spans="1:9" ht="39" thickBot="1">
      <c r="A72" s="21" t="s">
        <v>81</v>
      </c>
      <c r="B72" s="1"/>
      <c r="C72" s="15"/>
      <c r="D72" s="15"/>
      <c r="E72" s="15"/>
      <c r="F72" s="15"/>
      <c r="G72" s="15"/>
      <c r="H72" s="15"/>
      <c r="I72" s="15"/>
    </row>
    <row r="73" spans="1:9" ht="39" thickBot="1">
      <c r="A73" s="21" t="s">
        <v>82</v>
      </c>
      <c r="B73" s="12"/>
      <c r="C73" s="15"/>
      <c r="D73" s="15"/>
      <c r="E73" s="15"/>
      <c r="F73" s="15"/>
      <c r="G73" s="15"/>
      <c r="H73" s="15"/>
      <c r="I73" s="15"/>
    </row>
    <row r="74" spans="1:9">
      <c r="A74" s="1"/>
      <c r="B74" s="1"/>
      <c r="C74" s="1"/>
      <c r="D74" s="1"/>
      <c r="E74" s="1"/>
      <c r="F74" s="1"/>
      <c r="G74" s="1"/>
      <c r="H74" s="1"/>
      <c r="I74" s="1"/>
    </row>
    <row r="75" spans="1:9" ht="25.5" customHeight="1">
      <c r="A75" s="268" t="s">
        <v>49</v>
      </c>
      <c r="B75" s="268"/>
      <c r="C75" s="268"/>
      <c r="D75" s="3"/>
      <c r="E75" s="3"/>
      <c r="F75" s="3"/>
      <c r="G75" s="3"/>
      <c r="H75" s="3"/>
      <c r="I75" s="3"/>
    </row>
    <row r="76" spans="1:9" ht="15.75" thickBot="1">
      <c r="A76" s="1"/>
      <c r="B76" s="1"/>
      <c r="C76" s="1"/>
      <c r="D76" s="1"/>
      <c r="E76" s="1"/>
      <c r="F76" s="1"/>
      <c r="G76" s="1"/>
      <c r="H76" s="1"/>
      <c r="I76" s="1"/>
    </row>
    <row r="77" spans="1:9" ht="39" thickBot="1">
      <c r="A77" s="13" t="s">
        <v>50</v>
      </c>
      <c r="B77" s="1"/>
      <c r="C77" s="25"/>
      <c r="D77" s="25"/>
      <c r="E77" s="25"/>
      <c r="F77" s="25"/>
      <c r="G77" s="25"/>
      <c r="H77" s="25"/>
      <c r="I77" s="25"/>
    </row>
    <row r="78" spans="1:9" ht="51.75" thickBot="1">
      <c r="A78" s="13" t="s">
        <v>52</v>
      </c>
      <c r="B78" s="1"/>
      <c r="C78" s="25"/>
      <c r="D78" s="25"/>
      <c r="E78" s="25"/>
      <c r="F78" s="25"/>
      <c r="G78" s="25"/>
      <c r="H78" s="25"/>
      <c r="I78" s="25"/>
    </row>
    <row r="79" spans="1:9">
      <c r="A79" s="1"/>
      <c r="B79" s="1"/>
      <c r="C79" s="1"/>
      <c r="D79" s="1"/>
      <c r="E79" s="1"/>
      <c r="F79" s="1"/>
      <c r="G79" s="1"/>
      <c r="H79" s="1"/>
      <c r="I79" s="1"/>
    </row>
    <row r="80" spans="1:9">
      <c r="A80" s="1"/>
      <c r="B80" s="1"/>
      <c r="C80" s="1"/>
      <c r="D80" s="1"/>
      <c r="E80" s="1"/>
      <c r="F80" s="1"/>
      <c r="G80" s="1"/>
      <c r="H80" s="1"/>
      <c r="I80" s="1"/>
    </row>
    <row r="81" spans="1:9" ht="18" thickBot="1">
      <c r="A81" s="276" t="s">
        <v>83</v>
      </c>
      <c r="B81" s="276"/>
      <c r="C81" s="276"/>
      <c r="D81" s="276"/>
      <c r="E81" s="276"/>
      <c r="F81" s="276"/>
      <c r="G81" s="276"/>
      <c r="H81" s="276"/>
      <c r="I81" s="276"/>
    </row>
    <row r="82" spans="1:9" ht="15.75" thickBot="1">
      <c r="A82" s="1"/>
      <c r="B82" s="1"/>
      <c r="C82" s="1"/>
      <c r="D82" s="1"/>
      <c r="E82" s="1"/>
      <c r="F82" s="1"/>
      <c r="G82" s="1"/>
      <c r="H82" s="1"/>
      <c r="I82" s="1"/>
    </row>
    <row r="83" spans="1:9" ht="89.25">
      <c r="A83" s="26" t="s">
        <v>84</v>
      </c>
      <c r="B83" s="291"/>
      <c r="C83" s="288" t="s">
        <v>46</v>
      </c>
      <c r="D83" s="288" t="s">
        <v>46</v>
      </c>
      <c r="E83" s="288" t="s">
        <v>46</v>
      </c>
      <c r="F83" s="288" t="s">
        <v>45</v>
      </c>
      <c r="G83" s="288" t="s">
        <v>45</v>
      </c>
      <c r="H83" s="288" t="s">
        <v>45</v>
      </c>
      <c r="I83" s="288" t="s">
        <v>45</v>
      </c>
    </row>
    <row r="84" spans="1:9" ht="77.25" thickBot="1">
      <c r="A84" s="27" t="s">
        <v>47</v>
      </c>
      <c r="B84" s="291"/>
      <c r="C84" s="289"/>
      <c r="D84" s="289"/>
      <c r="E84" s="289"/>
      <c r="F84" s="289"/>
      <c r="G84" s="289"/>
      <c r="H84" s="289"/>
      <c r="I84" s="289"/>
    </row>
    <row r="85" spans="1:9" ht="39" thickBot="1">
      <c r="A85" s="23" t="s">
        <v>85</v>
      </c>
      <c r="B85" s="1"/>
      <c r="C85" s="15" t="s">
        <v>86</v>
      </c>
      <c r="D85" s="15" t="s">
        <v>86</v>
      </c>
      <c r="E85" s="15" t="s">
        <v>86</v>
      </c>
      <c r="F85" s="15"/>
      <c r="G85" s="15"/>
      <c r="H85" s="15"/>
      <c r="I85" s="15"/>
    </row>
    <row r="86" spans="1:9" ht="51.75" thickBot="1">
      <c r="A86" s="23" t="s">
        <v>87</v>
      </c>
      <c r="B86" s="1"/>
      <c r="C86" s="15"/>
      <c r="D86" s="15"/>
      <c r="E86" s="15"/>
      <c r="F86" s="15"/>
      <c r="G86" s="15"/>
      <c r="H86" s="15"/>
      <c r="I86" s="15"/>
    </row>
    <row r="87" spans="1:9" ht="90" thickBot="1">
      <c r="A87" s="23" t="s">
        <v>88</v>
      </c>
      <c r="B87" s="1"/>
      <c r="C87" s="15" t="s">
        <v>48</v>
      </c>
      <c r="D87" s="15" t="s">
        <v>48</v>
      </c>
      <c r="E87" s="15" t="s">
        <v>48</v>
      </c>
      <c r="F87" s="15" t="s">
        <v>48</v>
      </c>
      <c r="G87" s="15" t="s">
        <v>48</v>
      </c>
      <c r="H87" s="15" t="s">
        <v>48</v>
      </c>
      <c r="I87" s="15" t="s">
        <v>48</v>
      </c>
    </row>
    <row r="88" spans="1:9">
      <c r="A88" s="1"/>
      <c r="B88" s="1"/>
      <c r="C88" s="1"/>
      <c r="D88" s="1"/>
      <c r="E88" s="1"/>
      <c r="F88" s="1"/>
      <c r="G88" s="1"/>
      <c r="H88" s="1"/>
      <c r="I88" s="1"/>
    </row>
    <row r="89" spans="1:9">
      <c r="A89" s="1"/>
      <c r="B89" s="1"/>
      <c r="C89" s="1"/>
      <c r="D89" s="1"/>
      <c r="E89" s="1"/>
      <c r="F89" s="1"/>
      <c r="G89" s="1"/>
      <c r="H89" s="1"/>
      <c r="I89" s="1"/>
    </row>
    <row r="90" spans="1:9">
      <c r="A90" s="268" t="s">
        <v>89</v>
      </c>
      <c r="B90" s="268"/>
      <c r="C90" s="268"/>
      <c r="D90" s="3"/>
      <c r="E90" s="3"/>
      <c r="F90" s="3"/>
      <c r="G90" s="3"/>
      <c r="H90" s="3"/>
      <c r="I90" s="3"/>
    </row>
    <row r="91" spans="1:9" ht="15.75" thickBot="1">
      <c r="A91" s="1"/>
      <c r="B91" s="1"/>
      <c r="C91" s="1"/>
      <c r="D91" s="1"/>
      <c r="E91" s="1"/>
      <c r="F91" s="1"/>
      <c r="G91" s="1"/>
      <c r="H91" s="1"/>
      <c r="I91" s="1"/>
    </row>
    <row r="92" spans="1:9" ht="64.5" thickBot="1">
      <c r="A92" s="13" t="s">
        <v>90</v>
      </c>
      <c r="B92" s="12"/>
      <c r="C92" s="25" t="s">
        <v>91</v>
      </c>
      <c r="D92" s="25" t="s">
        <v>91</v>
      </c>
      <c r="E92" s="25" t="s">
        <v>91</v>
      </c>
      <c r="F92" s="25"/>
      <c r="G92" s="25"/>
      <c r="H92" s="25"/>
      <c r="I92" s="25"/>
    </row>
    <row r="93" spans="1:9">
      <c r="A93" s="1"/>
      <c r="B93" s="1"/>
      <c r="C93" s="1"/>
      <c r="D93" s="1"/>
      <c r="E93" s="1"/>
      <c r="F93" s="1"/>
      <c r="G93" s="1"/>
      <c r="H93" s="1"/>
      <c r="I93" s="1"/>
    </row>
    <row r="94" spans="1:9">
      <c r="A94" s="1"/>
      <c r="B94" s="1"/>
      <c r="C94" s="1"/>
      <c r="D94" s="1"/>
      <c r="E94" s="1"/>
      <c r="F94" s="1"/>
      <c r="G94" s="1"/>
      <c r="H94" s="1"/>
      <c r="I94" s="1"/>
    </row>
    <row r="95" spans="1:9" ht="51">
      <c r="A95" s="2" t="s">
        <v>93</v>
      </c>
      <c r="B95" s="2"/>
      <c r="C95" s="2"/>
      <c r="D95" s="2"/>
      <c r="E95" s="2"/>
      <c r="F95" s="2"/>
      <c r="G95" s="2"/>
      <c r="H95" s="2"/>
      <c r="I95" s="2"/>
    </row>
    <row r="96" spans="1:9" ht="25.5" customHeight="1">
      <c r="A96" s="290" t="s">
        <v>94</v>
      </c>
      <c r="B96" s="290"/>
      <c r="C96" s="290"/>
      <c r="D96" s="1"/>
      <c r="E96" s="1"/>
      <c r="F96" s="1"/>
      <c r="G96" s="1"/>
      <c r="H96" s="1"/>
      <c r="I96" s="1"/>
    </row>
  </sheetData>
  <mergeCells count="37">
    <mergeCell ref="C23:I23"/>
    <mergeCell ref="A13:C13"/>
    <mergeCell ref="I83:I84"/>
    <mergeCell ref="A90:C90"/>
    <mergeCell ref="A96:C96"/>
    <mergeCell ref="A62:C62"/>
    <mergeCell ref="A75:C75"/>
    <mergeCell ref="A81:I81"/>
    <mergeCell ref="B83:B84"/>
    <mergeCell ref="C83:C84"/>
    <mergeCell ref="D83:D84"/>
    <mergeCell ref="E83:E84"/>
    <mergeCell ref="F83:F84"/>
    <mergeCell ref="G83:G84"/>
    <mergeCell ref="H83:H84"/>
    <mergeCell ref="A16:A18"/>
    <mergeCell ref="B16:B18"/>
    <mergeCell ref="H16:H18"/>
    <mergeCell ref="A20:C20"/>
    <mergeCell ref="C22:I22"/>
    <mergeCell ref="A50:C50"/>
    <mergeCell ref="A35:C35"/>
    <mergeCell ref="C24:I24"/>
    <mergeCell ref="C25:I25"/>
    <mergeCell ref="A27:C27"/>
    <mergeCell ref="C29:I29"/>
    <mergeCell ref="C30:I30"/>
    <mergeCell ref="A33:I33"/>
    <mergeCell ref="A43:C43"/>
    <mergeCell ref="A48:C48"/>
    <mergeCell ref="A1:I2"/>
    <mergeCell ref="C8:I8"/>
    <mergeCell ref="C9:I9"/>
    <mergeCell ref="C10:I10"/>
    <mergeCell ref="C11:I11"/>
    <mergeCell ref="A4:I4"/>
    <mergeCell ref="A6:I6"/>
  </mergeCells>
  <hyperlinks>
    <hyperlink ref="C25" r:id="rId1" display="mailto:sgc-logistique@haute-marne.gouv.fr"/>
  </hyperlinks>
  <pageMargins left="0.7" right="0.7" top="0.75" bottom="0.75" header="0.3" footer="0.3"/>
  <pageSetup paperSize="9" orientation="portrait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1"/>
  <sheetViews>
    <sheetView showGridLines="0" zoomScaleNormal="100" workbookViewId="0">
      <pane xSplit="1" ySplit="9" topLeftCell="B16" activePane="bottomRight" state="frozen"/>
      <selection pane="topRight" activeCell="B1" sqref="B1"/>
      <selection pane="bottomLeft" activeCell="A10" sqref="A10"/>
      <selection pane="bottomRight" activeCell="E14" sqref="E14"/>
    </sheetView>
  </sheetViews>
  <sheetFormatPr baseColWidth="10" defaultColWidth="10.85546875" defaultRowHeight="15"/>
  <cols>
    <col min="1" max="1" width="23" style="162" customWidth="1"/>
    <col min="2" max="2" width="2.7109375" style="162" customWidth="1"/>
    <col min="3" max="3" width="29.28515625" style="162" customWidth="1"/>
    <col min="4" max="4" width="10.85546875" style="162"/>
    <col min="5" max="5" width="15.140625" style="162" customWidth="1"/>
    <col min="6" max="6" width="10.85546875" style="162"/>
    <col min="7" max="7" width="2.7109375" style="162" customWidth="1"/>
    <col min="8" max="14" width="10.85546875" style="162"/>
    <col min="15" max="15" width="11.42578125" style="162" customWidth="1"/>
    <col min="16" max="16" width="15.7109375" style="162" customWidth="1"/>
    <col min="17" max="17" width="2.7109375" style="162" customWidth="1"/>
    <col min="18" max="18" width="10.85546875" style="162"/>
    <col min="19" max="22" width="14.140625" style="162" customWidth="1"/>
    <col min="23" max="23" width="9.85546875" style="162" customWidth="1"/>
    <col min="24" max="1020" width="10.85546875" style="162"/>
    <col min="1021" max="1024" width="11.42578125" style="162" customWidth="1"/>
    <col min="1025" max="16384" width="10.85546875" style="40"/>
  </cols>
  <sheetData>
    <row r="1" spans="1:23" ht="141.6" customHeight="1" thickBot="1">
      <c r="A1" s="332" t="s">
        <v>95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  <c r="N1" s="332"/>
      <c r="O1" s="332"/>
      <c r="P1" s="332"/>
      <c r="Q1" s="332"/>
      <c r="R1" s="332"/>
    </row>
    <row r="3" spans="1:23" hidden="1">
      <c r="P3" s="163" t="s">
        <v>96</v>
      </c>
    </row>
    <row r="4" spans="1:23" hidden="1">
      <c r="P4" s="163" t="s">
        <v>97</v>
      </c>
    </row>
    <row r="5" spans="1:23" hidden="1">
      <c r="P5" s="163" t="s">
        <v>98</v>
      </c>
    </row>
    <row r="6" spans="1:23" s="166" customFormat="1" ht="12.75" customHeight="1">
      <c r="A6" s="164"/>
      <c r="B6" s="164"/>
      <c r="C6" s="164"/>
      <c r="D6" s="164"/>
      <c r="E6" s="164"/>
      <c r="F6" s="164"/>
      <c r="G6" s="164"/>
      <c r="H6" s="165"/>
      <c r="I6" s="165"/>
      <c r="J6" s="165"/>
      <c r="K6" s="165"/>
      <c r="L6" s="165"/>
      <c r="M6" s="165"/>
      <c r="N6" s="165"/>
      <c r="O6" s="165"/>
      <c r="P6" s="165"/>
      <c r="R6" s="165"/>
      <c r="S6" s="165"/>
      <c r="T6" s="165"/>
      <c r="U6" s="165"/>
      <c r="V6" s="165"/>
      <c r="W6" s="165"/>
    </row>
    <row r="7" spans="1:23" s="166" customFormat="1" ht="12.75" customHeight="1">
      <c r="A7" s="340" t="s">
        <v>189</v>
      </c>
      <c r="B7" s="340"/>
      <c r="C7" s="340"/>
      <c r="D7" s="340"/>
      <c r="E7" s="340"/>
      <c r="F7" s="340"/>
      <c r="G7" s="340"/>
      <c r="H7" s="340"/>
      <c r="I7" s="340"/>
      <c r="J7" s="340"/>
      <c r="K7" s="340"/>
      <c r="L7" s="340"/>
      <c r="M7" s="165"/>
      <c r="N7" s="165"/>
      <c r="O7" s="165"/>
      <c r="P7" s="165"/>
      <c r="R7" s="165"/>
      <c r="S7" s="165"/>
      <c r="T7" s="165"/>
      <c r="U7" s="165"/>
      <c r="V7" s="165"/>
      <c r="W7" s="165"/>
    </row>
    <row r="8" spans="1:23" s="166" customFormat="1" ht="12.75" customHeight="1">
      <c r="A8" s="164"/>
      <c r="B8" s="164"/>
      <c r="C8" s="164"/>
      <c r="D8" s="164"/>
      <c r="E8" s="164"/>
      <c r="F8" s="164"/>
      <c r="G8" s="164"/>
      <c r="H8" s="165"/>
      <c r="I8" s="165"/>
      <c r="J8" s="165"/>
      <c r="K8" s="165"/>
      <c r="L8" s="165"/>
      <c r="M8" s="165"/>
      <c r="N8" s="165"/>
      <c r="O8" s="165"/>
      <c r="P8" s="165"/>
      <c r="R8" s="165"/>
      <c r="S8" s="165"/>
      <c r="T8" s="165"/>
      <c r="U8" s="165"/>
      <c r="V8" s="165"/>
      <c r="W8" s="165"/>
    </row>
    <row r="9" spans="1:23" s="168" customFormat="1" ht="28.5" customHeight="1">
      <c r="A9" s="167" t="s">
        <v>99</v>
      </c>
      <c r="C9" s="341" t="s">
        <v>100</v>
      </c>
      <c r="D9" s="341"/>
      <c r="E9" s="341"/>
      <c r="F9" s="341"/>
      <c r="H9" s="342" t="s">
        <v>101</v>
      </c>
      <c r="I9" s="342"/>
      <c r="J9" s="342"/>
      <c r="K9" s="342"/>
      <c r="L9" s="342"/>
      <c r="M9" s="342"/>
      <c r="N9" s="342"/>
      <c r="O9" s="342"/>
      <c r="P9" s="342"/>
      <c r="R9" s="343" t="s">
        <v>102</v>
      </c>
      <c r="S9" s="343"/>
      <c r="T9" s="343"/>
      <c r="U9" s="343"/>
      <c r="V9" s="343"/>
      <c r="W9" s="343"/>
    </row>
    <row r="10" spans="1:23" ht="15" customHeight="1"/>
    <row r="11" spans="1:23" s="168" customFormat="1" ht="84">
      <c r="A11" s="169" t="s">
        <v>99</v>
      </c>
      <c r="C11" s="170" t="s">
        <v>103</v>
      </c>
      <c r="D11" s="169" t="s">
        <v>104</v>
      </c>
      <c r="E11" s="171" t="s">
        <v>190</v>
      </c>
      <c r="F11" s="172" t="s">
        <v>105</v>
      </c>
      <c r="H11" s="171" t="s">
        <v>106</v>
      </c>
      <c r="I11" s="169" t="s">
        <v>107</v>
      </c>
      <c r="J11" s="171" t="s">
        <v>108</v>
      </c>
      <c r="K11" s="171" t="s">
        <v>109</v>
      </c>
      <c r="L11" s="171" t="s">
        <v>110</v>
      </c>
      <c r="M11" s="169" t="s">
        <v>111</v>
      </c>
      <c r="N11" s="171" t="s">
        <v>112</v>
      </c>
      <c r="O11" s="171" t="s">
        <v>113</v>
      </c>
      <c r="P11" s="169" t="s">
        <v>114</v>
      </c>
      <c r="R11" s="169" t="s">
        <v>115</v>
      </c>
      <c r="S11" s="169" t="s">
        <v>116</v>
      </c>
      <c r="T11" s="169" t="s">
        <v>117</v>
      </c>
      <c r="U11" s="169" t="s">
        <v>118</v>
      </c>
      <c r="V11" s="169" t="s">
        <v>119</v>
      </c>
      <c r="W11" s="169" t="s">
        <v>120</v>
      </c>
    </row>
    <row r="12" spans="1:23" s="168" customFormat="1" ht="48" customHeight="1">
      <c r="A12" s="344" t="str">
        <f>[4]Recensement!C8</f>
        <v>PREFECTURE DE LA MARNE</v>
      </c>
      <c r="C12" s="173" t="str">
        <f>[4]Recensement!C15</f>
        <v>Bâtiment principal 
1 rue de Jessaint
51000 Châlons en Champagne</v>
      </c>
      <c r="D12" s="174"/>
      <c r="E12" s="175" t="s">
        <v>98</v>
      </c>
      <c r="F12" s="174" t="s">
        <v>276</v>
      </c>
      <c r="H12" s="176">
        <v>6456</v>
      </c>
      <c r="I12" s="173">
        <v>120</v>
      </c>
      <c r="J12" s="175" t="s">
        <v>130</v>
      </c>
      <c r="K12" s="175">
        <v>50</v>
      </c>
      <c r="L12" s="174"/>
      <c r="M12" s="174">
        <v>1790</v>
      </c>
      <c r="N12" s="174" t="s">
        <v>51</v>
      </c>
      <c r="O12" s="174" t="s">
        <v>51</v>
      </c>
      <c r="P12" s="174" t="s">
        <v>46</v>
      </c>
      <c r="R12" s="174" t="s">
        <v>51</v>
      </c>
      <c r="S12" s="174" t="s">
        <v>51</v>
      </c>
      <c r="T12" s="174" t="s">
        <v>51</v>
      </c>
      <c r="U12" s="174" t="s">
        <v>48</v>
      </c>
      <c r="V12" s="174" t="s">
        <v>46</v>
      </c>
      <c r="W12" s="174" t="s">
        <v>46</v>
      </c>
    </row>
    <row r="13" spans="1:23" s="168" customFormat="1" ht="48" customHeight="1">
      <c r="A13" s="344"/>
      <c r="C13" s="173" t="str">
        <f>[4]Recensement!D15</f>
        <v>Villas Corps préfectoral, Châlons "2 et 8 boulevard Vaubécourt
51000 Châlons en Champagne"</v>
      </c>
      <c r="D13" s="174"/>
      <c r="E13" s="175" t="s">
        <v>98</v>
      </c>
      <c r="F13" s="174" t="s">
        <v>204</v>
      </c>
      <c r="H13" s="176">
        <v>798</v>
      </c>
      <c r="I13" s="173">
        <v>3</v>
      </c>
      <c r="J13" s="175" t="s">
        <v>277</v>
      </c>
      <c r="K13" s="175"/>
      <c r="L13" s="174"/>
      <c r="M13" s="174" t="s">
        <v>278</v>
      </c>
      <c r="N13" s="174" t="s">
        <v>48</v>
      </c>
      <c r="O13" s="174" t="s">
        <v>48</v>
      </c>
      <c r="P13" s="174" t="s">
        <v>45</v>
      </c>
      <c r="R13" s="174" t="s">
        <v>51</v>
      </c>
      <c r="S13" s="174" t="s">
        <v>48</v>
      </c>
      <c r="T13" s="174" t="s">
        <v>48</v>
      </c>
      <c r="U13" s="174" t="s">
        <v>48</v>
      </c>
      <c r="V13" s="174" t="s">
        <v>45</v>
      </c>
      <c r="W13" s="174" t="s">
        <v>46</v>
      </c>
    </row>
    <row r="14" spans="1:23" s="168" customFormat="1" ht="48" customHeight="1">
      <c r="A14" s="344"/>
      <c r="C14" s="173" t="str">
        <f>[4]Recensement!E15</f>
        <v>Préfecture de la Marne, Annexe  (accueil usagers), Châlons "17-19 rue Carnot
51000 Châlons en Champagne"</v>
      </c>
      <c r="D14" s="174"/>
      <c r="E14" s="175" t="s">
        <v>98</v>
      </c>
      <c r="F14" s="174" t="s">
        <v>279</v>
      </c>
      <c r="H14" s="176">
        <v>1880</v>
      </c>
      <c r="I14" s="173">
        <v>120</v>
      </c>
      <c r="J14" s="175" t="s">
        <v>130</v>
      </c>
      <c r="K14" s="175">
        <v>350</v>
      </c>
      <c r="L14" s="174"/>
      <c r="M14" s="174">
        <v>1850</v>
      </c>
      <c r="N14" s="174" t="s">
        <v>51</v>
      </c>
      <c r="O14" s="174" t="s">
        <v>48</v>
      </c>
      <c r="P14" s="174" t="s">
        <v>45</v>
      </c>
      <c r="R14" s="174" t="s">
        <v>51</v>
      </c>
      <c r="S14" s="174" t="s">
        <v>51</v>
      </c>
      <c r="T14" s="174" t="s">
        <v>51</v>
      </c>
      <c r="U14" s="174" t="s">
        <v>48</v>
      </c>
      <c r="V14" s="174" t="s">
        <v>46</v>
      </c>
      <c r="W14" s="174" t="s">
        <v>46</v>
      </c>
    </row>
    <row r="15" spans="1:23" s="168" customFormat="1" ht="48" customHeight="1">
      <c r="A15" s="344"/>
      <c r="C15" s="173" t="str">
        <f>[4]Recensement!F15</f>
        <v>Préfecture de la Marne, Annexe Saint Eloi (annexe technique), Châlons "3 et 5 rue Saint Eloi
51000 Châlons en Champagne"</v>
      </c>
      <c r="D15" s="174"/>
      <c r="E15" s="174" t="s">
        <v>98</v>
      </c>
      <c r="F15" s="174" t="s">
        <v>280</v>
      </c>
      <c r="H15" s="176">
        <v>1242</v>
      </c>
      <c r="I15" s="173">
        <v>0</v>
      </c>
      <c r="J15" s="175" t="s">
        <v>277</v>
      </c>
      <c r="K15" s="175"/>
      <c r="L15" s="174"/>
      <c r="M15" s="174">
        <v>1900</v>
      </c>
      <c r="N15" s="174" t="s">
        <v>51</v>
      </c>
      <c r="O15" s="174" t="s">
        <v>48</v>
      </c>
      <c r="P15" s="174" t="s">
        <v>45</v>
      </c>
      <c r="R15" s="174" t="s">
        <v>51</v>
      </c>
      <c r="S15" s="174" t="s">
        <v>51</v>
      </c>
      <c r="T15" s="174" t="s">
        <v>51</v>
      </c>
      <c r="U15" s="174" t="s">
        <v>48</v>
      </c>
      <c r="V15" s="174" t="s">
        <v>45</v>
      </c>
      <c r="W15" s="174" t="s">
        <v>46</v>
      </c>
    </row>
    <row r="16" spans="1:23" s="168" customFormat="1" ht="44.85" customHeight="1">
      <c r="A16" s="344"/>
      <c r="C16" s="173" t="str">
        <f>[4]Recensement!G15</f>
        <v>Sous Préfecture d’Epernay, Epernay 1 rue Eugène Mercier 51200 Epernay</v>
      </c>
      <c r="D16" s="174"/>
      <c r="E16" s="174" t="s">
        <v>98</v>
      </c>
      <c r="F16" s="174" t="s">
        <v>276</v>
      </c>
      <c r="H16" s="176">
        <v>1541</v>
      </c>
      <c r="I16" s="173">
        <v>13</v>
      </c>
      <c r="J16" s="175" t="s">
        <v>130</v>
      </c>
      <c r="K16" s="175">
        <v>20</v>
      </c>
      <c r="L16" s="174"/>
      <c r="M16" s="174">
        <v>1800</v>
      </c>
      <c r="N16" s="174" t="s">
        <v>51</v>
      </c>
      <c r="O16" s="174" t="s">
        <v>48</v>
      </c>
      <c r="P16" s="174" t="s">
        <v>46</v>
      </c>
      <c r="R16" s="174" t="s">
        <v>51</v>
      </c>
      <c r="S16" s="174" t="s">
        <v>51</v>
      </c>
      <c r="T16" s="174" t="s">
        <v>51</v>
      </c>
      <c r="U16" s="174" t="s">
        <v>48</v>
      </c>
      <c r="V16" s="174" t="s">
        <v>45</v>
      </c>
      <c r="W16" s="174" t="s">
        <v>46</v>
      </c>
    </row>
    <row r="17" spans="1:23" s="168" customFormat="1" ht="48" customHeight="1">
      <c r="A17" s="344"/>
      <c r="C17" s="173" t="str">
        <f>[4]Recensement!H15</f>
        <v>Sous Préfecture de Reims, services administratifs, Reims "Place Royale
 51100 Reims"</v>
      </c>
      <c r="D17" s="174"/>
      <c r="E17" s="174" t="s">
        <v>98</v>
      </c>
      <c r="F17" s="174" t="s">
        <v>279</v>
      </c>
      <c r="H17" s="176">
        <v>3860</v>
      </c>
      <c r="I17" s="173">
        <v>60</v>
      </c>
      <c r="J17" s="175" t="s">
        <v>130</v>
      </c>
      <c r="K17" s="175">
        <v>300</v>
      </c>
      <c r="L17" s="174"/>
      <c r="M17" s="174" t="s">
        <v>281</v>
      </c>
      <c r="N17" s="174" t="s">
        <v>48</v>
      </c>
      <c r="O17" s="174" t="s">
        <v>51</v>
      </c>
      <c r="P17" s="174" t="s">
        <v>46</v>
      </c>
      <c r="R17" s="174" t="s">
        <v>51</v>
      </c>
      <c r="S17" s="174" t="s">
        <v>51</v>
      </c>
      <c r="T17" s="174" t="s">
        <v>51</v>
      </c>
      <c r="U17" s="174" t="s">
        <v>48</v>
      </c>
      <c r="V17" s="174" t="s">
        <v>45</v>
      </c>
      <c r="W17" s="174" t="s">
        <v>46</v>
      </c>
    </row>
    <row r="18" spans="1:23" s="168" customFormat="1" ht="56.65" customHeight="1">
      <c r="A18" s="344"/>
      <c r="C18" s="173" t="str">
        <f>[4]Recensement!I15</f>
        <v>Sous Préfecture de Vitry le François, Vitry le François "4 rue Maître Edmé
 51300 Vitry le François"</v>
      </c>
      <c r="D18" s="174"/>
      <c r="E18" s="174" t="s">
        <v>98</v>
      </c>
      <c r="F18" s="174" t="s">
        <v>276</v>
      </c>
      <c r="H18" s="176">
        <v>1843</v>
      </c>
      <c r="I18" s="173">
        <v>12</v>
      </c>
      <c r="J18" s="175" t="s">
        <v>130</v>
      </c>
      <c r="K18" s="175">
        <v>35</v>
      </c>
      <c r="L18" s="174"/>
      <c r="M18" s="174">
        <v>1800</v>
      </c>
      <c r="N18" s="174" t="s">
        <v>48</v>
      </c>
      <c r="O18" s="174" t="s">
        <v>51</v>
      </c>
      <c r="P18" s="174" t="s">
        <v>46</v>
      </c>
      <c r="R18" s="174" t="s">
        <v>51</v>
      </c>
      <c r="S18" s="174" t="s">
        <v>51</v>
      </c>
      <c r="T18" s="174" t="s">
        <v>51</v>
      </c>
      <c r="U18" s="174" t="s">
        <v>48</v>
      </c>
      <c r="V18" s="174" t="s">
        <v>45</v>
      </c>
      <c r="W18" s="174" t="s">
        <v>46</v>
      </c>
    </row>
    <row r="19" spans="1:23" s="168" customFormat="1" ht="56.65" customHeight="1">
      <c r="A19" s="195"/>
      <c r="C19" s="196" t="s">
        <v>267</v>
      </c>
      <c r="D19" s="174"/>
      <c r="E19" s="174" t="s">
        <v>96</v>
      </c>
      <c r="F19" s="174" t="s">
        <v>204</v>
      </c>
      <c r="H19" s="176">
        <v>155</v>
      </c>
      <c r="I19" s="173">
        <v>2</v>
      </c>
      <c r="J19" s="175" t="s">
        <v>277</v>
      </c>
      <c r="K19" s="175"/>
      <c r="L19" s="174"/>
      <c r="M19" s="174">
        <v>1975</v>
      </c>
      <c r="N19" s="174" t="s">
        <v>51</v>
      </c>
      <c r="O19" s="174" t="s">
        <v>48</v>
      </c>
      <c r="P19" s="174" t="s">
        <v>45</v>
      </c>
      <c r="R19" s="174" t="s">
        <v>48</v>
      </c>
      <c r="S19" s="174" t="s">
        <v>48</v>
      </c>
      <c r="T19" s="174" t="s">
        <v>48</v>
      </c>
      <c r="U19" s="174" t="s">
        <v>48</v>
      </c>
      <c r="V19" s="174" t="s">
        <v>45</v>
      </c>
      <c r="W19" s="174" t="s">
        <v>45</v>
      </c>
    </row>
    <row r="21" spans="1:23" s="168" customFormat="1" ht="13.9" customHeight="1">
      <c r="A21" s="339" t="s">
        <v>131</v>
      </c>
      <c r="B21" s="339"/>
      <c r="C21" s="339"/>
      <c r="D21" s="339"/>
      <c r="E21" s="162"/>
      <c r="H21" s="177">
        <f>SUM(H12:H20)</f>
        <v>17775</v>
      </c>
      <c r="I21" s="178"/>
      <c r="J21" s="178"/>
      <c r="K21" s="178"/>
      <c r="L21" s="178"/>
      <c r="M21" s="178"/>
      <c r="N21" s="178"/>
      <c r="O21" s="178"/>
      <c r="P21" s="178"/>
      <c r="R21" s="178"/>
      <c r="S21" s="178"/>
      <c r="T21" s="178"/>
      <c r="U21" s="178"/>
      <c r="V21" s="178"/>
      <c r="W21" s="178"/>
    </row>
  </sheetData>
  <mergeCells count="7">
    <mergeCell ref="A21:D21"/>
    <mergeCell ref="A1:R1"/>
    <mergeCell ref="A7:L7"/>
    <mergeCell ref="C9:F9"/>
    <mergeCell ref="H9:P9"/>
    <mergeCell ref="R9:W9"/>
    <mergeCell ref="A12:A18"/>
  </mergeCells>
  <dataValidations count="3">
    <dataValidation type="list" allowBlank="1" showInputMessage="1" showErrorMessage="1" sqref="P3:P5">
      <formula1>$E$12:$E$12</formula1>
      <formula2>0</formula2>
    </dataValidation>
    <dataValidation type="list" allowBlank="1" showErrorMessage="1" sqref="N12:O19 R12:U19">
      <formula1>"oui,non"</formula1>
      <formula2>0</formula2>
    </dataValidation>
    <dataValidation type="list" allowBlank="1" showInputMessage="1" showErrorMessage="1" sqref="E12:E19">
      <formula1>$P$3:$P$5</formula1>
      <formula2>0</formula2>
    </dataValidation>
  </dataValidations>
  <pageMargins left="0" right="0" top="0.39374999999999999" bottom="0.39374999999999999" header="0" footer="0"/>
  <pageSetup paperSize="9" orientation="portrait" horizontalDpi="300" verticalDpi="300"/>
  <headerFooter>
    <oddHeader>&amp;C&amp;A</oddHeader>
    <oddFooter>&amp;CPage &amp;P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5"/>
  <sheetViews>
    <sheetView showGridLines="0" topLeftCell="A10" zoomScaleNormal="100" workbookViewId="0">
      <selection activeCell="C91" sqref="C91"/>
    </sheetView>
  </sheetViews>
  <sheetFormatPr baseColWidth="10" defaultRowHeight="15"/>
  <cols>
    <col min="1" max="1" width="79.140625" customWidth="1"/>
    <col min="2" max="2" width="2.42578125" customWidth="1"/>
    <col min="3" max="9" width="30.7109375" customWidth="1"/>
  </cols>
  <sheetData>
    <row r="1" spans="1:9" s="197" customFormat="1" ht="141.6" customHeight="1" thickBot="1">
      <c r="A1" s="349" t="s">
        <v>95</v>
      </c>
      <c r="B1" s="350"/>
      <c r="C1" s="350"/>
    </row>
    <row r="3" spans="1:9" ht="24.6" customHeight="1">
      <c r="A3" s="198" t="s">
        <v>1</v>
      </c>
      <c r="B3" s="198"/>
      <c r="C3" s="198"/>
      <c r="D3" s="198"/>
      <c r="E3" s="198"/>
      <c r="F3" s="198"/>
      <c r="G3" s="198"/>
      <c r="H3" s="198"/>
      <c r="I3" s="198"/>
    </row>
    <row r="5" spans="1:9" s="201" customFormat="1">
      <c r="A5" s="199" t="s">
        <v>2</v>
      </c>
      <c r="B5" s="200"/>
      <c r="C5" s="200"/>
      <c r="D5" s="200"/>
      <c r="E5" s="200"/>
      <c r="F5" s="200"/>
      <c r="G5" s="200"/>
      <c r="H5" s="200"/>
      <c r="I5" s="200"/>
    </row>
    <row r="6" spans="1:9" s="201" customFormat="1">
      <c r="A6" s="202"/>
      <c r="B6" s="202"/>
      <c r="C6" s="203"/>
      <c r="D6" s="203"/>
      <c r="E6" s="203"/>
      <c r="F6" s="203"/>
      <c r="G6" s="203"/>
      <c r="H6" s="203"/>
      <c r="I6" s="203"/>
    </row>
    <row r="7" spans="1:9" s="201" customFormat="1">
      <c r="A7" s="204" t="s">
        <v>3</v>
      </c>
      <c r="B7" s="205"/>
      <c r="C7" s="351" t="s">
        <v>282</v>
      </c>
      <c r="D7" s="352"/>
      <c r="E7" s="352"/>
      <c r="F7" s="352"/>
      <c r="G7" s="352"/>
      <c r="H7" s="352"/>
      <c r="I7" s="353"/>
    </row>
    <row r="8" spans="1:9" s="201" customFormat="1">
      <c r="A8" s="206" t="s">
        <v>5</v>
      </c>
      <c r="B8" s="207"/>
      <c r="C8" s="354" t="s">
        <v>283</v>
      </c>
      <c r="D8" s="355"/>
      <c r="E8" s="355"/>
      <c r="F8" s="355"/>
      <c r="G8" s="355"/>
      <c r="H8" s="355"/>
      <c r="I8" s="356"/>
    </row>
    <row r="9" spans="1:9" s="201" customFormat="1" ht="15" customHeight="1">
      <c r="A9" s="204" t="s">
        <v>7</v>
      </c>
      <c r="B9" s="205"/>
      <c r="C9" s="354">
        <v>10000</v>
      </c>
      <c r="D9" s="355"/>
      <c r="E9" s="355"/>
      <c r="F9" s="355"/>
      <c r="G9" s="355"/>
      <c r="H9" s="355"/>
      <c r="I9" s="356"/>
    </row>
    <row r="10" spans="1:9" s="201" customFormat="1" ht="15" customHeight="1">
      <c r="A10" s="208" t="s">
        <v>8</v>
      </c>
      <c r="B10" s="209"/>
      <c r="C10" s="354" t="s">
        <v>284</v>
      </c>
      <c r="D10" s="355"/>
      <c r="E10" s="355"/>
      <c r="F10" s="355"/>
      <c r="G10" s="355"/>
      <c r="H10" s="355"/>
      <c r="I10" s="356"/>
    </row>
    <row r="11" spans="1:9">
      <c r="C11" s="210"/>
      <c r="D11" s="210"/>
      <c r="E11" s="210"/>
      <c r="F11" s="210"/>
      <c r="G11" s="210"/>
      <c r="H11" s="210"/>
      <c r="I11" s="210"/>
    </row>
    <row r="12" spans="1:9">
      <c r="A12" s="347" t="s">
        <v>10</v>
      </c>
      <c r="B12" s="348"/>
      <c r="C12" s="348"/>
      <c r="D12" s="200"/>
      <c r="E12" s="200"/>
      <c r="F12" s="200"/>
      <c r="G12" s="200"/>
      <c r="H12" s="200"/>
      <c r="I12" s="200"/>
    </row>
    <row r="14" spans="1:9">
      <c r="C14" s="211" t="s">
        <v>11</v>
      </c>
      <c r="D14" s="211" t="s">
        <v>12</v>
      </c>
      <c r="E14" s="211" t="s">
        <v>13</v>
      </c>
      <c r="F14" s="211" t="s">
        <v>14</v>
      </c>
      <c r="G14" s="211" t="s">
        <v>15</v>
      </c>
      <c r="H14" s="211" t="s">
        <v>16</v>
      </c>
      <c r="I14" s="211" t="s">
        <v>17</v>
      </c>
    </row>
    <row r="15" spans="1:9" s="201" customFormat="1" ht="90">
      <c r="A15" s="204" t="s">
        <v>18</v>
      </c>
      <c r="B15" s="205"/>
      <c r="C15" s="212" t="s">
        <v>285</v>
      </c>
      <c r="D15" s="212"/>
      <c r="E15" s="212"/>
      <c r="F15" s="212"/>
      <c r="G15" s="212"/>
      <c r="H15" s="212"/>
      <c r="I15" s="212"/>
    </row>
    <row r="16" spans="1:9" s="201" customFormat="1">
      <c r="A16" s="213"/>
      <c r="B16" s="214"/>
      <c r="C16" s="215"/>
      <c r="D16" s="215"/>
      <c r="E16" s="215"/>
      <c r="F16" s="215"/>
      <c r="G16" s="215"/>
      <c r="H16" s="215"/>
      <c r="I16" s="215"/>
    </row>
    <row r="17" spans="1:9" s="201" customFormat="1">
      <c r="A17" s="347" t="s">
        <v>33</v>
      </c>
      <c r="B17" s="347"/>
      <c r="C17" s="347"/>
      <c r="D17" s="200"/>
      <c r="E17" s="200"/>
      <c r="F17" s="200"/>
      <c r="G17" s="200"/>
      <c r="H17" s="200"/>
      <c r="I17" s="200"/>
    </row>
    <row r="18" spans="1:9" s="216" customFormat="1">
      <c r="A18" s="202"/>
      <c r="B18" s="202"/>
      <c r="C18" s="203"/>
      <c r="D18" s="203"/>
      <c r="E18" s="203"/>
      <c r="F18" s="203"/>
      <c r="G18" s="203"/>
      <c r="H18" s="203"/>
      <c r="I18" s="203"/>
    </row>
    <row r="19" spans="1:9" s="201" customFormat="1">
      <c r="A19" s="204" t="s">
        <v>34</v>
      </c>
      <c r="B19" s="207"/>
      <c r="C19" s="217" t="s">
        <v>286</v>
      </c>
      <c r="D19" s="217"/>
      <c r="E19" s="217"/>
      <c r="F19" s="217"/>
      <c r="G19" s="217"/>
      <c r="H19" s="217"/>
      <c r="I19" s="217"/>
    </row>
    <row r="20" spans="1:9" s="201" customFormat="1">
      <c r="A20" s="204" t="s">
        <v>36</v>
      </c>
      <c r="B20" s="205"/>
      <c r="C20" s="218" t="s">
        <v>287</v>
      </c>
      <c r="D20" s="218"/>
      <c r="E20" s="218"/>
      <c r="F20" s="218"/>
      <c r="G20" s="218"/>
      <c r="H20" s="218"/>
      <c r="I20" s="218"/>
    </row>
    <row r="21" spans="1:9" s="201" customFormat="1" ht="30">
      <c r="A21" s="204" t="s">
        <v>38</v>
      </c>
      <c r="B21" s="205"/>
      <c r="C21" s="218" t="s">
        <v>288</v>
      </c>
      <c r="D21" s="218"/>
      <c r="E21" s="218"/>
      <c r="F21" s="218"/>
      <c r="G21" s="218"/>
      <c r="H21" s="218"/>
      <c r="I21" s="218"/>
    </row>
    <row r="22" spans="1:9" s="201" customFormat="1">
      <c r="A22" s="204" t="s">
        <v>40</v>
      </c>
      <c r="B22" s="205"/>
      <c r="C22" s="219" t="s">
        <v>289</v>
      </c>
      <c r="D22" s="218"/>
      <c r="E22" s="218"/>
      <c r="F22" s="218"/>
      <c r="G22" s="218"/>
      <c r="H22" s="218"/>
      <c r="I22" s="218"/>
    </row>
    <row r="23" spans="1:9" s="201" customFormat="1">
      <c r="A23" s="220"/>
      <c r="B23" s="220"/>
      <c r="C23" s="221"/>
      <c r="D23" s="221"/>
      <c r="E23" s="221"/>
      <c r="F23" s="221"/>
      <c r="G23" s="221"/>
      <c r="H23" s="221"/>
      <c r="I23" s="221"/>
    </row>
    <row r="24" spans="1:9" s="201" customFormat="1">
      <c r="A24" s="347" t="s">
        <v>42</v>
      </c>
      <c r="B24" s="347"/>
      <c r="C24" s="347"/>
      <c r="D24" s="200"/>
      <c r="E24" s="200"/>
      <c r="F24" s="200"/>
      <c r="G24" s="200"/>
      <c r="H24" s="200"/>
      <c r="I24" s="200"/>
    </row>
    <row r="25" spans="1:9" s="201" customFormat="1">
      <c r="A25" s="220"/>
      <c r="B25" s="220"/>
      <c r="C25" s="221"/>
      <c r="D25" s="221"/>
      <c r="E25" s="221"/>
      <c r="F25" s="221"/>
      <c r="G25" s="221"/>
      <c r="H25" s="221"/>
      <c r="I25" s="221"/>
    </row>
    <row r="26" spans="1:9" s="201" customFormat="1" ht="21">
      <c r="A26" s="204" t="s">
        <v>43</v>
      </c>
      <c r="B26" s="205"/>
      <c r="C26" s="359" t="s">
        <v>290</v>
      </c>
      <c r="D26" s="359"/>
      <c r="E26" s="359"/>
      <c r="F26" s="359"/>
      <c r="G26" s="359"/>
      <c r="H26" s="359"/>
      <c r="I26" s="359"/>
    </row>
    <row r="27" spans="1:9" s="201" customFormat="1" ht="21">
      <c r="A27" s="204" t="s">
        <v>291</v>
      </c>
      <c r="B27" s="205"/>
      <c r="C27" s="359" t="s">
        <v>292</v>
      </c>
      <c r="D27" s="359"/>
      <c r="E27" s="359"/>
      <c r="F27" s="359"/>
      <c r="G27" s="359"/>
      <c r="H27" s="359"/>
      <c r="I27" s="359"/>
    </row>
    <row r="28" spans="1:9" s="201" customFormat="1"/>
    <row r="30" spans="1:9" ht="14.45" customHeight="1"/>
    <row r="31" spans="1:9" ht="14.45" customHeight="1"/>
    <row r="32" spans="1:9" ht="24.6" customHeight="1">
      <c r="A32" s="222" t="s">
        <v>293</v>
      </c>
      <c r="B32" s="222"/>
      <c r="C32" s="222"/>
      <c r="D32" s="222"/>
      <c r="E32" s="222"/>
      <c r="F32" s="222"/>
      <c r="G32" s="222"/>
      <c r="H32" s="222"/>
      <c r="I32" s="222"/>
    </row>
    <row r="33" spans="1:9" ht="14.45" customHeight="1"/>
    <row r="34" spans="1:9" ht="14.45" customHeight="1">
      <c r="A34" s="347" t="s">
        <v>294</v>
      </c>
      <c r="B34" s="347"/>
      <c r="C34" s="347"/>
      <c r="D34" s="200"/>
      <c r="E34" s="200"/>
      <c r="F34" s="200"/>
      <c r="G34" s="200"/>
      <c r="H34" s="200"/>
      <c r="I34" s="200"/>
    </row>
    <row r="35" spans="1:9" ht="14.45" customHeight="1"/>
    <row r="36" spans="1:9" ht="21" customHeight="1">
      <c r="A36" s="223" t="s">
        <v>55</v>
      </c>
      <c r="C36" s="224" t="s">
        <v>46</v>
      </c>
      <c r="D36" s="224"/>
      <c r="E36" s="224"/>
      <c r="F36" s="224"/>
      <c r="G36" s="224"/>
      <c r="H36" s="224"/>
      <c r="I36" s="224"/>
    </row>
    <row r="37" spans="1:9" ht="21" customHeight="1">
      <c r="A37" s="223" t="s">
        <v>56</v>
      </c>
      <c r="C37" s="224" t="s">
        <v>57</v>
      </c>
      <c r="D37" s="224"/>
      <c r="E37" s="224"/>
      <c r="F37" s="224"/>
      <c r="G37" s="224"/>
      <c r="H37" s="224"/>
      <c r="I37" s="224"/>
    </row>
    <row r="38" spans="1:9" ht="23.25" customHeight="1">
      <c r="A38" s="223" t="s">
        <v>58</v>
      </c>
      <c r="C38" s="224" t="s">
        <v>46</v>
      </c>
      <c r="D38" s="224"/>
      <c r="E38" s="224"/>
      <c r="F38" s="224"/>
      <c r="G38" s="224"/>
      <c r="H38" s="224"/>
      <c r="I38" s="224"/>
    </row>
    <row r="39" spans="1:9" ht="22.5" customHeight="1">
      <c r="A39" s="223" t="s">
        <v>295</v>
      </c>
      <c r="C39" s="227"/>
      <c r="D39" s="227"/>
      <c r="E39" s="227"/>
      <c r="F39" s="227"/>
      <c r="G39" s="227"/>
      <c r="H39" s="227"/>
      <c r="I39" s="227"/>
    </row>
    <row r="40" spans="1:9">
      <c r="A40" s="229" t="s">
        <v>60</v>
      </c>
      <c r="C40" s="227"/>
      <c r="D40" s="227"/>
      <c r="E40" s="227"/>
      <c r="F40" s="227"/>
      <c r="G40" s="227"/>
      <c r="H40" s="227"/>
      <c r="I40" s="227"/>
    </row>
    <row r="42" spans="1:9" ht="14.45" customHeight="1">
      <c r="A42" s="347" t="s">
        <v>61</v>
      </c>
      <c r="B42" s="347"/>
      <c r="C42" s="347"/>
      <c r="D42" s="200"/>
      <c r="E42" s="200"/>
      <c r="F42" s="200"/>
      <c r="G42" s="200"/>
      <c r="H42" s="200"/>
      <c r="I42" s="200"/>
    </row>
    <row r="43" spans="1:9" ht="14.45" customHeight="1"/>
    <row r="44" spans="1:9" s="225" customFormat="1" ht="21">
      <c r="A44" s="223" t="s">
        <v>50</v>
      </c>
      <c r="B44" s="228"/>
      <c r="C44" s="230"/>
      <c r="D44" s="230"/>
      <c r="E44" s="230"/>
      <c r="F44" s="230"/>
      <c r="G44" s="230"/>
      <c r="H44" s="230"/>
      <c r="I44" s="230"/>
    </row>
    <row r="45" spans="1:9" s="225" customFormat="1" ht="21">
      <c r="A45" s="223" t="s">
        <v>52</v>
      </c>
      <c r="B45" s="228"/>
      <c r="C45" s="231"/>
      <c r="D45" s="231"/>
      <c r="E45" s="231"/>
      <c r="F45" s="231"/>
      <c r="G45" s="231"/>
      <c r="H45" s="231"/>
      <c r="I45" s="231"/>
    </row>
    <row r="47" spans="1:9" ht="14.45" customHeight="1">
      <c r="A47" s="347" t="s">
        <v>296</v>
      </c>
      <c r="B47" s="347"/>
      <c r="C47" s="347"/>
      <c r="D47" s="200"/>
      <c r="E47" s="200"/>
      <c r="F47" s="200"/>
      <c r="G47" s="200"/>
      <c r="H47" s="200"/>
      <c r="I47" s="200"/>
    </row>
    <row r="48" spans="1:9" ht="14.45" customHeight="1"/>
    <row r="49" spans="1:9">
      <c r="A49" s="357" t="s">
        <v>63</v>
      </c>
      <c r="B49" s="358"/>
      <c r="C49" s="358"/>
    </row>
    <row r="50" spans="1:9" ht="14.45" customHeight="1">
      <c r="A50" s="223" t="s">
        <v>64</v>
      </c>
      <c r="C50" s="227" t="s">
        <v>46</v>
      </c>
      <c r="D50" s="227"/>
      <c r="E50" s="227"/>
      <c r="F50" s="227"/>
      <c r="G50" s="227"/>
      <c r="H50" s="227"/>
      <c r="I50" s="227"/>
    </row>
    <row r="51" spans="1:9" ht="14.45" customHeight="1">
      <c r="A51" s="223" t="s">
        <v>65</v>
      </c>
      <c r="C51" s="227" t="s">
        <v>45</v>
      </c>
      <c r="D51" s="227"/>
      <c r="E51" s="227"/>
      <c r="F51" s="227"/>
      <c r="G51" s="227"/>
      <c r="H51" s="227"/>
      <c r="I51" s="227"/>
    </row>
    <row r="52" spans="1:9" ht="14.45" customHeight="1">
      <c r="A52" s="223" t="s">
        <v>66</v>
      </c>
      <c r="C52" s="227" t="s">
        <v>45</v>
      </c>
      <c r="D52" s="227"/>
      <c r="E52" s="227"/>
      <c r="F52" s="227"/>
      <c r="G52" s="227"/>
      <c r="H52" s="227"/>
      <c r="I52" s="227"/>
    </row>
    <row r="53" spans="1:9" ht="14.45" customHeight="1">
      <c r="A53" s="223" t="s">
        <v>297</v>
      </c>
      <c r="C53" s="227" t="s">
        <v>45</v>
      </c>
      <c r="D53" s="227"/>
      <c r="E53" s="227"/>
      <c r="F53" s="227"/>
      <c r="G53" s="227"/>
      <c r="H53" s="227"/>
      <c r="I53" s="227"/>
    </row>
    <row r="54" spans="1:9" ht="14.45" customHeight="1">
      <c r="A54" s="223" t="s">
        <v>68</v>
      </c>
      <c r="C54" s="227" t="s">
        <v>45</v>
      </c>
      <c r="D54" s="227"/>
      <c r="E54" s="227"/>
      <c r="F54" s="227"/>
      <c r="G54" s="227"/>
      <c r="H54" s="227"/>
      <c r="I54" s="227"/>
    </row>
    <row r="55" spans="1:9" ht="14.45" customHeight="1">
      <c r="A55" s="223" t="s">
        <v>69</v>
      </c>
      <c r="C55" s="227" t="s">
        <v>45</v>
      </c>
      <c r="D55" s="227"/>
      <c r="E55" s="227"/>
      <c r="F55" s="227"/>
      <c r="G55" s="227"/>
      <c r="H55" s="227"/>
      <c r="I55" s="227"/>
    </row>
    <row r="56" spans="1:9" ht="14.45" customHeight="1">
      <c r="A56" s="223" t="s">
        <v>298</v>
      </c>
      <c r="C56" s="227" t="s">
        <v>46</v>
      </c>
      <c r="D56" s="227"/>
      <c r="E56" s="227"/>
      <c r="F56" s="227"/>
      <c r="G56" s="227"/>
      <c r="H56" s="227"/>
      <c r="I56" s="227"/>
    </row>
    <row r="57" spans="1:9" ht="14.45" customHeight="1">
      <c r="A57" s="223" t="s">
        <v>71</v>
      </c>
      <c r="C57" s="227" t="s">
        <v>45</v>
      </c>
      <c r="D57" s="227"/>
      <c r="E57" s="227"/>
      <c r="F57" s="227"/>
      <c r="G57" s="227"/>
      <c r="H57" s="227"/>
      <c r="I57" s="227"/>
    </row>
    <row r="58" spans="1:9" ht="14.45" customHeight="1">
      <c r="A58" s="232" t="s">
        <v>72</v>
      </c>
      <c r="C58" s="227"/>
      <c r="D58" s="227"/>
      <c r="E58" s="227"/>
      <c r="F58" s="227"/>
      <c r="G58" s="227"/>
      <c r="H58" s="227"/>
      <c r="I58" s="227"/>
    </row>
    <row r="59" spans="1:9" ht="14.45" customHeight="1"/>
    <row r="60" spans="1:9" ht="14.45" customHeight="1">
      <c r="A60" s="233"/>
      <c r="B60" s="233"/>
      <c r="C60" s="233"/>
      <c r="D60" s="233"/>
      <c r="E60" s="233"/>
      <c r="F60" s="233"/>
      <c r="G60" s="233"/>
      <c r="H60" s="233"/>
      <c r="I60" s="233"/>
    </row>
    <row r="61" spans="1:9">
      <c r="A61" s="347" t="s">
        <v>299</v>
      </c>
      <c r="B61" s="347"/>
      <c r="C61" s="347"/>
      <c r="D61" s="200"/>
      <c r="E61" s="200"/>
      <c r="F61" s="200"/>
      <c r="G61" s="200"/>
      <c r="H61" s="200"/>
      <c r="I61" s="200"/>
    </row>
    <row r="62" spans="1:9" ht="14.45" customHeight="1">
      <c r="A62" s="233"/>
      <c r="B62" s="233"/>
      <c r="C62" s="233"/>
      <c r="D62" s="233"/>
      <c r="E62" s="233"/>
      <c r="F62" s="233"/>
      <c r="G62" s="233"/>
      <c r="H62" s="233"/>
      <c r="I62" s="233"/>
    </row>
    <row r="63" spans="1:9" ht="36">
      <c r="A63" s="234" t="s">
        <v>300</v>
      </c>
      <c r="C63" s="235" t="s">
        <v>45</v>
      </c>
      <c r="D63" s="235"/>
      <c r="E63" s="235"/>
      <c r="F63" s="235"/>
      <c r="G63" s="235"/>
      <c r="H63" s="235"/>
      <c r="I63" s="235"/>
    </row>
    <row r="64" spans="1:9" ht="10.5" customHeight="1"/>
    <row r="65" spans="1:9" ht="37.5" customHeight="1">
      <c r="A65" s="234" t="s">
        <v>75</v>
      </c>
    </row>
    <row r="66" spans="1:9" s="225" customFormat="1" ht="14.25" customHeight="1">
      <c r="A66" s="236" t="s">
        <v>76</v>
      </c>
      <c r="B66"/>
      <c r="C66" s="227"/>
      <c r="D66" s="227"/>
      <c r="E66" s="227"/>
      <c r="F66" s="227"/>
      <c r="G66" s="227"/>
      <c r="H66" s="227"/>
      <c r="I66" s="227"/>
    </row>
    <row r="67" spans="1:9" s="226" customFormat="1" ht="14.45" customHeight="1">
      <c r="A67" s="236" t="s">
        <v>77</v>
      </c>
      <c r="B67"/>
      <c r="C67" s="227"/>
      <c r="D67" s="227"/>
      <c r="E67" s="227"/>
      <c r="F67" s="227"/>
      <c r="G67" s="227"/>
      <c r="H67" s="227"/>
      <c r="I67" s="227"/>
    </row>
    <row r="68" spans="1:9" s="225" customFormat="1">
      <c r="A68" s="236" t="s">
        <v>78</v>
      </c>
      <c r="B68"/>
      <c r="C68" s="227"/>
      <c r="D68" s="227"/>
      <c r="E68" s="227"/>
      <c r="F68" s="227"/>
      <c r="G68" s="227"/>
      <c r="H68" s="227"/>
      <c r="I68" s="227"/>
    </row>
    <row r="69" spans="1:9">
      <c r="A69" s="236" t="s">
        <v>79</v>
      </c>
      <c r="C69" s="227"/>
      <c r="D69" s="227"/>
      <c r="E69" s="227"/>
      <c r="F69" s="227"/>
      <c r="G69" s="227"/>
      <c r="H69" s="227"/>
      <c r="I69" s="227"/>
    </row>
    <row r="70" spans="1:9" s="225" customFormat="1">
      <c r="A70" s="236" t="s">
        <v>80</v>
      </c>
      <c r="B70"/>
      <c r="C70" s="227"/>
      <c r="D70" s="227"/>
      <c r="E70" s="227"/>
      <c r="F70" s="227"/>
      <c r="G70" s="227"/>
      <c r="H70" s="227"/>
      <c r="I70" s="227"/>
    </row>
    <row r="71" spans="1:9">
      <c r="A71" s="236" t="s">
        <v>81</v>
      </c>
      <c r="C71" s="227"/>
      <c r="D71" s="227"/>
      <c r="E71" s="227"/>
      <c r="F71" s="227"/>
      <c r="G71" s="227"/>
      <c r="H71" s="227"/>
      <c r="I71" s="227"/>
    </row>
    <row r="72" spans="1:9" s="225" customFormat="1">
      <c r="A72" s="236" t="s">
        <v>82</v>
      </c>
      <c r="B72"/>
      <c r="C72" s="237"/>
      <c r="D72" s="237"/>
      <c r="E72" s="237"/>
      <c r="F72" s="237"/>
      <c r="G72" s="237"/>
      <c r="H72" s="237"/>
      <c r="I72" s="237"/>
    </row>
    <row r="74" spans="1:9" ht="14.45" customHeight="1">
      <c r="A74" s="347" t="s">
        <v>49</v>
      </c>
      <c r="B74" s="347"/>
      <c r="C74" s="347"/>
      <c r="D74" s="200"/>
      <c r="E74" s="200"/>
      <c r="F74" s="200"/>
      <c r="G74" s="200"/>
      <c r="H74" s="200"/>
      <c r="I74" s="200"/>
    </row>
    <row r="75" spans="1:9" ht="14.45" customHeight="1"/>
    <row r="76" spans="1:9" s="225" customFormat="1">
      <c r="A76" s="223" t="s">
        <v>50</v>
      </c>
      <c r="B76" s="228"/>
      <c r="C76" s="238"/>
      <c r="D76" s="238"/>
      <c r="E76" s="238"/>
      <c r="F76" s="238"/>
      <c r="G76" s="238"/>
      <c r="H76" s="238"/>
      <c r="I76" s="238"/>
    </row>
    <row r="77" spans="1:9" s="225" customFormat="1">
      <c r="A77" s="223" t="s">
        <v>52</v>
      </c>
      <c r="B77" s="228"/>
      <c r="C77" s="238"/>
      <c r="D77" s="238"/>
      <c r="E77" s="238"/>
      <c r="F77" s="238"/>
      <c r="G77" s="238"/>
      <c r="H77" s="238"/>
      <c r="I77" s="238"/>
    </row>
    <row r="78" spans="1:9" ht="14.45" customHeight="1">
      <c r="C78" s="210"/>
      <c r="D78" s="210"/>
      <c r="E78" s="210"/>
      <c r="F78" s="210"/>
      <c r="G78" s="210"/>
      <c r="H78" s="210"/>
      <c r="I78" s="210"/>
    </row>
    <row r="79" spans="1:9" ht="14.45" customHeight="1"/>
    <row r="80" spans="1:9" ht="24.6" customHeight="1">
      <c r="A80" s="222" t="s">
        <v>301</v>
      </c>
      <c r="B80" s="222"/>
      <c r="C80" s="222"/>
      <c r="D80" s="222"/>
      <c r="E80" s="222"/>
      <c r="F80" s="222"/>
      <c r="G80" s="222"/>
      <c r="H80" s="222"/>
      <c r="I80" s="222"/>
    </row>
    <row r="81" spans="1:9" ht="14.45" customHeight="1"/>
    <row r="82" spans="1:9" ht="24">
      <c r="A82" s="234" t="s">
        <v>302</v>
      </c>
      <c r="C82" s="239" t="s">
        <v>45</v>
      </c>
      <c r="D82" s="239"/>
      <c r="E82" s="239"/>
      <c r="F82" s="239"/>
      <c r="G82" s="239"/>
      <c r="H82" s="239"/>
      <c r="I82" s="239"/>
    </row>
    <row r="83" spans="1:9">
      <c r="A83" s="234" t="s">
        <v>85</v>
      </c>
      <c r="C83" s="240"/>
      <c r="D83" s="240"/>
      <c r="E83" s="240"/>
      <c r="F83" s="240"/>
      <c r="G83" s="240"/>
      <c r="H83" s="240"/>
      <c r="I83" s="240"/>
    </row>
    <row r="84" spans="1:9">
      <c r="A84" s="234" t="s">
        <v>87</v>
      </c>
      <c r="C84" s="227"/>
      <c r="D84" s="227"/>
      <c r="E84" s="227"/>
      <c r="F84" s="227"/>
      <c r="G84" s="227"/>
      <c r="H84" s="227"/>
      <c r="I84" s="227"/>
    </row>
    <row r="85" spans="1:9">
      <c r="A85" s="234" t="s">
        <v>88</v>
      </c>
      <c r="C85" s="227"/>
      <c r="D85" s="227"/>
      <c r="E85" s="227"/>
      <c r="F85" s="227"/>
      <c r="G85" s="227"/>
      <c r="H85" s="227"/>
      <c r="I85" s="227"/>
    </row>
    <row r="86" spans="1:9" ht="14.45" customHeight="1"/>
    <row r="87" spans="1:9" ht="14.45" customHeight="1"/>
    <row r="88" spans="1:9" ht="14.45" customHeight="1">
      <c r="A88" s="347" t="s">
        <v>89</v>
      </c>
      <c r="B88" s="347"/>
      <c r="C88" s="347"/>
      <c r="D88" s="200"/>
      <c r="E88" s="200"/>
      <c r="F88" s="200"/>
      <c r="G88" s="200"/>
      <c r="H88" s="200"/>
      <c r="I88" s="200"/>
    </row>
    <row r="89" spans="1:9" ht="14.45" customHeight="1"/>
    <row r="90" spans="1:9" s="225" customFormat="1">
      <c r="A90" s="223" t="s">
        <v>90</v>
      </c>
      <c r="B90"/>
      <c r="C90" s="238"/>
      <c r="D90" s="238"/>
      <c r="E90" s="238"/>
      <c r="F90" s="238"/>
      <c r="G90" s="238"/>
      <c r="H90" s="238"/>
      <c r="I90" s="238"/>
    </row>
    <row r="93" spans="1:9" ht="14.45" customHeight="1">
      <c r="A93" s="199" t="s">
        <v>93</v>
      </c>
      <c r="B93" s="199"/>
      <c r="C93" s="199"/>
      <c r="D93" s="199"/>
      <c r="E93" s="199"/>
      <c r="F93" s="199"/>
      <c r="G93" s="199"/>
      <c r="H93" s="199"/>
      <c r="I93" s="199"/>
    </row>
    <row r="94" spans="1:9">
      <c r="A94" s="360" t="s">
        <v>94</v>
      </c>
      <c r="B94" s="360"/>
      <c r="C94" s="361"/>
    </row>
    <row r="95" spans="1:9" ht="79.150000000000006" customHeight="1">
      <c r="A95" s="360"/>
      <c r="B95" s="360"/>
      <c r="C95" s="361"/>
    </row>
  </sheetData>
  <dataConsolidate/>
  <mergeCells count="19">
    <mergeCell ref="A61:C61"/>
    <mergeCell ref="A74:C74"/>
    <mergeCell ref="A88:C88"/>
    <mergeCell ref="A94:C94"/>
    <mergeCell ref="A95:C95"/>
    <mergeCell ref="A34:C34"/>
    <mergeCell ref="A42:C42"/>
    <mergeCell ref="A47:C47"/>
    <mergeCell ref="A49:C49"/>
    <mergeCell ref="A17:C17"/>
    <mergeCell ref="A24:C24"/>
    <mergeCell ref="C26:I26"/>
    <mergeCell ref="C27:I27"/>
    <mergeCell ref="A12:C12"/>
    <mergeCell ref="A1:C1"/>
    <mergeCell ref="C7:I7"/>
    <mergeCell ref="C8:I8"/>
    <mergeCell ref="C9:I9"/>
    <mergeCell ref="C10:I10"/>
  </mergeCells>
  <dataValidations count="1">
    <dataValidation type="list" allowBlank="1" showInputMessage="1" showErrorMessage="1" sqref="C44 C63:I63 C40:I40 C82:I82 C36">
      <formula1>"Oui,Non"</formula1>
    </dataValidation>
  </dataValidations>
  <hyperlinks>
    <hyperlink ref="C22" r:id="rId1"/>
  </hyperlinks>
  <pageMargins left="0.70866141732283472" right="0.70866141732283472" top="0.55118110236220474" bottom="0.35433070866141736" header="0.31496062992125984" footer="0.31496062992125984"/>
  <pageSetup paperSize="9" scale="80" orientation="landscape" r:id="rId2"/>
  <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2"/>
  <sheetViews>
    <sheetView showGridLines="0" zoomScale="80" zoomScaleNormal="8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I15" sqref="I15"/>
    </sheetView>
  </sheetViews>
  <sheetFormatPr baseColWidth="10" defaultColWidth="11.42578125" defaultRowHeight="14.25"/>
  <cols>
    <col min="1" max="1" width="23" style="241" customWidth="1"/>
    <col min="2" max="2" width="2.7109375" style="241" customWidth="1"/>
    <col min="3" max="3" width="25.7109375" style="241" customWidth="1"/>
    <col min="4" max="4" width="10.85546875" style="241" customWidth="1"/>
    <col min="5" max="5" width="15.140625" style="241" customWidth="1"/>
    <col min="6" max="6" width="10.85546875" style="241" customWidth="1"/>
    <col min="7" max="7" width="2.7109375" style="241" customWidth="1"/>
    <col min="8" max="14" width="10.85546875" style="241" customWidth="1"/>
    <col min="15" max="15" width="11.42578125" style="241" customWidth="1"/>
    <col min="16" max="16" width="15.7109375" style="241" customWidth="1"/>
    <col min="17" max="17" width="2.7109375" style="241" customWidth="1"/>
    <col min="18" max="18" width="10.85546875" style="241" customWidth="1"/>
    <col min="19" max="22" width="14.140625" style="241" customWidth="1"/>
    <col min="23" max="23" width="9.85546875" style="241" customWidth="1"/>
    <col min="24" max="1020" width="10.85546875" style="241" customWidth="1"/>
    <col min="1021" max="16384" width="11.42578125" style="241"/>
  </cols>
  <sheetData>
    <row r="1" spans="1:23" ht="141.6" customHeight="1" thickBot="1">
      <c r="A1" s="349" t="s">
        <v>95</v>
      </c>
      <c r="B1" s="350"/>
      <c r="C1" s="350"/>
      <c r="D1" s="350"/>
      <c r="E1" s="350"/>
      <c r="F1" s="350"/>
      <c r="G1" s="350"/>
      <c r="H1" s="350"/>
      <c r="I1" s="350"/>
      <c r="J1" s="350"/>
      <c r="K1" s="350"/>
      <c r="L1" s="350"/>
      <c r="M1" s="350"/>
      <c r="N1" s="350"/>
      <c r="O1" s="350"/>
      <c r="P1" s="350"/>
      <c r="Q1" s="350"/>
      <c r="R1" s="350"/>
    </row>
    <row r="2" spans="1:23" ht="15">
      <c r="Q2"/>
    </row>
    <row r="3" spans="1:23" ht="15" hidden="1">
      <c r="P3" t="s">
        <v>96</v>
      </c>
      <c r="Q3"/>
    </row>
    <row r="4" spans="1:23" ht="15" hidden="1">
      <c r="P4" t="s">
        <v>97</v>
      </c>
      <c r="Q4"/>
    </row>
    <row r="5" spans="1:23" ht="15" hidden="1">
      <c r="P5" t="s">
        <v>98</v>
      </c>
      <c r="Q5"/>
    </row>
    <row r="6" spans="1:23" s="244" customFormat="1" ht="12.75" customHeight="1">
      <c r="A6" s="242"/>
      <c r="B6" s="242"/>
      <c r="C6" s="242"/>
      <c r="D6" s="242"/>
      <c r="E6" s="242"/>
      <c r="F6" s="242"/>
      <c r="G6" s="242"/>
      <c r="H6" s="243"/>
      <c r="I6" s="243"/>
      <c r="J6" s="243"/>
      <c r="K6" s="243"/>
      <c r="L6" s="243"/>
      <c r="M6" s="243"/>
      <c r="N6" s="243"/>
      <c r="O6" s="243"/>
      <c r="P6" s="243"/>
      <c r="Q6"/>
      <c r="R6" s="243"/>
      <c r="S6" s="243"/>
      <c r="T6" s="243"/>
      <c r="U6" s="243"/>
      <c r="V6" s="243"/>
      <c r="W6" s="243"/>
    </row>
    <row r="7" spans="1:23" s="244" customFormat="1" ht="12.75" customHeight="1">
      <c r="A7" s="363" t="s">
        <v>303</v>
      </c>
      <c r="B7" s="363"/>
      <c r="C7" s="363"/>
      <c r="D7" s="363"/>
      <c r="E7" s="363"/>
      <c r="F7" s="363"/>
      <c r="G7" s="363"/>
      <c r="H7" s="363"/>
      <c r="I7" s="363"/>
      <c r="J7" s="363"/>
      <c r="K7" s="363"/>
      <c r="L7" s="363"/>
      <c r="M7" s="243"/>
      <c r="N7" s="243"/>
      <c r="O7" s="243"/>
      <c r="P7" s="243"/>
      <c r="Q7"/>
      <c r="R7" s="243"/>
      <c r="S7" s="243"/>
      <c r="T7" s="243"/>
      <c r="U7" s="243"/>
      <c r="V7" s="243"/>
      <c r="W7" s="243"/>
    </row>
    <row r="8" spans="1:23" s="244" customFormat="1" ht="12.75" customHeight="1">
      <c r="A8" s="242"/>
      <c r="B8" s="242"/>
      <c r="C8" s="242"/>
      <c r="D8" s="242"/>
      <c r="E8" s="242"/>
      <c r="F8" s="242"/>
      <c r="G8" s="242"/>
      <c r="H8" s="243"/>
      <c r="I8" s="243"/>
      <c r="J8" s="243"/>
      <c r="K8" s="243"/>
      <c r="L8" s="243"/>
      <c r="M8" s="243"/>
      <c r="N8" s="243"/>
      <c r="O8" s="243"/>
      <c r="P8" s="243"/>
      <c r="Q8"/>
      <c r="R8" s="243"/>
      <c r="S8" s="243"/>
      <c r="T8" s="243"/>
      <c r="U8" s="243"/>
      <c r="V8" s="243"/>
      <c r="W8" s="243"/>
    </row>
    <row r="9" spans="1:23" s="246" customFormat="1" ht="28.5" customHeight="1">
      <c r="A9" s="245" t="s">
        <v>99</v>
      </c>
      <c r="B9"/>
      <c r="C9" s="364" t="s">
        <v>100</v>
      </c>
      <c r="D9" s="364"/>
      <c r="E9" s="364"/>
      <c r="F9" s="364"/>
      <c r="G9"/>
      <c r="H9" s="365" t="s">
        <v>101</v>
      </c>
      <c r="I9" s="365"/>
      <c r="J9" s="365"/>
      <c r="K9" s="365"/>
      <c r="L9" s="365"/>
      <c r="M9" s="365"/>
      <c r="N9" s="365"/>
      <c r="O9" s="365"/>
      <c r="P9" s="365"/>
      <c r="Q9"/>
      <c r="R9" s="366" t="s">
        <v>102</v>
      </c>
      <c r="S9" s="366"/>
      <c r="T9" s="366"/>
      <c r="U9" s="366"/>
      <c r="V9" s="366"/>
      <c r="W9" s="366"/>
    </row>
    <row r="10" spans="1:23" customFormat="1" ht="15" customHeight="1"/>
    <row r="11" spans="1:23" s="246" customFormat="1" ht="84">
      <c r="A11" s="247" t="s">
        <v>99</v>
      </c>
      <c r="B11"/>
      <c r="C11" s="248" t="s">
        <v>103</v>
      </c>
      <c r="D11" s="247" t="s">
        <v>104</v>
      </c>
      <c r="E11" s="249" t="s">
        <v>304</v>
      </c>
      <c r="F11" s="250" t="s">
        <v>105</v>
      </c>
      <c r="G11"/>
      <c r="H11" s="249" t="s">
        <v>106</v>
      </c>
      <c r="I11" s="247" t="s">
        <v>107</v>
      </c>
      <c r="J11" s="249" t="s">
        <v>108</v>
      </c>
      <c r="K11" s="249" t="s">
        <v>109</v>
      </c>
      <c r="L11" s="249" t="s">
        <v>110</v>
      </c>
      <c r="M11" s="247" t="s">
        <v>111</v>
      </c>
      <c r="N11" s="249" t="s">
        <v>112</v>
      </c>
      <c r="O11" s="249" t="s">
        <v>113</v>
      </c>
      <c r="P11" s="247" t="s">
        <v>114</v>
      </c>
      <c r="Q11"/>
      <c r="R11" s="247" t="s">
        <v>115</v>
      </c>
      <c r="S11" s="247" t="s">
        <v>116</v>
      </c>
      <c r="T11" s="247" t="s">
        <v>117</v>
      </c>
      <c r="U11" s="247" t="s">
        <v>118</v>
      </c>
      <c r="V11" s="247" t="s">
        <v>119</v>
      </c>
      <c r="W11" s="247" t="s">
        <v>120</v>
      </c>
    </row>
    <row r="12" spans="1:23" s="246" customFormat="1" ht="48" customHeight="1">
      <c r="A12" s="367" t="str">
        <f>[5]Recensement!C8</f>
        <v>Service immobilier logistique et achat</v>
      </c>
      <c r="B12"/>
      <c r="C12" s="251" t="str">
        <f>[5]Recensement!C15</f>
        <v>Direction départementale de l'emploi, du travail, des solidarités et de la protection des populations de l'Aube - 2 rue Fernand Giroux - CS 70368 - 10025 Troyes CEDEX</v>
      </c>
      <c r="D12" s="252" t="s">
        <v>128</v>
      </c>
      <c r="E12" s="253" t="s">
        <v>96</v>
      </c>
      <c r="F12" s="252" t="s">
        <v>305</v>
      </c>
      <c r="G12"/>
      <c r="H12" s="254">
        <v>1660</v>
      </c>
      <c r="I12" s="255">
        <v>75</v>
      </c>
      <c r="J12" s="253" t="s">
        <v>130</v>
      </c>
      <c r="K12" s="253">
        <v>20</v>
      </c>
      <c r="L12" s="252"/>
      <c r="M12" s="252">
        <v>2001</v>
      </c>
      <c r="N12" s="252" t="s">
        <v>48</v>
      </c>
      <c r="O12" s="252" t="s">
        <v>48</v>
      </c>
      <c r="P12" s="252" t="s">
        <v>48</v>
      </c>
      <c r="Q12"/>
      <c r="R12" s="252" t="s">
        <v>51</v>
      </c>
      <c r="S12" s="252" t="s">
        <v>51</v>
      </c>
      <c r="T12" s="252" t="s">
        <v>51</v>
      </c>
      <c r="U12" s="252" t="s">
        <v>48</v>
      </c>
      <c r="V12" s="252" t="s">
        <v>51</v>
      </c>
      <c r="W12" s="252" t="s">
        <v>51</v>
      </c>
    </row>
    <row r="13" spans="1:23" s="246" customFormat="1" ht="48" customHeight="1">
      <c r="A13" s="368"/>
      <c r="B13"/>
      <c r="C13" s="251">
        <f>[5]Recensement!D15</f>
        <v>0</v>
      </c>
      <c r="D13" s="252"/>
      <c r="E13" s="253"/>
      <c r="F13" s="252"/>
      <c r="G13"/>
      <c r="H13" s="254"/>
      <c r="I13" s="255"/>
      <c r="J13" s="253"/>
      <c r="K13" s="253"/>
      <c r="L13" s="252"/>
      <c r="M13" s="252"/>
      <c r="N13" s="252"/>
      <c r="O13" s="252"/>
      <c r="P13" s="252"/>
      <c r="Q13"/>
      <c r="R13" s="252"/>
      <c r="S13" s="252"/>
      <c r="T13" s="252"/>
      <c r="U13" s="252"/>
      <c r="V13" s="252"/>
      <c r="W13" s="252"/>
    </row>
    <row r="14" spans="1:23" s="246" customFormat="1" ht="48" customHeight="1">
      <c r="A14" s="368"/>
      <c r="B14"/>
      <c r="C14" s="251">
        <f>[5]Recensement!E15</f>
        <v>0</v>
      </c>
      <c r="D14" s="252"/>
      <c r="E14" s="253"/>
      <c r="F14" s="252"/>
      <c r="G14"/>
      <c r="H14" s="254"/>
      <c r="I14" s="255"/>
      <c r="J14" s="253"/>
      <c r="K14" s="253"/>
      <c r="L14" s="252"/>
      <c r="M14" s="252"/>
      <c r="N14" s="252"/>
      <c r="O14" s="252"/>
      <c r="P14" s="252"/>
      <c r="Q14"/>
      <c r="R14" s="252"/>
      <c r="S14" s="252"/>
      <c r="T14" s="252"/>
      <c r="U14" s="252"/>
      <c r="V14" s="252"/>
      <c r="W14" s="252"/>
    </row>
    <row r="15" spans="1:23" s="246" customFormat="1" ht="48" customHeight="1">
      <c r="A15" s="368"/>
      <c r="B15"/>
      <c r="C15" s="251">
        <f>[5]Recensement!F15</f>
        <v>0</v>
      </c>
      <c r="D15" s="252"/>
      <c r="E15" s="252"/>
      <c r="F15" s="252"/>
      <c r="G15"/>
      <c r="H15" s="254"/>
      <c r="I15" s="255"/>
      <c r="J15" s="253"/>
      <c r="K15" s="253"/>
      <c r="L15" s="252"/>
      <c r="M15" s="252"/>
      <c r="N15" s="252"/>
      <c r="O15" s="252"/>
      <c r="P15" s="252"/>
      <c r="Q15"/>
      <c r="R15" s="252"/>
      <c r="S15" s="252"/>
      <c r="T15" s="252"/>
      <c r="U15" s="252"/>
      <c r="V15" s="252"/>
      <c r="W15" s="252"/>
    </row>
    <row r="16" spans="1:23" s="246" customFormat="1" ht="15">
      <c r="A16" s="368"/>
      <c r="B16"/>
      <c r="C16" s="251">
        <f>[5]Recensement!G15</f>
        <v>0</v>
      </c>
      <c r="D16" s="252"/>
      <c r="E16" s="252"/>
      <c r="F16" s="252"/>
      <c r="G16"/>
      <c r="H16" s="254"/>
      <c r="I16" s="255"/>
      <c r="J16" s="253"/>
      <c r="K16" s="253"/>
      <c r="L16" s="252"/>
      <c r="M16" s="252"/>
      <c r="N16" s="252"/>
      <c r="O16" s="252"/>
      <c r="P16" s="252"/>
      <c r="Q16"/>
      <c r="R16" s="252"/>
      <c r="S16" s="252"/>
      <c r="T16" s="252"/>
      <c r="U16" s="252"/>
      <c r="V16" s="252"/>
      <c r="W16" s="252"/>
    </row>
    <row r="17" spans="1:23" s="246" customFormat="1" ht="48" customHeight="1">
      <c r="A17" s="368"/>
      <c r="B17"/>
      <c r="C17" s="251">
        <f>[5]Recensement!H15</f>
        <v>0</v>
      </c>
      <c r="D17" s="252"/>
      <c r="E17" s="252"/>
      <c r="F17" s="252"/>
      <c r="G17"/>
      <c r="H17" s="254"/>
      <c r="I17" s="255"/>
      <c r="J17" s="253"/>
      <c r="K17" s="253"/>
      <c r="L17" s="252"/>
      <c r="M17" s="252"/>
      <c r="N17" s="252"/>
      <c r="O17" s="252"/>
      <c r="P17" s="252"/>
      <c r="Q17"/>
      <c r="R17" s="252"/>
      <c r="S17" s="252"/>
      <c r="T17" s="252"/>
      <c r="U17" s="252"/>
      <c r="V17" s="252"/>
      <c r="W17" s="252"/>
    </row>
    <row r="18" spans="1:23" s="246" customFormat="1" ht="15">
      <c r="A18" s="368"/>
      <c r="B18"/>
      <c r="C18" s="251">
        <f>[5]Recensement!I15</f>
        <v>0</v>
      </c>
      <c r="D18" s="252"/>
      <c r="E18" s="252"/>
      <c r="F18" s="252"/>
      <c r="G18"/>
      <c r="H18" s="254"/>
      <c r="I18" s="255"/>
      <c r="J18" s="253"/>
      <c r="K18" s="253"/>
      <c r="L18" s="252"/>
      <c r="M18" s="252"/>
      <c r="N18" s="252"/>
      <c r="O18" s="252"/>
      <c r="P18" s="252"/>
      <c r="Q18"/>
      <c r="R18" s="252"/>
      <c r="S18" s="252"/>
      <c r="T18" s="252"/>
      <c r="U18" s="252"/>
      <c r="V18" s="252"/>
      <c r="W18" s="252"/>
    </row>
    <row r="19" spans="1:23" customFormat="1" ht="15"/>
    <row r="20" spans="1:23" s="246" customFormat="1" ht="15">
      <c r="A20" s="362" t="s">
        <v>131</v>
      </c>
      <c r="B20" s="362"/>
      <c r="C20" s="362"/>
      <c r="D20" s="362"/>
      <c r="E20" s="241"/>
      <c r="F20"/>
      <c r="G20"/>
      <c r="H20" s="256">
        <f>SUM(H12:H12)</f>
        <v>1660</v>
      </c>
      <c r="I20" s="257"/>
      <c r="J20" s="257"/>
      <c r="K20" s="257"/>
      <c r="L20" s="257"/>
      <c r="M20" s="257"/>
      <c r="N20" s="257"/>
      <c r="O20" s="257"/>
      <c r="P20" s="257"/>
      <c r="Q20"/>
      <c r="R20" s="257"/>
      <c r="S20" s="257"/>
      <c r="T20" s="257"/>
      <c r="U20" s="257"/>
      <c r="V20" s="257"/>
      <c r="W20" s="257"/>
    </row>
    <row r="21" spans="1:23" ht="15">
      <c r="F21"/>
      <c r="Q21"/>
    </row>
    <row r="22" spans="1:23" ht="15">
      <c r="F22"/>
      <c r="Q22"/>
    </row>
  </sheetData>
  <mergeCells count="7">
    <mergeCell ref="A20:D20"/>
    <mergeCell ref="A1:R1"/>
    <mergeCell ref="A7:L7"/>
    <mergeCell ref="C9:F9"/>
    <mergeCell ref="H9:P9"/>
    <mergeCell ref="R9:W9"/>
    <mergeCell ref="A12:A18"/>
  </mergeCells>
  <dataValidations count="3">
    <dataValidation type="list" allowBlank="1" showInputMessage="1" showErrorMessage="1" sqref="P3:P5">
      <formula1>$E$12:$E$12</formula1>
    </dataValidation>
    <dataValidation type="list" allowBlank="1" showErrorMessage="1" sqref="N12:O18 R12:U18">
      <formula1>"oui,non"</formula1>
    </dataValidation>
    <dataValidation type="list" allowBlank="1" showInputMessage="1" showErrorMessage="1" sqref="E12:E18">
      <formula1>$P$3:$P$5</formula1>
    </dataValidation>
  </dataValidations>
  <pageMargins left="0" right="0" top="0.39370078740157477" bottom="0.39370078740157477" header="0" footer="0"/>
  <pageSetup paperSize="9" orientation="portrait" r:id="rId1"/>
  <headerFooter>
    <oddHeader>&amp;C&amp;A</oddHeader>
    <oddFooter>&amp;CPage &amp;P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6"/>
  <sheetViews>
    <sheetView showGridLines="0" topLeftCell="A20" zoomScaleNormal="100" workbookViewId="0">
      <selection activeCell="A33" sqref="A33"/>
    </sheetView>
  </sheetViews>
  <sheetFormatPr baseColWidth="10" defaultRowHeight="15"/>
  <cols>
    <col min="1" max="1" width="79.140625" customWidth="1"/>
    <col min="2" max="2" width="2.42578125" customWidth="1"/>
    <col min="3" max="9" width="30.7109375" customWidth="1"/>
  </cols>
  <sheetData>
    <row r="1" spans="1:9" s="197" customFormat="1" ht="141.6" customHeight="1" thickBot="1">
      <c r="A1" s="349" t="s">
        <v>95</v>
      </c>
      <c r="B1" s="350"/>
      <c r="C1" s="350"/>
    </row>
    <row r="3" spans="1:9" ht="24.6" customHeight="1">
      <c r="A3" s="198" t="s">
        <v>1</v>
      </c>
      <c r="B3" s="198"/>
      <c r="C3" s="198"/>
      <c r="D3" s="198"/>
      <c r="E3" s="198"/>
      <c r="F3" s="198"/>
      <c r="G3" s="198"/>
      <c r="H3" s="198"/>
      <c r="I3" s="198"/>
    </row>
    <row r="5" spans="1:9" s="201" customFormat="1">
      <c r="A5" s="199" t="s">
        <v>2</v>
      </c>
      <c r="B5" s="200"/>
      <c r="C5" s="200"/>
      <c r="D5" s="200"/>
      <c r="E5" s="200"/>
      <c r="F5" s="200"/>
      <c r="G5" s="200"/>
      <c r="H5" s="200"/>
      <c r="I5" s="200"/>
    </row>
    <row r="6" spans="1:9" s="201" customFormat="1">
      <c r="A6" s="202"/>
      <c r="B6" s="202"/>
      <c r="C6" s="203"/>
      <c r="D6" s="203"/>
      <c r="E6" s="203"/>
      <c r="F6" s="203"/>
      <c r="G6" s="203"/>
      <c r="H6" s="203"/>
      <c r="I6" s="203"/>
    </row>
    <row r="7" spans="1:9" s="201" customFormat="1">
      <c r="A7" s="204" t="s">
        <v>3</v>
      </c>
      <c r="B7" s="205"/>
      <c r="C7" s="351" t="s">
        <v>282</v>
      </c>
      <c r="D7" s="352"/>
      <c r="E7" s="352"/>
      <c r="F7" s="352"/>
      <c r="G7" s="352"/>
      <c r="H7" s="352"/>
      <c r="I7" s="353"/>
    </row>
    <row r="8" spans="1:9" s="201" customFormat="1">
      <c r="A8" s="206" t="s">
        <v>5</v>
      </c>
      <c r="B8" s="207"/>
      <c r="C8" s="354" t="s">
        <v>283</v>
      </c>
      <c r="D8" s="355"/>
      <c r="E8" s="355"/>
      <c r="F8" s="355"/>
      <c r="G8" s="355"/>
      <c r="H8" s="355"/>
      <c r="I8" s="356"/>
    </row>
    <row r="9" spans="1:9" s="201" customFormat="1" ht="15" customHeight="1">
      <c r="A9" s="204" t="s">
        <v>7</v>
      </c>
      <c r="B9" s="205"/>
      <c r="C9" s="354">
        <v>10000</v>
      </c>
      <c r="D9" s="355"/>
      <c r="E9" s="355"/>
      <c r="F9" s="355"/>
      <c r="G9" s="355"/>
      <c r="H9" s="355"/>
      <c r="I9" s="356"/>
    </row>
    <row r="10" spans="1:9" s="201" customFormat="1" ht="15" customHeight="1">
      <c r="A10" s="208" t="s">
        <v>8</v>
      </c>
      <c r="B10" s="209"/>
      <c r="C10" s="354" t="s">
        <v>284</v>
      </c>
      <c r="D10" s="355"/>
      <c r="E10" s="355"/>
      <c r="F10" s="355"/>
      <c r="G10" s="355"/>
      <c r="H10" s="355"/>
      <c r="I10" s="356"/>
    </row>
    <row r="11" spans="1:9">
      <c r="C11" s="210"/>
      <c r="D11" s="210"/>
      <c r="E11" s="210"/>
      <c r="F11" s="210"/>
      <c r="G11" s="210"/>
      <c r="H11" s="210"/>
      <c r="I11" s="210"/>
    </row>
    <row r="12" spans="1:9">
      <c r="A12" s="347" t="s">
        <v>10</v>
      </c>
      <c r="B12" s="348"/>
      <c r="C12" s="348"/>
      <c r="D12" s="200"/>
      <c r="E12" s="200"/>
      <c r="F12" s="200"/>
      <c r="G12" s="200"/>
      <c r="H12" s="200"/>
      <c r="I12" s="200"/>
    </row>
    <row r="14" spans="1:9">
      <c r="C14" s="211" t="s">
        <v>11</v>
      </c>
      <c r="D14" s="211" t="s">
        <v>12</v>
      </c>
      <c r="E14" s="211" t="s">
        <v>13</v>
      </c>
      <c r="F14" s="211" t="s">
        <v>14</v>
      </c>
      <c r="G14" s="211" t="s">
        <v>15</v>
      </c>
      <c r="H14" s="211" t="s">
        <v>16</v>
      </c>
      <c r="I14" s="211" t="s">
        <v>17</v>
      </c>
    </row>
    <row r="15" spans="1:9" s="201" customFormat="1" ht="60">
      <c r="A15" s="204" t="s">
        <v>18</v>
      </c>
      <c r="B15" s="205"/>
      <c r="C15" s="212" t="s">
        <v>306</v>
      </c>
      <c r="D15" s="212" t="s">
        <v>307</v>
      </c>
      <c r="E15" s="212"/>
      <c r="F15" s="212"/>
      <c r="G15" s="212"/>
      <c r="H15" s="212"/>
      <c r="I15" s="212"/>
    </row>
    <row r="16" spans="1:9" s="201" customFormat="1">
      <c r="A16" s="213"/>
      <c r="B16" s="214"/>
      <c r="C16" s="215"/>
      <c r="D16" s="215"/>
      <c r="E16" s="215"/>
      <c r="F16" s="215"/>
      <c r="G16" s="215"/>
      <c r="H16" s="215"/>
      <c r="I16" s="215"/>
    </row>
    <row r="17" spans="1:9" s="201" customFormat="1">
      <c r="A17" s="347" t="s">
        <v>33</v>
      </c>
      <c r="B17" s="347"/>
      <c r="C17" s="347"/>
      <c r="D17" s="200"/>
      <c r="E17" s="200"/>
      <c r="F17" s="200"/>
      <c r="G17" s="200"/>
      <c r="H17" s="200"/>
      <c r="I17" s="200"/>
    </row>
    <row r="18" spans="1:9" s="216" customFormat="1">
      <c r="A18" s="202"/>
      <c r="B18" s="202"/>
      <c r="C18" s="203"/>
      <c r="D18" s="203"/>
      <c r="E18" s="203"/>
      <c r="F18" s="203"/>
      <c r="G18" s="203"/>
      <c r="H18" s="203"/>
      <c r="I18" s="203"/>
    </row>
    <row r="19" spans="1:9" s="201" customFormat="1">
      <c r="A19" s="204" t="s">
        <v>34</v>
      </c>
      <c r="B19" s="207"/>
      <c r="C19" s="217" t="s">
        <v>286</v>
      </c>
      <c r="D19" s="217" t="s">
        <v>286</v>
      </c>
      <c r="E19" s="217"/>
      <c r="F19" s="217"/>
      <c r="G19" s="217"/>
      <c r="H19" s="217"/>
      <c r="I19" s="217"/>
    </row>
    <row r="20" spans="1:9" s="201" customFormat="1">
      <c r="A20" s="204" t="s">
        <v>36</v>
      </c>
      <c r="B20" s="205"/>
      <c r="C20" s="218" t="s">
        <v>287</v>
      </c>
      <c r="D20" s="218" t="s">
        <v>287</v>
      </c>
      <c r="E20" s="218"/>
      <c r="F20" s="218"/>
      <c r="G20" s="218"/>
      <c r="H20" s="218"/>
      <c r="I20" s="218"/>
    </row>
    <row r="21" spans="1:9" s="201" customFormat="1" ht="30">
      <c r="A21" s="204" t="s">
        <v>38</v>
      </c>
      <c r="B21" s="205"/>
      <c r="C21" s="218" t="s">
        <v>288</v>
      </c>
      <c r="D21" s="218" t="s">
        <v>288</v>
      </c>
      <c r="E21" s="218"/>
      <c r="F21" s="218"/>
      <c r="G21" s="218"/>
      <c r="H21" s="218"/>
      <c r="I21" s="218"/>
    </row>
    <row r="22" spans="1:9" s="201" customFormat="1">
      <c r="A22" s="204" t="s">
        <v>40</v>
      </c>
      <c r="B22" s="205"/>
      <c r="C22" s="219" t="s">
        <v>289</v>
      </c>
      <c r="D22" s="219" t="s">
        <v>289</v>
      </c>
      <c r="E22" s="218"/>
      <c r="F22" s="218"/>
      <c r="G22" s="218"/>
      <c r="H22" s="218"/>
      <c r="I22" s="218"/>
    </row>
    <row r="23" spans="1:9" s="201" customFormat="1">
      <c r="A23" s="220"/>
      <c r="B23" s="220"/>
      <c r="C23" s="221"/>
      <c r="D23" s="221"/>
      <c r="E23" s="221"/>
      <c r="F23" s="221"/>
      <c r="G23" s="221"/>
      <c r="H23" s="221"/>
      <c r="I23" s="221"/>
    </row>
    <row r="24" spans="1:9" s="201" customFormat="1">
      <c r="A24" s="347" t="s">
        <v>42</v>
      </c>
      <c r="B24" s="347"/>
      <c r="C24" s="347"/>
      <c r="D24" s="200"/>
      <c r="E24" s="200"/>
      <c r="F24" s="200"/>
      <c r="G24" s="200"/>
      <c r="H24" s="200"/>
      <c r="I24" s="200"/>
    </row>
    <row r="25" spans="1:9" s="201" customFormat="1">
      <c r="A25" s="220"/>
      <c r="B25" s="220"/>
      <c r="C25" s="221"/>
      <c r="D25" s="221"/>
      <c r="E25" s="221"/>
      <c r="F25" s="221"/>
      <c r="G25" s="221"/>
      <c r="H25" s="221"/>
      <c r="I25" s="221"/>
    </row>
    <row r="26" spans="1:9" s="201" customFormat="1" ht="21">
      <c r="A26" s="204" t="s">
        <v>43</v>
      </c>
      <c r="B26" s="205"/>
      <c r="C26" s="359" t="s">
        <v>308</v>
      </c>
      <c r="D26" s="359"/>
      <c r="E26" s="359"/>
      <c r="F26" s="359"/>
      <c r="G26" s="359"/>
      <c r="H26" s="359"/>
      <c r="I26" s="359"/>
    </row>
    <row r="27" spans="1:9" s="201" customFormat="1" ht="21">
      <c r="A27" s="204" t="s">
        <v>291</v>
      </c>
      <c r="B27" s="205"/>
      <c r="C27" s="359" t="s">
        <v>309</v>
      </c>
      <c r="D27" s="359"/>
      <c r="E27" s="359"/>
      <c r="F27" s="359"/>
      <c r="G27" s="359"/>
      <c r="H27" s="359"/>
      <c r="I27" s="359"/>
    </row>
    <row r="28" spans="1:9" s="201" customFormat="1"/>
    <row r="30" spans="1:9" ht="14.45" customHeight="1"/>
    <row r="31" spans="1:9" ht="14.45" customHeight="1"/>
    <row r="32" spans="1:9" ht="24.6" customHeight="1">
      <c r="A32" s="222" t="s">
        <v>293</v>
      </c>
      <c r="B32" s="222"/>
      <c r="C32" s="222"/>
      <c r="D32" s="222"/>
      <c r="E32" s="222"/>
      <c r="F32" s="222"/>
      <c r="G32" s="222"/>
      <c r="H32" s="222"/>
      <c r="I32" s="222"/>
    </row>
    <row r="33" spans="1:9" ht="14.45" customHeight="1"/>
    <row r="34" spans="1:9" ht="14.45" customHeight="1">
      <c r="A34" s="347" t="s">
        <v>294</v>
      </c>
      <c r="B34" s="347"/>
      <c r="C34" s="347"/>
      <c r="D34" s="200"/>
      <c r="E34" s="200"/>
      <c r="F34" s="200"/>
      <c r="G34" s="200"/>
      <c r="H34" s="200"/>
      <c r="I34" s="200"/>
    </row>
    <row r="35" spans="1:9" ht="14.45" customHeight="1"/>
    <row r="36" spans="1:9" ht="21" customHeight="1">
      <c r="A36" s="223" t="s">
        <v>55</v>
      </c>
      <c r="C36" s="224" t="s">
        <v>46</v>
      </c>
      <c r="D36" s="224" t="s">
        <v>46</v>
      </c>
      <c r="E36" s="224"/>
      <c r="F36" s="224"/>
      <c r="G36" s="224"/>
      <c r="H36" s="224"/>
      <c r="I36" s="224"/>
    </row>
    <row r="37" spans="1:9" ht="21" customHeight="1">
      <c r="A37" s="223" t="s">
        <v>56</v>
      </c>
      <c r="C37" s="224" t="s">
        <v>57</v>
      </c>
      <c r="D37" s="224" t="s">
        <v>57</v>
      </c>
      <c r="E37" s="224"/>
      <c r="F37" s="224"/>
      <c r="G37" s="224"/>
      <c r="H37" s="224"/>
      <c r="I37" s="224"/>
    </row>
    <row r="38" spans="1:9" ht="23.25" customHeight="1">
      <c r="A38" s="223" t="s">
        <v>58</v>
      </c>
      <c r="C38" s="224" t="s">
        <v>46</v>
      </c>
      <c r="D38" s="224" t="s">
        <v>46</v>
      </c>
      <c r="E38" s="224"/>
      <c r="F38" s="224"/>
      <c r="G38" s="224"/>
      <c r="H38" s="224"/>
      <c r="I38" s="224"/>
    </row>
    <row r="39" spans="1:9" ht="22.5" customHeight="1">
      <c r="A39" s="223" t="s">
        <v>295</v>
      </c>
      <c r="C39" s="227"/>
      <c r="D39" s="227"/>
      <c r="E39" s="227"/>
      <c r="F39" s="227"/>
      <c r="G39" s="227"/>
      <c r="H39" s="227"/>
      <c r="I39" s="227"/>
    </row>
    <row r="40" spans="1:9">
      <c r="A40" s="229" t="s">
        <v>60</v>
      </c>
      <c r="C40" s="227"/>
      <c r="D40" s="227"/>
      <c r="E40" s="227"/>
      <c r="F40" s="227"/>
      <c r="G40" s="227"/>
      <c r="H40" s="227"/>
      <c r="I40" s="227"/>
    </row>
    <row r="42" spans="1:9" ht="14.45" customHeight="1">
      <c r="A42" s="347" t="s">
        <v>61</v>
      </c>
      <c r="B42" s="347"/>
      <c r="C42" s="347"/>
      <c r="D42" s="200"/>
      <c r="E42" s="200"/>
      <c r="F42" s="200"/>
      <c r="G42" s="200"/>
      <c r="H42" s="200"/>
      <c r="I42" s="200"/>
    </row>
    <row r="43" spans="1:9" ht="14.45" customHeight="1"/>
    <row r="44" spans="1:9" s="225" customFormat="1" ht="21">
      <c r="A44" s="223" t="s">
        <v>50</v>
      </c>
      <c r="B44" s="228"/>
      <c r="C44" s="230"/>
      <c r="D44" s="230"/>
      <c r="E44" s="230"/>
      <c r="F44" s="230"/>
      <c r="G44" s="230"/>
      <c r="H44" s="230"/>
      <c r="I44" s="230"/>
    </row>
    <row r="45" spans="1:9" s="225" customFormat="1" ht="21">
      <c r="A45" s="223" t="s">
        <v>52</v>
      </c>
      <c r="B45" s="228"/>
      <c r="C45" s="231"/>
      <c r="D45" s="231"/>
      <c r="E45" s="231"/>
      <c r="F45" s="231"/>
      <c r="G45" s="231"/>
      <c r="H45" s="231"/>
      <c r="I45" s="231"/>
    </row>
    <row r="47" spans="1:9" ht="14.45" customHeight="1">
      <c r="A47" s="347" t="s">
        <v>296</v>
      </c>
      <c r="B47" s="347"/>
      <c r="C47" s="347"/>
      <c r="D47" s="200"/>
      <c r="E47" s="200"/>
      <c r="F47" s="200"/>
      <c r="G47" s="200"/>
      <c r="H47" s="200"/>
      <c r="I47" s="200"/>
    </row>
    <row r="48" spans="1:9" ht="14.45" customHeight="1"/>
    <row r="49" spans="1:9">
      <c r="A49" s="357" t="s">
        <v>63</v>
      </c>
      <c r="B49" s="358"/>
      <c r="C49" s="358"/>
    </row>
    <row r="50" spans="1:9" ht="14.45" customHeight="1">
      <c r="A50" s="223" t="s">
        <v>64</v>
      </c>
      <c r="C50" s="227" t="s">
        <v>46</v>
      </c>
      <c r="D50" s="227" t="s">
        <v>45</v>
      </c>
      <c r="E50" s="227"/>
      <c r="F50" s="227"/>
      <c r="G50" s="227"/>
      <c r="H50" s="227"/>
      <c r="I50" s="227"/>
    </row>
    <row r="51" spans="1:9" ht="14.45" customHeight="1">
      <c r="A51" s="223" t="s">
        <v>65</v>
      </c>
      <c r="C51" s="227" t="s">
        <v>45</v>
      </c>
      <c r="D51" s="227" t="s">
        <v>45</v>
      </c>
      <c r="E51" s="227"/>
      <c r="F51" s="227"/>
      <c r="G51" s="227"/>
      <c r="H51" s="227"/>
      <c r="I51" s="227"/>
    </row>
    <row r="52" spans="1:9" ht="14.45" customHeight="1">
      <c r="A52" s="223" t="s">
        <v>66</v>
      </c>
      <c r="C52" s="227" t="s">
        <v>45</v>
      </c>
      <c r="D52" s="227" t="s">
        <v>45</v>
      </c>
      <c r="E52" s="227"/>
      <c r="F52" s="227"/>
      <c r="G52" s="227"/>
      <c r="H52" s="227"/>
      <c r="I52" s="227"/>
    </row>
    <row r="53" spans="1:9" ht="14.45" customHeight="1">
      <c r="A53" s="223" t="s">
        <v>297</v>
      </c>
      <c r="C53" s="227" t="s">
        <v>45</v>
      </c>
      <c r="D53" s="227" t="s">
        <v>45</v>
      </c>
      <c r="E53" s="227"/>
      <c r="F53" s="227"/>
      <c r="G53" s="227"/>
      <c r="H53" s="227"/>
      <c r="I53" s="227"/>
    </row>
    <row r="54" spans="1:9" ht="14.45" customHeight="1">
      <c r="A54" s="223" t="s">
        <v>68</v>
      </c>
      <c r="C54" s="227" t="s">
        <v>45</v>
      </c>
      <c r="D54" s="227" t="s">
        <v>45</v>
      </c>
      <c r="E54" s="227"/>
      <c r="F54" s="227"/>
      <c r="G54" s="227"/>
      <c r="H54" s="227"/>
      <c r="I54" s="227"/>
    </row>
    <row r="55" spans="1:9" ht="14.45" customHeight="1">
      <c r="A55" s="223" t="s">
        <v>69</v>
      </c>
      <c r="C55" s="227" t="s">
        <v>45</v>
      </c>
      <c r="D55" s="227" t="s">
        <v>45</v>
      </c>
      <c r="E55" s="227"/>
      <c r="F55" s="227"/>
      <c r="G55" s="227"/>
      <c r="H55" s="227"/>
      <c r="I55" s="227"/>
    </row>
    <row r="56" spans="1:9" ht="14.45" customHeight="1">
      <c r="A56" s="223" t="s">
        <v>298</v>
      </c>
      <c r="C56" s="227" t="s">
        <v>46</v>
      </c>
      <c r="D56" s="227" t="s">
        <v>45</v>
      </c>
      <c r="E56" s="227"/>
      <c r="F56" s="227"/>
      <c r="G56" s="227"/>
      <c r="H56" s="227"/>
      <c r="I56" s="227"/>
    </row>
    <row r="57" spans="1:9" ht="14.45" customHeight="1">
      <c r="A57" s="223" t="s">
        <v>71</v>
      </c>
      <c r="C57" s="227" t="s">
        <v>45</v>
      </c>
      <c r="D57" s="227" t="s">
        <v>45</v>
      </c>
      <c r="E57" s="227"/>
      <c r="F57" s="227"/>
      <c r="G57" s="227"/>
      <c r="H57" s="227"/>
      <c r="I57" s="227"/>
    </row>
    <row r="58" spans="1:9" ht="14.45" customHeight="1">
      <c r="A58" s="232" t="s">
        <v>72</v>
      </c>
      <c r="C58" s="227"/>
      <c r="D58" s="227"/>
      <c r="E58" s="227"/>
      <c r="F58" s="227"/>
      <c r="G58" s="227"/>
      <c r="H58" s="227"/>
      <c r="I58" s="227"/>
    </row>
    <row r="59" spans="1:9" ht="14.45" customHeight="1"/>
    <row r="60" spans="1:9" ht="14.45" customHeight="1">
      <c r="A60" s="233"/>
      <c r="B60" s="233"/>
      <c r="C60" s="233"/>
      <c r="D60" s="233"/>
      <c r="E60" s="233"/>
      <c r="F60" s="233"/>
      <c r="G60" s="233"/>
      <c r="H60" s="233"/>
      <c r="I60" s="233"/>
    </row>
    <row r="61" spans="1:9">
      <c r="A61" s="347" t="s">
        <v>299</v>
      </c>
      <c r="B61" s="347"/>
      <c r="C61" s="347"/>
      <c r="D61" s="200"/>
      <c r="E61" s="200"/>
      <c r="F61" s="200"/>
      <c r="G61" s="200"/>
      <c r="H61" s="200"/>
      <c r="I61" s="200"/>
    </row>
    <row r="62" spans="1:9" ht="14.45" customHeight="1">
      <c r="A62" s="233"/>
      <c r="B62" s="233"/>
      <c r="C62" s="233"/>
      <c r="D62" s="233"/>
      <c r="E62" s="233"/>
      <c r="F62" s="233"/>
      <c r="G62" s="233"/>
      <c r="H62" s="233"/>
      <c r="I62" s="233"/>
    </row>
    <row r="63" spans="1:9" ht="36">
      <c r="A63" s="234" t="s">
        <v>300</v>
      </c>
      <c r="C63" s="235" t="s">
        <v>45</v>
      </c>
      <c r="D63" s="235" t="s">
        <v>45</v>
      </c>
      <c r="E63" s="235"/>
      <c r="F63" s="235"/>
      <c r="G63" s="235"/>
      <c r="H63" s="235"/>
      <c r="I63" s="235"/>
    </row>
    <row r="64" spans="1:9" ht="10.5" customHeight="1"/>
    <row r="65" spans="1:9" ht="37.5" customHeight="1">
      <c r="A65" s="234" t="s">
        <v>75</v>
      </c>
    </row>
    <row r="66" spans="1:9" s="225" customFormat="1" ht="14.25" customHeight="1">
      <c r="A66" s="236" t="s">
        <v>76</v>
      </c>
      <c r="B66"/>
      <c r="C66" s="227"/>
      <c r="D66" s="227"/>
      <c r="E66" s="227"/>
      <c r="F66" s="227"/>
      <c r="G66" s="227"/>
      <c r="H66" s="227"/>
      <c r="I66" s="227"/>
    </row>
    <row r="67" spans="1:9" s="226" customFormat="1" ht="14.45" customHeight="1">
      <c r="A67" s="236" t="s">
        <v>77</v>
      </c>
      <c r="B67"/>
      <c r="C67" s="227"/>
      <c r="D67" s="227"/>
      <c r="E67" s="227"/>
      <c r="F67" s="227"/>
      <c r="G67" s="227"/>
      <c r="H67" s="227"/>
      <c r="I67" s="227"/>
    </row>
    <row r="68" spans="1:9" s="225" customFormat="1">
      <c r="A68" s="236" t="s">
        <v>78</v>
      </c>
      <c r="B68"/>
      <c r="C68" s="227"/>
      <c r="D68" s="227"/>
      <c r="E68" s="227"/>
      <c r="F68" s="227"/>
      <c r="G68" s="227"/>
      <c r="H68" s="227"/>
      <c r="I68" s="227"/>
    </row>
    <row r="69" spans="1:9">
      <c r="A69" s="236" t="s">
        <v>79</v>
      </c>
      <c r="C69" s="227"/>
      <c r="D69" s="227"/>
      <c r="E69" s="227"/>
      <c r="F69" s="227"/>
      <c r="G69" s="227"/>
      <c r="H69" s="227"/>
      <c r="I69" s="227"/>
    </row>
    <row r="70" spans="1:9" s="225" customFormat="1">
      <c r="A70" s="236" t="s">
        <v>80</v>
      </c>
      <c r="B70"/>
      <c r="C70" s="227"/>
      <c r="D70" s="227"/>
      <c r="E70" s="227"/>
      <c r="F70" s="227"/>
      <c r="G70" s="227"/>
      <c r="H70" s="227"/>
      <c r="I70" s="227"/>
    </row>
    <row r="71" spans="1:9">
      <c r="A71" s="236" t="s">
        <v>81</v>
      </c>
      <c r="C71" s="227"/>
      <c r="D71" s="227"/>
      <c r="E71" s="227"/>
      <c r="F71" s="227"/>
      <c r="G71" s="227"/>
      <c r="H71" s="227"/>
      <c r="I71" s="227"/>
    </row>
    <row r="72" spans="1:9" s="225" customFormat="1">
      <c r="A72" s="236" t="s">
        <v>82</v>
      </c>
      <c r="B72"/>
      <c r="C72" s="237"/>
      <c r="D72" s="237"/>
      <c r="E72" s="237"/>
      <c r="F72" s="237"/>
      <c r="G72" s="237"/>
      <c r="H72" s="237"/>
      <c r="I72" s="237"/>
    </row>
    <row r="74" spans="1:9" ht="14.45" customHeight="1">
      <c r="A74" s="347" t="s">
        <v>49</v>
      </c>
      <c r="B74" s="347"/>
      <c r="C74" s="347"/>
      <c r="D74" s="200"/>
      <c r="E74" s="200"/>
      <c r="F74" s="200"/>
      <c r="G74" s="200"/>
      <c r="H74" s="200"/>
      <c r="I74" s="200"/>
    </row>
    <row r="75" spans="1:9" ht="14.45" customHeight="1"/>
    <row r="76" spans="1:9" s="225" customFormat="1">
      <c r="A76" s="223" t="s">
        <v>50</v>
      </c>
      <c r="B76" s="228"/>
      <c r="C76" s="238"/>
      <c r="D76" s="238"/>
      <c r="E76" s="238"/>
      <c r="F76" s="238"/>
      <c r="G76" s="238"/>
      <c r="H76" s="238"/>
      <c r="I76" s="238"/>
    </row>
    <row r="77" spans="1:9" s="225" customFormat="1">
      <c r="A77" s="223" t="s">
        <v>52</v>
      </c>
      <c r="B77" s="228"/>
      <c r="C77" s="238"/>
      <c r="D77" s="238"/>
      <c r="E77" s="238"/>
      <c r="F77" s="238"/>
      <c r="G77" s="238"/>
      <c r="H77" s="238"/>
      <c r="I77" s="238"/>
    </row>
    <row r="78" spans="1:9" ht="14.45" customHeight="1">
      <c r="C78" s="210"/>
      <c r="D78" s="210"/>
      <c r="E78" s="210"/>
      <c r="F78" s="210"/>
      <c r="G78" s="210"/>
      <c r="H78" s="210"/>
      <c r="I78" s="210"/>
    </row>
    <row r="79" spans="1:9" ht="14.45" customHeight="1"/>
    <row r="80" spans="1:9" ht="24.6" customHeight="1">
      <c r="A80" s="222" t="s">
        <v>301</v>
      </c>
      <c r="B80" s="222"/>
      <c r="C80" s="222"/>
      <c r="D80" s="222"/>
      <c r="E80" s="222"/>
      <c r="F80" s="222"/>
      <c r="G80" s="222"/>
      <c r="H80" s="222"/>
      <c r="I80" s="222"/>
    </row>
    <row r="81" spans="1:9" ht="14.45" customHeight="1"/>
    <row r="82" spans="1:9" ht="24">
      <c r="A82" s="234" t="s">
        <v>302</v>
      </c>
      <c r="C82" s="239"/>
      <c r="D82" s="239"/>
      <c r="E82" s="239"/>
      <c r="F82" s="239"/>
      <c r="G82" s="239"/>
      <c r="H82" s="239"/>
      <c r="I82" s="239"/>
    </row>
    <row r="83" spans="1:9">
      <c r="A83" s="234" t="s">
        <v>85</v>
      </c>
      <c r="C83" s="240"/>
      <c r="D83" s="240"/>
      <c r="E83" s="240"/>
      <c r="F83" s="240"/>
      <c r="G83" s="240"/>
      <c r="H83" s="240"/>
      <c r="I83" s="240"/>
    </row>
    <row r="84" spans="1:9">
      <c r="A84" s="234" t="s">
        <v>87</v>
      </c>
      <c r="C84" s="227"/>
      <c r="D84" s="227"/>
      <c r="E84" s="227"/>
      <c r="F84" s="227"/>
      <c r="G84" s="227"/>
      <c r="H84" s="227"/>
      <c r="I84" s="227"/>
    </row>
    <row r="85" spans="1:9">
      <c r="A85" s="234" t="s">
        <v>88</v>
      </c>
      <c r="C85" s="227"/>
      <c r="D85" s="227"/>
      <c r="E85" s="227"/>
      <c r="F85" s="227"/>
      <c r="G85" s="227"/>
      <c r="H85" s="227"/>
      <c r="I85" s="227"/>
    </row>
    <row r="86" spans="1:9" ht="14.45" customHeight="1"/>
    <row r="87" spans="1:9" ht="14.45" customHeight="1"/>
    <row r="88" spans="1:9" ht="14.45" customHeight="1">
      <c r="A88" s="347" t="s">
        <v>89</v>
      </c>
      <c r="B88" s="347"/>
      <c r="C88" s="347"/>
      <c r="D88" s="200"/>
      <c r="E88" s="200"/>
      <c r="F88" s="200"/>
      <c r="G88" s="200"/>
      <c r="H88" s="200"/>
      <c r="I88" s="200"/>
    </row>
    <row r="89" spans="1:9" ht="14.45" customHeight="1"/>
    <row r="90" spans="1:9" s="225" customFormat="1">
      <c r="A90" s="223" t="s">
        <v>90</v>
      </c>
      <c r="B90"/>
      <c r="C90" s="238"/>
      <c r="D90" s="238"/>
      <c r="E90" s="238"/>
      <c r="F90" s="238"/>
      <c r="G90" s="238"/>
      <c r="H90" s="238"/>
      <c r="I90" s="238"/>
    </row>
    <row r="91" spans="1:9" s="225" customFormat="1" ht="14.45" customHeight="1">
      <c r="A91" s="223" t="s">
        <v>92</v>
      </c>
      <c r="B91"/>
      <c r="C91" s="238"/>
      <c r="D91" s="238"/>
      <c r="E91" s="238"/>
      <c r="F91" s="238"/>
      <c r="G91" s="238"/>
      <c r="H91" s="238"/>
      <c r="I91" s="238"/>
    </row>
    <row r="94" spans="1:9" ht="14.45" customHeight="1">
      <c r="A94" s="199" t="s">
        <v>93</v>
      </c>
      <c r="B94" s="199"/>
      <c r="C94" s="199"/>
      <c r="D94" s="199"/>
      <c r="E94" s="199"/>
      <c r="F94" s="199"/>
      <c r="G94" s="199"/>
      <c r="H94" s="199"/>
      <c r="I94" s="199"/>
    </row>
    <row r="95" spans="1:9">
      <c r="A95" s="360" t="s">
        <v>94</v>
      </c>
      <c r="B95" s="360"/>
      <c r="C95" s="361"/>
    </row>
    <row r="96" spans="1:9" ht="79.150000000000006" customHeight="1">
      <c r="A96" s="360"/>
      <c r="B96" s="360"/>
      <c r="C96" s="361"/>
    </row>
  </sheetData>
  <dataConsolidate/>
  <mergeCells count="19">
    <mergeCell ref="A61:C61"/>
    <mergeCell ref="A74:C74"/>
    <mergeCell ref="A88:C88"/>
    <mergeCell ref="A95:C95"/>
    <mergeCell ref="A96:C96"/>
    <mergeCell ref="A34:C34"/>
    <mergeCell ref="A42:C42"/>
    <mergeCell ref="A47:C47"/>
    <mergeCell ref="A49:C49"/>
    <mergeCell ref="A17:C17"/>
    <mergeCell ref="A24:C24"/>
    <mergeCell ref="C26:I26"/>
    <mergeCell ref="C27:I27"/>
    <mergeCell ref="A12:C12"/>
    <mergeCell ref="A1:C1"/>
    <mergeCell ref="C7:I7"/>
    <mergeCell ref="C8:I8"/>
    <mergeCell ref="C9:I9"/>
    <mergeCell ref="C10:I10"/>
  </mergeCells>
  <dataValidations count="1">
    <dataValidation type="list" allowBlank="1" showInputMessage="1" showErrorMessage="1" sqref="C44 C63:I63 C40:I40 C82:I82 C36">
      <formula1>"Oui,Non"</formula1>
    </dataValidation>
  </dataValidations>
  <hyperlinks>
    <hyperlink ref="C22" r:id="rId1"/>
    <hyperlink ref="D22" r:id="rId2"/>
  </hyperlinks>
  <pageMargins left="0.70866141732283472" right="0.70866141732283472" top="0.55118110236220474" bottom="0.35433070866141736" header="0.31496062992125984" footer="0.31496062992125984"/>
  <pageSetup paperSize="9" scale="80" orientation="landscape" r:id="rId3"/>
  <drawing r:id="rId4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2"/>
  <sheetViews>
    <sheetView showGridLines="0" zoomScale="80" zoomScaleNormal="8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M14" sqref="M14"/>
    </sheetView>
  </sheetViews>
  <sheetFormatPr baseColWidth="10" defaultColWidth="11.42578125" defaultRowHeight="14.25"/>
  <cols>
    <col min="1" max="1" width="23" style="241" customWidth="1"/>
    <col min="2" max="2" width="2.7109375" style="241" customWidth="1"/>
    <col min="3" max="3" width="25.7109375" style="241" customWidth="1"/>
    <col min="4" max="4" width="10.85546875" style="241" customWidth="1"/>
    <col min="5" max="5" width="15.140625" style="241" customWidth="1"/>
    <col min="6" max="6" width="10.85546875" style="241" customWidth="1"/>
    <col min="7" max="7" width="2.7109375" style="241" customWidth="1"/>
    <col min="8" max="14" width="10.85546875" style="241" customWidth="1"/>
    <col min="15" max="15" width="11.42578125" style="241" customWidth="1"/>
    <col min="16" max="16" width="15.7109375" style="241" customWidth="1"/>
    <col min="17" max="17" width="2.7109375" style="241" customWidth="1"/>
    <col min="18" max="18" width="10.85546875" style="241" customWidth="1"/>
    <col min="19" max="22" width="14.140625" style="241" customWidth="1"/>
    <col min="23" max="23" width="9.85546875" style="241" customWidth="1"/>
    <col min="24" max="1020" width="10.85546875" style="241" customWidth="1"/>
    <col min="1021" max="16384" width="11.42578125" style="241"/>
  </cols>
  <sheetData>
    <row r="1" spans="1:23" ht="141.6" customHeight="1" thickBot="1">
      <c r="A1" s="349" t="s">
        <v>95</v>
      </c>
      <c r="B1" s="350"/>
      <c r="C1" s="350"/>
      <c r="D1" s="350"/>
      <c r="E1" s="350"/>
      <c r="F1" s="350"/>
      <c r="G1" s="350"/>
      <c r="H1" s="350"/>
      <c r="I1" s="350"/>
      <c r="J1" s="350"/>
      <c r="K1" s="350"/>
      <c r="L1" s="350"/>
      <c r="M1" s="350"/>
      <c r="N1" s="350"/>
      <c r="O1" s="350"/>
      <c r="P1" s="350"/>
      <c r="Q1" s="350"/>
      <c r="R1" s="350"/>
    </row>
    <row r="2" spans="1:23" ht="15">
      <c r="Q2"/>
    </row>
    <row r="3" spans="1:23" ht="15" hidden="1">
      <c r="P3" t="s">
        <v>96</v>
      </c>
      <c r="Q3"/>
    </row>
    <row r="4" spans="1:23" ht="15" hidden="1">
      <c r="P4" t="s">
        <v>97</v>
      </c>
      <c r="Q4"/>
    </row>
    <row r="5" spans="1:23" ht="15" hidden="1">
      <c r="P5" t="s">
        <v>98</v>
      </c>
      <c r="Q5"/>
    </row>
    <row r="6" spans="1:23" s="244" customFormat="1" ht="12.75" customHeight="1">
      <c r="A6" s="242"/>
      <c r="B6" s="242"/>
      <c r="C6" s="242"/>
      <c r="D6" s="242"/>
      <c r="E6" s="242"/>
      <c r="F6" s="242"/>
      <c r="G6" s="242"/>
      <c r="H6" s="243"/>
      <c r="I6" s="243"/>
      <c r="J6" s="243"/>
      <c r="K6" s="243"/>
      <c r="L6" s="243"/>
      <c r="M6" s="243"/>
      <c r="N6" s="243"/>
      <c r="O6" s="243"/>
      <c r="P6" s="243"/>
      <c r="Q6"/>
      <c r="R6" s="243"/>
      <c r="S6" s="243"/>
      <c r="T6" s="243"/>
      <c r="U6" s="243"/>
      <c r="V6" s="243"/>
      <c r="W6" s="243"/>
    </row>
    <row r="7" spans="1:23" s="244" customFormat="1" ht="12.75" customHeight="1">
      <c r="A7" s="363" t="s">
        <v>303</v>
      </c>
      <c r="B7" s="363"/>
      <c r="C7" s="363"/>
      <c r="D7" s="363"/>
      <c r="E7" s="363"/>
      <c r="F7" s="363"/>
      <c r="G7" s="363"/>
      <c r="H7" s="363"/>
      <c r="I7" s="363"/>
      <c r="J7" s="363"/>
      <c r="K7" s="363"/>
      <c r="L7" s="363"/>
      <c r="M7" s="243"/>
      <c r="N7" s="243"/>
      <c r="O7" s="243"/>
      <c r="P7" s="243"/>
      <c r="Q7"/>
      <c r="R7" s="243"/>
      <c r="S7" s="243"/>
      <c r="T7" s="243"/>
      <c r="U7" s="243"/>
      <c r="V7" s="243"/>
      <c r="W7" s="243"/>
    </row>
    <row r="8" spans="1:23" s="244" customFormat="1" ht="12.75" customHeight="1">
      <c r="A8" s="242"/>
      <c r="B8" s="242"/>
      <c r="C8" s="242"/>
      <c r="D8" s="242"/>
      <c r="E8" s="242"/>
      <c r="F8" s="242"/>
      <c r="G8" s="242"/>
      <c r="H8" s="243"/>
      <c r="I8" s="243"/>
      <c r="J8" s="243"/>
      <c r="K8" s="243"/>
      <c r="L8" s="243"/>
      <c r="M8" s="243"/>
      <c r="N8" s="243"/>
      <c r="O8" s="243"/>
      <c r="P8" s="243"/>
      <c r="Q8"/>
      <c r="R8" s="243"/>
      <c r="S8" s="243"/>
      <c r="T8" s="243"/>
      <c r="U8" s="243"/>
      <c r="V8" s="243"/>
      <c r="W8" s="243"/>
    </row>
    <row r="9" spans="1:23" s="246" customFormat="1" ht="28.5" customHeight="1">
      <c r="A9" s="245" t="s">
        <v>99</v>
      </c>
      <c r="B9"/>
      <c r="C9" s="364" t="s">
        <v>100</v>
      </c>
      <c r="D9" s="364"/>
      <c r="E9" s="364"/>
      <c r="F9" s="364"/>
      <c r="G9"/>
      <c r="H9" s="365" t="s">
        <v>101</v>
      </c>
      <c r="I9" s="365"/>
      <c r="J9" s="365"/>
      <c r="K9" s="365"/>
      <c r="L9" s="365"/>
      <c r="M9" s="365"/>
      <c r="N9" s="365"/>
      <c r="O9" s="365"/>
      <c r="P9" s="365"/>
      <c r="Q9"/>
      <c r="R9" s="366" t="s">
        <v>102</v>
      </c>
      <c r="S9" s="366"/>
      <c r="T9" s="366"/>
      <c r="U9" s="366"/>
      <c r="V9" s="366"/>
      <c r="W9" s="366"/>
    </row>
    <row r="10" spans="1:23" customFormat="1" ht="15" customHeight="1"/>
    <row r="11" spans="1:23" s="246" customFormat="1" ht="84">
      <c r="A11" s="247" t="s">
        <v>99</v>
      </c>
      <c r="B11"/>
      <c r="C11" s="248" t="s">
        <v>103</v>
      </c>
      <c r="D11" s="247" t="s">
        <v>104</v>
      </c>
      <c r="E11" s="249" t="s">
        <v>304</v>
      </c>
      <c r="F11" s="250" t="s">
        <v>105</v>
      </c>
      <c r="G11"/>
      <c r="H11" s="249" t="s">
        <v>106</v>
      </c>
      <c r="I11" s="247" t="s">
        <v>107</v>
      </c>
      <c r="J11" s="249" t="s">
        <v>108</v>
      </c>
      <c r="K11" s="249" t="s">
        <v>109</v>
      </c>
      <c r="L11" s="249" t="s">
        <v>110</v>
      </c>
      <c r="M11" s="247" t="s">
        <v>111</v>
      </c>
      <c r="N11" s="249" t="s">
        <v>112</v>
      </c>
      <c r="O11" s="249" t="s">
        <v>113</v>
      </c>
      <c r="P11" s="247" t="s">
        <v>114</v>
      </c>
      <c r="Q11"/>
      <c r="R11" s="247" t="s">
        <v>115</v>
      </c>
      <c r="S11" s="247" t="s">
        <v>116</v>
      </c>
      <c r="T11" s="247" t="s">
        <v>117</v>
      </c>
      <c r="U11" s="247" t="s">
        <v>118</v>
      </c>
      <c r="V11" s="247" t="s">
        <v>119</v>
      </c>
      <c r="W11" s="247" t="s">
        <v>120</v>
      </c>
    </row>
    <row r="12" spans="1:23" s="246" customFormat="1" ht="48" customHeight="1">
      <c r="A12" s="367" t="str">
        <f>[6]Recensement!C8</f>
        <v>Service immobilier logistique et achat</v>
      </c>
      <c r="B12"/>
      <c r="C12" s="251" t="str">
        <f>[6]Recensement!C15</f>
        <v>Direction Départementale des Territoires de l'Aube - 1 boulevard Jules Guesde - BP 769 -  10026 Troyes CEDEX</v>
      </c>
      <c r="D12" s="252" t="s">
        <v>128</v>
      </c>
      <c r="E12" s="253" t="s">
        <v>96</v>
      </c>
      <c r="F12" s="252" t="s">
        <v>310</v>
      </c>
      <c r="G12"/>
      <c r="H12" s="254">
        <v>3926</v>
      </c>
      <c r="I12" s="255">
        <v>154</v>
      </c>
      <c r="J12" s="253" t="s">
        <v>130</v>
      </c>
      <c r="K12" s="253" t="s">
        <v>311</v>
      </c>
      <c r="L12" s="252"/>
      <c r="M12" s="252">
        <v>1970</v>
      </c>
      <c r="N12" s="252" t="s">
        <v>48</v>
      </c>
      <c r="O12" s="252" t="s">
        <v>48</v>
      </c>
      <c r="P12" s="252" t="s">
        <v>124</v>
      </c>
      <c r="Q12"/>
      <c r="R12" s="252" t="s">
        <v>51</v>
      </c>
      <c r="S12" s="252" t="s">
        <v>51</v>
      </c>
      <c r="T12" s="252" t="s">
        <v>48</v>
      </c>
      <c r="U12" s="252" t="s">
        <v>48</v>
      </c>
      <c r="V12" s="252" t="s">
        <v>46</v>
      </c>
      <c r="W12" s="252" t="s">
        <v>46</v>
      </c>
    </row>
    <row r="13" spans="1:23" s="246" customFormat="1" ht="48" customHeight="1">
      <c r="A13" s="368"/>
      <c r="B13"/>
      <c r="C13" s="251" t="str">
        <f>[6]Recensement!D15</f>
        <v>DDT - centre d'examen PC - Chemin de la Noue Luttel - 10 300 Saint Savine</v>
      </c>
      <c r="D13" s="252" t="s">
        <v>128</v>
      </c>
      <c r="E13" s="253" t="s">
        <v>96</v>
      </c>
      <c r="F13" s="252" t="s">
        <v>312</v>
      </c>
      <c r="G13"/>
      <c r="H13" s="254">
        <v>257</v>
      </c>
      <c r="I13" s="255">
        <v>10</v>
      </c>
      <c r="J13" s="253" t="s">
        <v>130</v>
      </c>
      <c r="K13" s="253" t="s">
        <v>313</v>
      </c>
      <c r="L13" s="252"/>
      <c r="M13" s="252"/>
      <c r="N13" s="252" t="s">
        <v>48</v>
      </c>
      <c r="O13" s="252" t="s">
        <v>48</v>
      </c>
      <c r="P13" s="252" t="s">
        <v>314</v>
      </c>
      <c r="Q13"/>
      <c r="R13" s="252" t="s">
        <v>51</v>
      </c>
      <c r="S13" s="252" t="s">
        <v>51</v>
      </c>
      <c r="T13" s="252" t="s">
        <v>51</v>
      </c>
      <c r="U13" s="252" t="s">
        <v>48</v>
      </c>
      <c r="V13" s="252" t="s">
        <v>45</v>
      </c>
      <c r="W13" s="252" t="s">
        <v>46</v>
      </c>
    </row>
    <row r="14" spans="1:23" s="246" customFormat="1" ht="48" customHeight="1">
      <c r="A14" s="368"/>
      <c r="B14"/>
      <c r="C14" s="251">
        <f>[6]Recensement!E15</f>
        <v>0</v>
      </c>
      <c r="D14" s="252"/>
      <c r="E14" s="253"/>
      <c r="F14" s="252"/>
      <c r="G14"/>
      <c r="H14" s="254"/>
      <c r="I14" s="255"/>
      <c r="J14" s="253"/>
      <c r="K14" s="253"/>
      <c r="L14" s="252"/>
      <c r="M14" s="252"/>
      <c r="N14" s="252"/>
      <c r="O14" s="252"/>
      <c r="P14" s="252"/>
      <c r="Q14"/>
      <c r="R14" s="252"/>
      <c r="S14" s="252"/>
      <c r="T14" s="252"/>
      <c r="U14" s="252"/>
      <c r="V14" s="252"/>
      <c r="W14" s="252"/>
    </row>
    <row r="15" spans="1:23" s="246" customFormat="1" ht="48" customHeight="1">
      <c r="A15" s="368"/>
      <c r="B15"/>
      <c r="C15" s="251">
        <f>[6]Recensement!F15</f>
        <v>0</v>
      </c>
      <c r="D15" s="252"/>
      <c r="E15" s="252"/>
      <c r="F15" s="252"/>
      <c r="G15"/>
      <c r="H15" s="254"/>
      <c r="I15" s="255"/>
      <c r="J15" s="253"/>
      <c r="K15" s="253"/>
      <c r="L15" s="252"/>
      <c r="M15" s="252"/>
      <c r="N15" s="252"/>
      <c r="O15" s="252"/>
      <c r="P15" s="252"/>
      <c r="Q15"/>
      <c r="R15" s="252"/>
      <c r="S15" s="252"/>
      <c r="T15" s="252"/>
      <c r="U15" s="252"/>
      <c r="V15" s="252"/>
      <c r="W15" s="252"/>
    </row>
    <row r="16" spans="1:23" s="246" customFormat="1" ht="15">
      <c r="A16" s="368"/>
      <c r="B16"/>
      <c r="C16" s="251">
        <f>[6]Recensement!G15</f>
        <v>0</v>
      </c>
      <c r="D16" s="252"/>
      <c r="E16" s="252"/>
      <c r="F16" s="252"/>
      <c r="G16"/>
      <c r="H16" s="254"/>
      <c r="I16" s="255"/>
      <c r="J16" s="253"/>
      <c r="K16" s="253"/>
      <c r="L16" s="252"/>
      <c r="M16" s="252"/>
      <c r="N16" s="252"/>
      <c r="O16" s="252"/>
      <c r="P16" s="252"/>
      <c r="Q16"/>
      <c r="R16" s="252"/>
      <c r="S16" s="252"/>
      <c r="T16" s="252"/>
      <c r="U16" s="252"/>
      <c r="V16" s="252"/>
      <c r="W16" s="252"/>
    </row>
    <row r="17" spans="1:23" s="246" customFormat="1" ht="48" customHeight="1">
      <c r="A17" s="368"/>
      <c r="B17"/>
      <c r="C17" s="251">
        <f>[6]Recensement!H15</f>
        <v>0</v>
      </c>
      <c r="D17" s="252"/>
      <c r="E17" s="252"/>
      <c r="F17" s="252"/>
      <c r="G17"/>
      <c r="H17" s="254"/>
      <c r="I17" s="255"/>
      <c r="J17" s="253"/>
      <c r="K17" s="253"/>
      <c r="L17" s="252"/>
      <c r="M17" s="252"/>
      <c r="N17" s="252"/>
      <c r="O17" s="252"/>
      <c r="P17" s="252"/>
      <c r="Q17"/>
      <c r="R17" s="252"/>
      <c r="S17" s="252"/>
      <c r="T17" s="252"/>
      <c r="U17" s="252"/>
      <c r="V17" s="252"/>
      <c r="W17" s="252"/>
    </row>
    <row r="18" spans="1:23" s="246" customFormat="1" ht="15">
      <c r="A18" s="368"/>
      <c r="B18"/>
      <c r="C18" s="251">
        <f>[6]Recensement!I15</f>
        <v>0</v>
      </c>
      <c r="D18" s="252"/>
      <c r="E18" s="252"/>
      <c r="F18" s="252"/>
      <c r="G18"/>
      <c r="H18" s="254"/>
      <c r="I18" s="255"/>
      <c r="J18" s="253"/>
      <c r="K18" s="253"/>
      <c r="L18" s="252"/>
      <c r="M18" s="252"/>
      <c r="N18" s="252"/>
      <c r="O18" s="252"/>
      <c r="P18" s="252"/>
      <c r="Q18"/>
      <c r="R18" s="252"/>
      <c r="S18" s="252"/>
      <c r="T18" s="252"/>
      <c r="U18" s="252"/>
      <c r="V18" s="252"/>
      <c r="W18" s="252"/>
    </row>
    <row r="19" spans="1:23" customFormat="1" ht="15"/>
    <row r="20" spans="1:23" s="246" customFormat="1" ht="15">
      <c r="A20" s="362" t="s">
        <v>131</v>
      </c>
      <c r="B20" s="362"/>
      <c r="C20" s="362"/>
      <c r="D20" s="362"/>
      <c r="E20" s="241"/>
      <c r="F20"/>
      <c r="G20"/>
      <c r="H20" s="256">
        <f>SUM(H12:H12)</f>
        <v>3926</v>
      </c>
      <c r="I20" s="257"/>
      <c r="J20" s="257"/>
      <c r="K20" s="257"/>
      <c r="L20" s="257"/>
      <c r="M20" s="257"/>
      <c r="N20" s="257"/>
      <c r="O20" s="257"/>
      <c r="P20" s="257"/>
      <c r="Q20"/>
      <c r="R20" s="257"/>
      <c r="S20" s="257"/>
      <c r="T20" s="257"/>
      <c r="U20" s="257"/>
      <c r="V20" s="257"/>
      <c r="W20" s="257"/>
    </row>
    <row r="21" spans="1:23" ht="15">
      <c r="F21"/>
      <c r="Q21"/>
    </row>
    <row r="22" spans="1:23" ht="15">
      <c r="F22"/>
      <c r="Q22"/>
    </row>
  </sheetData>
  <mergeCells count="7">
    <mergeCell ref="A20:D20"/>
    <mergeCell ref="A1:R1"/>
    <mergeCell ref="A7:L7"/>
    <mergeCell ref="C9:F9"/>
    <mergeCell ref="H9:P9"/>
    <mergeCell ref="R9:W9"/>
    <mergeCell ref="A12:A18"/>
  </mergeCells>
  <dataValidations count="3">
    <dataValidation type="list" allowBlank="1" showInputMessage="1" showErrorMessage="1" sqref="P3:P5">
      <formula1>$E$12:$E$12</formula1>
    </dataValidation>
    <dataValidation type="list" allowBlank="1" showErrorMessage="1" sqref="N12:O18 R12:U18">
      <formula1>"oui,non"</formula1>
    </dataValidation>
    <dataValidation type="list" allowBlank="1" showInputMessage="1" showErrorMessage="1" sqref="E12:E18">
      <formula1>$P$3:$P$5</formula1>
    </dataValidation>
  </dataValidations>
  <pageMargins left="0" right="0" top="0.39370078740157477" bottom="0.39370078740157477" header="0" footer="0"/>
  <pageSetup paperSize="9" orientation="portrait" r:id="rId1"/>
  <headerFooter>
    <oddHeader>&amp;C&amp;A</oddHeader>
    <oddFooter>&amp;CPage &amp;P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6"/>
  <sheetViews>
    <sheetView showGridLines="0" topLeftCell="A22" zoomScale="115" zoomScaleNormal="115" workbookViewId="0">
      <selection activeCell="A36" sqref="A36"/>
    </sheetView>
  </sheetViews>
  <sheetFormatPr baseColWidth="10" defaultRowHeight="15"/>
  <cols>
    <col min="1" max="1" width="79.140625" customWidth="1"/>
    <col min="2" max="2" width="2.42578125" customWidth="1"/>
    <col min="3" max="9" width="30.7109375" customWidth="1"/>
  </cols>
  <sheetData>
    <row r="1" spans="1:9" s="197" customFormat="1" ht="141.6" customHeight="1" thickBot="1">
      <c r="A1" s="349" t="s">
        <v>95</v>
      </c>
      <c r="B1" s="350"/>
      <c r="C1" s="350"/>
    </row>
    <row r="3" spans="1:9" ht="24.6" customHeight="1">
      <c r="A3" s="198" t="s">
        <v>1</v>
      </c>
      <c r="B3" s="198"/>
      <c r="C3" s="198"/>
      <c r="D3" s="198"/>
      <c r="E3" s="198"/>
      <c r="F3" s="198"/>
      <c r="G3" s="198"/>
      <c r="H3" s="198"/>
      <c r="I3" s="198"/>
    </row>
    <row r="5" spans="1:9" s="201" customFormat="1">
      <c r="A5" s="199" t="s">
        <v>2</v>
      </c>
      <c r="B5" s="200"/>
      <c r="C5" s="200"/>
      <c r="D5" s="200"/>
      <c r="E5" s="200"/>
      <c r="F5" s="200"/>
      <c r="G5" s="200"/>
      <c r="H5" s="200"/>
      <c r="I5" s="200"/>
    </row>
    <row r="6" spans="1:9" s="201" customFormat="1">
      <c r="A6" s="202"/>
      <c r="B6" s="202"/>
      <c r="C6" s="203"/>
      <c r="D6" s="203"/>
      <c r="E6" s="203"/>
      <c r="F6" s="203"/>
      <c r="G6" s="203"/>
      <c r="H6" s="203"/>
      <c r="I6" s="203"/>
    </row>
    <row r="7" spans="1:9" s="201" customFormat="1">
      <c r="A7" s="204" t="s">
        <v>3</v>
      </c>
      <c r="B7" s="205"/>
      <c r="C7" s="351" t="s">
        <v>282</v>
      </c>
      <c r="D7" s="352"/>
      <c r="E7" s="352"/>
      <c r="F7" s="352"/>
      <c r="G7" s="352"/>
      <c r="H7" s="352"/>
      <c r="I7" s="353"/>
    </row>
    <row r="8" spans="1:9" s="201" customFormat="1">
      <c r="A8" s="206" t="s">
        <v>5</v>
      </c>
      <c r="B8" s="207"/>
      <c r="C8" s="354" t="s">
        <v>283</v>
      </c>
      <c r="D8" s="355"/>
      <c r="E8" s="355"/>
      <c r="F8" s="355"/>
      <c r="G8" s="355"/>
      <c r="H8" s="355"/>
      <c r="I8" s="356"/>
    </row>
    <row r="9" spans="1:9" s="201" customFormat="1" ht="15" customHeight="1">
      <c r="A9" s="204" t="s">
        <v>7</v>
      </c>
      <c r="B9" s="205"/>
      <c r="C9" s="354">
        <v>10000</v>
      </c>
      <c r="D9" s="355"/>
      <c r="E9" s="355"/>
      <c r="F9" s="355"/>
      <c r="G9" s="355"/>
      <c r="H9" s="355"/>
      <c r="I9" s="356"/>
    </row>
    <row r="10" spans="1:9" s="201" customFormat="1" ht="15" customHeight="1">
      <c r="A10" s="208" t="s">
        <v>8</v>
      </c>
      <c r="B10" s="209"/>
      <c r="C10" s="354" t="s">
        <v>284</v>
      </c>
      <c r="D10" s="355"/>
      <c r="E10" s="355"/>
      <c r="F10" s="355"/>
      <c r="G10" s="355"/>
      <c r="H10" s="355"/>
      <c r="I10" s="356"/>
    </row>
    <row r="11" spans="1:9">
      <c r="C11" s="210"/>
      <c r="D11" s="210"/>
      <c r="E11" s="210"/>
      <c r="F11" s="210"/>
      <c r="G11" s="210"/>
      <c r="H11" s="210"/>
      <c r="I11" s="210"/>
    </row>
    <row r="12" spans="1:9">
      <c r="A12" s="347" t="s">
        <v>10</v>
      </c>
      <c r="B12" s="348"/>
      <c r="C12" s="348"/>
      <c r="D12" s="200"/>
      <c r="E12" s="200"/>
      <c r="F12" s="200"/>
      <c r="G12" s="200"/>
      <c r="H12" s="200"/>
      <c r="I12" s="200"/>
    </row>
    <row r="14" spans="1:9">
      <c r="C14" s="211" t="s">
        <v>11</v>
      </c>
      <c r="D14" s="211" t="s">
        <v>12</v>
      </c>
      <c r="E14" s="211" t="s">
        <v>13</v>
      </c>
      <c r="F14" s="211" t="s">
        <v>14</v>
      </c>
      <c r="G14" s="211" t="s">
        <v>15</v>
      </c>
      <c r="H14" s="211" t="s">
        <v>16</v>
      </c>
      <c r="I14" s="211" t="s">
        <v>17</v>
      </c>
    </row>
    <row r="15" spans="1:9" s="201" customFormat="1" ht="60">
      <c r="A15" s="204" t="s">
        <v>18</v>
      </c>
      <c r="B15" s="205"/>
      <c r="C15" s="212" t="s">
        <v>315</v>
      </c>
      <c r="D15" s="212" t="s">
        <v>316</v>
      </c>
      <c r="E15" s="212" t="s">
        <v>317</v>
      </c>
      <c r="F15" s="212" t="s">
        <v>318</v>
      </c>
      <c r="G15" s="212" t="s">
        <v>319</v>
      </c>
      <c r="H15" s="212" t="s">
        <v>320</v>
      </c>
      <c r="I15" s="212"/>
    </row>
    <row r="16" spans="1:9" s="201" customFormat="1">
      <c r="A16" s="213"/>
      <c r="B16" s="214"/>
      <c r="C16" s="215"/>
      <c r="D16" s="215"/>
      <c r="E16" s="215"/>
      <c r="F16" s="215"/>
      <c r="G16" s="215"/>
      <c r="H16" s="215"/>
      <c r="I16" s="215"/>
    </row>
    <row r="17" spans="1:9" s="201" customFormat="1">
      <c r="A17" s="347" t="s">
        <v>33</v>
      </c>
      <c r="B17" s="347"/>
      <c r="C17" s="347"/>
      <c r="D17" s="200"/>
      <c r="E17" s="200"/>
      <c r="F17" s="200"/>
      <c r="G17" s="200"/>
      <c r="H17" s="200"/>
      <c r="I17" s="200"/>
    </row>
    <row r="18" spans="1:9" s="216" customFormat="1">
      <c r="A18" s="202"/>
      <c r="B18" s="202"/>
      <c r="C18" s="203"/>
      <c r="D18" s="203"/>
      <c r="E18" s="203"/>
      <c r="F18" s="203"/>
      <c r="G18" s="203"/>
      <c r="H18" s="203"/>
      <c r="I18" s="203"/>
    </row>
    <row r="19" spans="1:9" s="201" customFormat="1">
      <c r="A19" s="204" t="s">
        <v>34</v>
      </c>
      <c r="B19" s="207"/>
      <c r="C19" s="217" t="s">
        <v>286</v>
      </c>
      <c r="D19" s="217" t="s">
        <v>286</v>
      </c>
      <c r="E19" s="217" t="s">
        <v>286</v>
      </c>
      <c r="F19" s="217" t="s">
        <v>286</v>
      </c>
      <c r="G19" s="217" t="s">
        <v>286</v>
      </c>
      <c r="H19" s="217" t="s">
        <v>286</v>
      </c>
      <c r="I19" s="217"/>
    </row>
    <row r="20" spans="1:9" s="201" customFormat="1">
      <c r="A20" s="204" t="s">
        <v>36</v>
      </c>
      <c r="B20" s="205"/>
      <c r="C20" s="218" t="s">
        <v>287</v>
      </c>
      <c r="D20" s="218" t="s">
        <v>287</v>
      </c>
      <c r="E20" s="218" t="s">
        <v>287</v>
      </c>
      <c r="F20" s="218" t="s">
        <v>287</v>
      </c>
      <c r="G20" s="218" t="s">
        <v>287</v>
      </c>
      <c r="H20" s="218" t="s">
        <v>287</v>
      </c>
      <c r="I20" s="218"/>
    </row>
    <row r="21" spans="1:9" s="201" customFormat="1" ht="30">
      <c r="A21" s="204" t="s">
        <v>38</v>
      </c>
      <c r="B21" s="205"/>
      <c r="C21" s="218" t="s">
        <v>288</v>
      </c>
      <c r="D21" s="218" t="s">
        <v>288</v>
      </c>
      <c r="E21" s="218" t="s">
        <v>288</v>
      </c>
      <c r="F21" s="218" t="s">
        <v>288</v>
      </c>
      <c r="G21" s="218" t="s">
        <v>288</v>
      </c>
      <c r="H21" s="218" t="s">
        <v>288</v>
      </c>
      <c r="I21" s="218"/>
    </row>
    <row r="22" spans="1:9" s="201" customFormat="1">
      <c r="A22" s="204" t="s">
        <v>40</v>
      </c>
      <c r="B22" s="205"/>
      <c r="C22" s="219" t="s">
        <v>289</v>
      </c>
      <c r="D22" s="219" t="s">
        <v>289</v>
      </c>
      <c r="E22" s="219" t="s">
        <v>289</v>
      </c>
      <c r="F22" s="219" t="s">
        <v>289</v>
      </c>
      <c r="G22" s="219" t="s">
        <v>289</v>
      </c>
      <c r="H22" s="219" t="s">
        <v>289</v>
      </c>
      <c r="I22" s="219"/>
    </row>
    <row r="23" spans="1:9" s="201" customFormat="1">
      <c r="A23" s="220"/>
      <c r="B23" s="220"/>
      <c r="C23" s="221"/>
      <c r="D23" s="221"/>
      <c r="E23" s="221"/>
      <c r="F23" s="221"/>
      <c r="G23" s="221"/>
      <c r="H23" s="221"/>
      <c r="I23" s="221"/>
    </row>
    <row r="24" spans="1:9" s="201" customFormat="1">
      <c r="A24" s="347" t="s">
        <v>42</v>
      </c>
      <c r="B24" s="347"/>
      <c r="C24" s="347"/>
      <c r="D24" s="200"/>
      <c r="E24" s="200"/>
      <c r="F24" s="200"/>
      <c r="G24" s="200"/>
      <c r="H24" s="200"/>
      <c r="I24" s="200"/>
    </row>
    <row r="25" spans="1:9" s="201" customFormat="1">
      <c r="A25" s="220"/>
      <c r="B25" s="220"/>
      <c r="C25" s="221"/>
      <c r="D25" s="221"/>
      <c r="E25" s="221"/>
      <c r="F25" s="221"/>
      <c r="G25" s="221"/>
      <c r="H25" s="221"/>
      <c r="I25" s="221"/>
    </row>
    <row r="26" spans="1:9" s="201" customFormat="1" ht="21">
      <c r="A26" s="204" t="s">
        <v>43</v>
      </c>
      <c r="B26" s="205"/>
      <c r="C26" s="359"/>
      <c r="D26" s="359"/>
      <c r="E26" s="359"/>
      <c r="F26" s="359"/>
      <c r="G26" s="359"/>
      <c r="H26" s="359"/>
      <c r="I26" s="359"/>
    </row>
    <row r="27" spans="1:9" s="201" customFormat="1" ht="21">
      <c r="A27" s="204" t="s">
        <v>291</v>
      </c>
      <c r="B27" s="205"/>
      <c r="C27" s="359"/>
      <c r="D27" s="359"/>
      <c r="E27" s="359"/>
      <c r="F27" s="359"/>
      <c r="G27" s="359"/>
      <c r="H27" s="359"/>
      <c r="I27" s="359"/>
    </row>
    <row r="28" spans="1:9" s="201" customFormat="1"/>
    <row r="30" spans="1:9" ht="14.45" customHeight="1"/>
    <row r="31" spans="1:9" ht="14.45" customHeight="1"/>
    <row r="32" spans="1:9" ht="24.6" customHeight="1">
      <c r="A32" s="222" t="s">
        <v>293</v>
      </c>
      <c r="B32" s="222"/>
      <c r="C32" s="222"/>
      <c r="D32" s="222"/>
      <c r="E32" s="222"/>
      <c r="F32" s="222"/>
      <c r="G32" s="222"/>
      <c r="H32" s="222"/>
      <c r="I32" s="222"/>
    </row>
    <row r="33" spans="1:9" ht="14.45" customHeight="1"/>
    <row r="34" spans="1:9" ht="14.45" customHeight="1">
      <c r="A34" s="347" t="s">
        <v>294</v>
      </c>
      <c r="B34" s="347"/>
      <c r="C34" s="347"/>
      <c r="D34" s="200"/>
      <c r="E34" s="200"/>
      <c r="F34" s="200"/>
      <c r="G34" s="200"/>
      <c r="H34" s="200"/>
      <c r="I34" s="200"/>
    </row>
    <row r="35" spans="1:9" ht="14.45" customHeight="1"/>
    <row r="36" spans="1:9" ht="21" customHeight="1">
      <c r="A36" s="223" t="s">
        <v>55</v>
      </c>
      <c r="C36" s="224"/>
      <c r="D36" s="224"/>
      <c r="E36" s="224"/>
      <c r="F36" s="224"/>
      <c r="G36" s="224"/>
      <c r="H36" s="224"/>
      <c r="I36" s="224"/>
    </row>
    <row r="37" spans="1:9" ht="21" customHeight="1">
      <c r="A37" s="223" t="s">
        <v>56</v>
      </c>
      <c r="C37" s="224"/>
      <c r="D37" s="224"/>
      <c r="E37" s="224"/>
      <c r="F37" s="224"/>
      <c r="G37" s="224"/>
      <c r="H37" s="224"/>
      <c r="I37" s="224"/>
    </row>
    <row r="38" spans="1:9" ht="23.25" customHeight="1">
      <c r="A38" s="223" t="s">
        <v>58</v>
      </c>
      <c r="C38" s="224"/>
      <c r="D38" s="224"/>
      <c r="E38" s="224"/>
      <c r="F38" s="224"/>
      <c r="G38" s="224"/>
      <c r="H38" s="224"/>
      <c r="I38" s="224"/>
    </row>
    <row r="39" spans="1:9" ht="22.5" customHeight="1">
      <c r="A39" s="223" t="s">
        <v>295</v>
      </c>
      <c r="C39" s="227"/>
      <c r="D39" s="227"/>
      <c r="E39" s="227"/>
      <c r="F39" s="227"/>
      <c r="G39" s="227"/>
      <c r="H39" s="227"/>
      <c r="I39" s="227"/>
    </row>
    <row r="40" spans="1:9">
      <c r="A40" s="229" t="s">
        <v>60</v>
      </c>
      <c r="C40" s="227"/>
      <c r="D40" s="227"/>
      <c r="E40" s="227"/>
      <c r="F40" s="227"/>
      <c r="G40" s="227"/>
      <c r="H40" s="227"/>
      <c r="I40" s="227"/>
    </row>
    <row r="42" spans="1:9" ht="14.45" customHeight="1">
      <c r="A42" s="347" t="s">
        <v>61</v>
      </c>
      <c r="B42" s="347"/>
      <c r="C42" s="347"/>
      <c r="D42" s="200"/>
      <c r="E42" s="200"/>
      <c r="F42" s="200"/>
      <c r="G42" s="200"/>
      <c r="H42" s="200"/>
      <c r="I42" s="200"/>
    </row>
    <row r="43" spans="1:9" ht="14.45" customHeight="1"/>
    <row r="44" spans="1:9" s="225" customFormat="1" ht="21">
      <c r="A44" s="223" t="s">
        <v>50</v>
      </c>
      <c r="B44" s="228"/>
      <c r="C44" s="230"/>
      <c r="D44" s="230"/>
      <c r="E44" s="230"/>
      <c r="F44" s="230"/>
      <c r="G44" s="230"/>
      <c r="H44" s="230"/>
      <c r="I44" s="230"/>
    </row>
    <row r="45" spans="1:9" s="225" customFormat="1" ht="21">
      <c r="A45" s="223" t="s">
        <v>52</v>
      </c>
      <c r="B45" s="228"/>
      <c r="C45" s="231"/>
      <c r="D45" s="231"/>
      <c r="E45" s="231"/>
      <c r="F45" s="231"/>
      <c r="G45" s="231"/>
      <c r="H45" s="231"/>
      <c r="I45" s="231"/>
    </row>
    <row r="47" spans="1:9" ht="14.45" customHeight="1">
      <c r="A47" s="347" t="s">
        <v>296</v>
      </c>
      <c r="B47" s="347"/>
      <c r="C47" s="347"/>
      <c r="D47" s="200"/>
      <c r="E47" s="200"/>
      <c r="F47" s="200"/>
      <c r="G47" s="200"/>
      <c r="H47" s="200"/>
      <c r="I47" s="200"/>
    </row>
    <row r="48" spans="1:9" ht="14.45" customHeight="1"/>
    <row r="49" spans="1:9">
      <c r="A49" s="357" t="s">
        <v>63</v>
      </c>
      <c r="B49" s="358"/>
      <c r="C49" s="358"/>
    </row>
    <row r="50" spans="1:9" ht="14.45" customHeight="1">
      <c r="A50" s="223" t="s">
        <v>64</v>
      </c>
      <c r="C50" s="227" t="s">
        <v>46</v>
      </c>
      <c r="D50" s="227" t="s">
        <v>45</v>
      </c>
      <c r="E50" s="227" t="s">
        <v>45</v>
      </c>
      <c r="F50" s="227" t="s">
        <v>45</v>
      </c>
      <c r="G50" s="227" t="s">
        <v>45</v>
      </c>
      <c r="H50" s="227" t="s">
        <v>45</v>
      </c>
      <c r="I50" s="227"/>
    </row>
    <row r="51" spans="1:9" ht="14.45" customHeight="1">
      <c r="A51" s="223" t="s">
        <v>65</v>
      </c>
      <c r="C51" s="227" t="s">
        <v>45</v>
      </c>
      <c r="D51" s="227" t="s">
        <v>45</v>
      </c>
      <c r="E51" s="227" t="s">
        <v>45</v>
      </c>
      <c r="F51" s="227" t="s">
        <v>45</v>
      </c>
      <c r="G51" s="227" t="s">
        <v>45</v>
      </c>
      <c r="H51" s="227" t="s">
        <v>45</v>
      </c>
      <c r="I51" s="227"/>
    </row>
    <row r="52" spans="1:9" ht="14.45" customHeight="1">
      <c r="A52" s="223" t="s">
        <v>66</v>
      </c>
      <c r="C52" s="227" t="s">
        <v>45</v>
      </c>
      <c r="D52" s="227" t="s">
        <v>45</v>
      </c>
      <c r="E52" s="227" t="s">
        <v>45</v>
      </c>
      <c r="F52" s="227" t="s">
        <v>45</v>
      </c>
      <c r="G52" s="227" t="s">
        <v>45</v>
      </c>
      <c r="H52" s="227" t="s">
        <v>45</v>
      </c>
      <c r="I52" s="227"/>
    </row>
    <row r="53" spans="1:9" ht="14.45" customHeight="1">
      <c r="A53" s="223" t="s">
        <v>297</v>
      </c>
      <c r="C53" s="227" t="s">
        <v>51</v>
      </c>
      <c r="D53" s="227" t="s">
        <v>51</v>
      </c>
      <c r="E53" s="227" t="s">
        <v>51</v>
      </c>
      <c r="F53" s="227" t="s">
        <v>51</v>
      </c>
      <c r="G53" s="227" t="s">
        <v>51</v>
      </c>
      <c r="H53" s="227" t="s">
        <v>51</v>
      </c>
      <c r="I53" s="227"/>
    </row>
    <row r="54" spans="1:9" ht="14.45" customHeight="1">
      <c r="A54" s="223" t="s">
        <v>68</v>
      </c>
      <c r="C54" s="227" t="s">
        <v>51</v>
      </c>
      <c r="D54" s="227" t="s">
        <v>51</v>
      </c>
      <c r="E54" s="227" t="s">
        <v>51</v>
      </c>
      <c r="F54" s="227" t="s">
        <v>45</v>
      </c>
      <c r="G54" s="227" t="s">
        <v>45</v>
      </c>
      <c r="H54" s="227" t="s">
        <v>45</v>
      </c>
      <c r="I54" s="227"/>
    </row>
    <row r="55" spans="1:9" ht="14.45" customHeight="1">
      <c r="A55" s="223" t="s">
        <v>69</v>
      </c>
      <c r="C55" s="227" t="s">
        <v>51</v>
      </c>
      <c r="D55" s="227" t="s">
        <v>51</v>
      </c>
      <c r="E55" s="227" t="s">
        <v>51</v>
      </c>
      <c r="F55" s="227" t="s">
        <v>45</v>
      </c>
      <c r="G55" s="227" t="s">
        <v>45</v>
      </c>
      <c r="H55" s="227" t="s">
        <v>45</v>
      </c>
      <c r="I55" s="227"/>
    </row>
    <row r="56" spans="1:9" ht="14.45" customHeight="1">
      <c r="A56" s="223" t="s">
        <v>298</v>
      </c>
      <c r="C56" s="227" t="s">
        <v>51</v>
      </c>
      <c r="D56" s="227" t="s">
        <v>51</v>
      </c>
      <c r="E56" s="227" t="s">
        <v>51</v>
      </c>
      <c r="F56" s="227" t="s">
        <v>45</v>
      </c>
      <c r="G56" s="227" t="s">
        <v>45</v>
      </c>
      <c r="H56" s="227" t="s">
        <v>45</v>
      </c>
      <c r="I56" s="227"/>
    </row>
    <row r="57" spans="1:9" ht="14.45" customHeight="1">
      <c r="A57" s="223" t="s">
        <v>71</v>
      </c>
      <c r="C57" s="227" t="s">
        <v>48</v>
      </c>
      <c r="D57" s="227" t="s">
        <v>48</v>
      </c>
      <c r="E57" s="227" t="s">
        <v>48</v>
      </c>
      <c r="F57" s="227" t="s">
        <v>48</v>
      </c>
      <c r="G57" s="227" t="s">
        <v>48</v>
      </c>
      <c r="H57" s="227" t="s">
        <v>48</v>
      </c>
      <c r="I57" s="227"/>
    </row>
    <row r="58" spans="1:9" ht="14.45" customHeight="1">
      <c r="A58" s="232" t="s">
        <v>72</v>
      </c>
      <c r="C58" s="227"/>
      <c r="D58" s="227"/>
      <c r="E58" s="227"/>
      <c r="F58" s="227"/>
      <c r="G58" s="227"/>
      <c r="H58" s="227"/>
      <c r="I58" s="227"/>
    </row>
    <row r="59" spans="1:9" ht="14.45" customHeight="1"/>
    <row r="60" spans="1:9" ht="14.45" customHeight="1">
      <c r="A60" s="233"/>
      <c r="B60" s="233"/>
      <c r="C60" s="233"/>
      <c r="D60" s="233"/>
      <c r="E60" s="233"/>
      <c r="F60" s="233"/>
      <c r="G60" s="233"/>
      <c r="H60" s="233"/>
      <c r="I60" s="233"/>
    </row>
    <row r="61" spans="1:9">
      <c r="A61" s="347" t="s">
        <v>299</v>
      </c>
      <c r="B61" s="347"/>
      <c r="C61" s="347"/>
      <c r="D61" s="200"/>
      <c r="E61" s="200"/>
      <c r="F61" s="200"/>
      <c r="G61" s="200"/>
      <c r="H61" s="200"/>
      <c r="I61" s="200"/>
    </row>
    <row r="62" spans="1:9" ht="14.45" customHeight="1">
      <c r="A62" s="233"/>
      <c r="B62" s="233"/>
      <c r="C62" s="233"/>
      <c r="D62" s="233"/>
      <c r="E62" s="233"/>
      <c r="F62" s="233"/>
      <c r="G62" s="233"/>
      <c r="H62" s="233"/>
      <c r="I62" s="233"/>
    </row>
    <row r="63" spans="1:9" ht="36">
      <c r="A63" s="234" t="s">
        <v>300</v>
      </c>
      <c r="C63" s="235" t="s">
        <v>45</v>
      </c>
      <c r="D63" s="235" t="s">
        <v>45</v>
      </c>
      <c r="E63" s="235" t="s">
        <v>45</v>
      </c>
      <c r="F63" s="235" t="s">
        <v>45</v>
      </c>
      <c r="G63" s="235" t="s">
        <v>45</v>
      </c>
      <c r="H63" s="235" t="s">
        <v>45</v>
      </c>
      <c r="I63" s="235"/>
    </row>
    <row r="64" spans="1:9" ht="10.5" customHeight="1"/>
    <row r="65" spans="1:9" ht="37.5" customHeight="1">
      <c r="A65" s="234" t="s">
        <v>75</v>
      </c>
    </row>
    <row r="66" spans="1:9" s="225" customFormat="1" ht="14.25" customHeight="1">
      <c r="A66" s="236" t="s">
        <v>76</v>
      </c>
      <c r="B66"/>
      <c r="C66" s="227"/>
      <c r="D66" s="227"/>
      <c r="E66" s="227"/>
      <c r="F66" s="227"/>
      <c r="G66" s="227"/>
      <c r="H66" s="227"/>
      <c r="I66" s="227"/>
    </row>
    <row r="67" spans="1:9" s="226" customFormat="1" ht="14.45" customHeight="1">
      <c r="A67" s="236" t="s">
        <v>77</v>
      </c>
      <c r="B67"/>
      <c r="C67" s="227"/>
      <c r="D67" s="227"/>
      <c r="E67" s="227"/>
      <c r="F67" s="227"/>
      <c r="G67" s="227"/>
      <c r="H67" s="227"/>
      <c r="I67" s="227"/>
    </row>
    <row r="68" spans="1:9" s="225" customFormat="1">
      <c r="A68" s="236" t="s">
        <v>78</v>
      </c>
      <c r="B68"/>
      <c r="C68" s="227"/>
      <c r="D68" s="227"/>
      <c r="E68" s="227"/>
      <c r="F68" s="227"/>
      <c r="G68" s="227"/>
      <c r="H68" s="227"/>
      <c r="I68" s="227"/>
    </row>
    <row r="69" spans="1:9">
      <c r="A69" s="236" t="s">
        <v>79</v>
      </c>
      <c r="C69" s="227"/>
      <c r="D69" s="227"/>
      <c r="E69" s="227"/>
      <c r="F69" s="227"/>
      <c r="G69" s="227"/>
      <c r="H69" s="227"/>
      <c r="I69" s="227"/>
    </row>
    <row r="70" spans="1:9" s="225" customFormat="1">
      <c r="A70" s="236" t="s">
        <v>80</v>
      </c>
      <c r="B70"/>
      <c r="C70" s="227"/>
      <c r="D70" s="227"/>
      <c r="E70" s="227"/>
      <c r="F70" s="227"/>
      <c r="G70" s="227"/>
      <c r="H70" s="227"/>
      <c r="I70" s="227"/>
    </row>
    <row r="71" spans="1:9">
      <c r="A71" s="236" t="s">
        <v>81</v>
      </c>
      <c r="C71" s="227"/>
      <c r="D71" s="227"/>
      <c r="E71" s="227"/>
      <c r="F71" s="227"/>
      <c r="G71" s="227"/>
      <c r="H71" s="227"/>
      <c r="I71" s="227"/>
    </row>
    <row r="72" spans="1:9" s="225" customFormat="1">
      <c r="A72" s="236" t="s">
        <v>82</v>
      </c>
      <c r="B72"/>
      <c r="C72" s="237"/>
      <c r="D72" s="237"/>
      <c r="E72" s="237"/>
      <c r="F72" s="237"/>
      <c r="G72" s="237"/>
      <c r="H72" s="237"/>
      <c r="I72" s="237"/>
    </row>
    <row r="74" spans="1:9" ht="14.45" customHeight="1">
      <c r="A74" s="347" t="s">
        <v>49</v>
      </c>
      <c r="B74" s="347"/>
      <c r="C74" s="347"/>
      <c r="D74" s="200"/>
      <c r="E74" s="200"/>
      <c r="F74" s="200"/>
      <c r="G74" s="200"/>
      <c r="H74" s="200"/>
      <c r="I74" s="200"/>
    </row>
    <row r="75" spans="1:9" ht="14.45" customHeight="1"/>
    <row r="76" spans="1:9" s="225" customFormat="1">
      <c r="A76" s="223" t="s">
        <v>50</v>
      </c>
      <c r="B76" s="228"/>
      <c r="C76" s="238"/>
      <c r="D76" s="238"/>
      <c r="E76" s="238"/>
      <c r="F76" s="238"/>
      <c r="G76" s="238"/>
      <c r="H76" s="238"/>
      <c r="I76" s="238"/>
    </row>
    <row r="77" spans="1:9" s="225" customFormat="1">
      <c r="A77" s="223" t="s">
        <v>52</v>
      </c>
      <c r="B77" s="228"/>
      <c r="C77" s="238"/>
      <c r="D77" s="238"/>
      <c r="E77" s="238"/>
      <c r="F77" s="238"/>
      <c r="G77" s="238"/>
      <c r="H77" s="238"/>
      <c r="I77" s="238"/>
    </row>
    <row r="78" spans="1:9" ht="14.45" customHeight="1">
      <c r="C78" s="210"/>
      <c r="D78" s="210"/>
      <c r="E78" s="210"/>
      <c r="F78" s="210"/>
      <c r="G78" s="210"/>
      <c r="H78" s="210"/>
      <c r="I78" s="210"/>
    </row>
    <row r="79" spans="1:9" ht="14.45" customHeight="1"/>
    <row r="80" spans="1:9" ht="24.6" customHeight="1">
      <c r="A80" s="222" t="s">
        <v>301</v>
      </c>
      <c r="B80" s="222"/>
      <c r="C80" s="222"/>
      <c r="D80" s="222"/>
      <c r="E80" s="222"/>
      <c r="F80" s="222"/>
      <c r="G80" s="222"/>
      <c r="H80" s="222"/>
      <c r="I80" s="222"/>
    </row>
    <row r="81" spans="1:9" ht="14.45" customHeight="1"/>
    <row r="82" spans="1:9" ht="24">
      <c r="A82" s="234" t="s">
        <v>302</v>
      </c>
      <c r="C82" s="239" t="s">
        <v>46</v>
      </c>
      <c r="D82" s="239" t="s">
        <v>46</v>
      </c>
      <c r="E82" s="239" t="s">
        <v>46</v>
      </c>
      <c r="F82" s="239" t="s">
        <v>45</v>
      </c>
      <c r="G82" s="239" t="s">
        <v>45</v>
      </c>
      <c r="H82" s="239" t="s">
        <v>45</v>
      </c>
      <c r="I82" s="239"/>
    </row>
    <row r="83" spans="1:9">
      <c r="A83" s="234" t="s">
        <v>85</v>
      </c>
      <c r="C83" s="240"/>
      <c r="D83" s="240"/>
      <c r="E83" s="240"/>
      <c r="F83" s="240"/>
      <c r="G83" s="240"/>
      <c r="H83" s="240"/>
      <c r="I83" s="240"/>
    </row>
    <row r="84" spans="1:9">
      <c r="A84" s="234" t="s">
        <v>87</v>
      </c>
      <c r="C84" s="227"/>
      <c r="D84" s="227"/>
      <c r="E84" s="227"/>
      <c r="F84" s="227"/>
      <c r="G84" s="227"/>
      <c r="H84" s="227"/>
      <c r="I84" s="227"/>
    </row>
    <row r="85" spans="1:9">
      <c r="A85" s="234" t="s">
        <v>88</v>
      </c>
      <c r="C85" s="227"/>
      <c r="D85" s="227"/>
      <c r="E85" s="227"/>
      <c r="F85" s="227"/>
      <c r="G85" s="227"/>
      <c r="H85" s="227"/>
      <c r="I85" s="227"/>
    </row>
    <row r="86" spans="1:9" ht="14.45" customHeight="1"/>
    <row r="87" spans="1:9" ht="14.45" customHeight="1"/>
    <row r="88" spans="1:9" ht="14.45" customHeight="1">
      <c r="A88" s="347" t="s">
        <v>89</v>
      </c>
      <c r="B88" s="347"/>
      <c r="C88" s="347"/>
      <c r="D88" s="200"/>
      <c r="E88" s="200"/>
      <c r="F88" s="200"/>
      <c r="G88" s="200"/>
      <c r="H88" s="200"/>
      <c r="I88" s="200"/>
    </row>
    <row r="89" spans="1:9" ht="14.45" customHeight="1"/>
    <row r="90" spans="1:9" s="225" customFormat="1">
      <c r="A90" s="223" t="s">
        <v>90</v>
      </c>
      <c r="B90"/>
      <c r="C90" s="238"/>
      <c r="D90" s="238"/>
      <c r="E90" s="238"/>
      <c r="F90" s="238"/>
      <c r="G90" s="238"/>
      <c r="H90" s="238"/>
      <c r="I90" s="238"/>
    </row>
    <row r="91" spans="1:9" s="225" customFormat="1" ht="14.45" customHeight="1">
      <c r="A91" s="223" t="s">
        <v>92</v>
      </c>
      <c r="B91"/>
      <c r="C91" s="238"/>
      <c r="D91" s="238"/>
      <c r="E91" s="238"/>
      <c r="F91" s="238"/>
      <c r="G91" s="238"/>
      <c r="H91" s="238"/>
      <c r="I91" s="238"/>
    </row>
    <row r="94" spans="1:9" ht="14.45" customHeight="1">
      <c r="A94" s="199" t="s">
        <v>93</v>
      </c>
      <c r="B94" s="199"/>
      <c r="C94" s="199"/>
      <c r="D94" s="199"/>
      <c r="E94" s="199"/>
      <c r="F94" s="199"/>
      <c r="G94" s="199"/>
      <c r="H94" s="199"/>
      <c r="I94" s="199"/>
    </row>
    <row r="95" spans="1:9">
      <c r="A95" s="360" t="s">
        <v>94</v>
      </c>
      <c r="B95" s="360"/>
      <c r="C95" s="361"/>
    </row>
    <row r="96" spans="1:9" ht="79.150000000000006" customHeight="1">
      <c r="A96" s="360"/>
      <c r="B96" s="360"/>
      <c r="C96" s="361"/>
    </row>
  </sheetData>
  <dataConsolidate/>
  <mergeCells count="19">
    <mergeCell ref="A61:C61"/>
    <mergeCell ref="A74:C74"/>
    <mergeCell ref="A88:C88"/>
    <mergeCell ref="A95:C95"/>
    <mergeCell ref="A96:C96"/>
    <mergeCell ref="A34:C34"/>
    <mergeCell ref="A42:C42"/>
    <mergeCell ref="A47:C47"/>
    <mergeCell ref="A49:C49"/>
    <mergeCell ref="A17:C17"/>
    <mergeCell ref="A24:C24"/>
    <mergeCell ref="C26:I26"/>
    <mergeCell ref="C27:I27"/>
    <mergeCell ref="A12:C12"/>
    <mergeCell ref="A1:C1"/>
    <mergeCell ref="C7:I7"/>
    <mergeCell ref="C8:I8"/>
    <mergeCell ref="C9:I9"/>
    <mergeCell ref="C10:I10"/>
  </mergeCells>
  <dataValidations count="1">
    <dataValidation type="list" allowBlank="1" showInputMessage="1" showErrorMessage="1" sqref="C44 C40:I40 C82:I82 C36 C63:I63">
      <formula1>"Oui,Non"</formula1>
    </dataValidation>
  </dataValidations>
  <hyperlinks>
    <hyperlink ref="C22" r:id="rId1"/>
    <hyperlink ref="D22" r:id="rId2"/>
    <hyperlink ref="E22" r:id="rId3"/>
    <hyperlink ref="F22" r:id="rId4"/>
    <hyperlink ref="G22" r:id="rId5"/>
    <hyperlink ref="H22" r:id="rId6"/>
  </hyperlinks>
  <pageMargins left="0.70866141732283472" right="0.70866141732283472" top="0.55118110236220474" bottom="0.35433070866141736" header="0.31496062992125984" footer="0.31496062992125984"/>
  <pageSetup paperSize="9" scale="80" orientation="landscape" r:id="rId7"/>
  <drawing r:id="rId8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2"/>
  <sheetViews>
    <sheetView showGridLines="0" zoomScale="85" zoomScaleNormal="85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G13" sqref="G13"/>
    </sheetView>
  </sheetViews>
  <sheetFormatPr baseColWidth="10" defaultColWidth="11.42578125" defaultRowHeight="14.25"/>
  <cols>
    <col min="1" max="1" width="23" style="241" customWidth="1"/>
    <col min="2" max="2" width="2.7109375" style="241" customWidth="1"/>
    <col min="3" max="3" width="25.7109375" style="241" customWidth="1"/>
    <col min="4" max="4" width="10.85546875" style="241" customWidth="1"/>
    <col min="5" max="5" width="15.140625" style="241" customWidth="1"/>
    <col min="6" max="6" width="10.85546875" style="241" customWidth="1"/>
    <col min="7" max="7" width="2.7109375" style="241" customWidth="1"/>
    <col min="8" max="14" width="10.85546875" style="241" customWidth="1"/>
    <col min="15" max="15" width="11.42578125" style="241" customWidth="1"/>
    <col min="16" max="16" width="15.7109375" style="241" customWidth="1"/>
    <col min="17" max="17" width="2.7109375" style="241" customWidth="1"/>
    <col min="18" max="18" width="10.85546875" style="241" customWidth="1"/>
    <col min="19" max="22" width="14.140625" style="241" customWidth="1"/>
    <col min="23" max="23" width="9.85546875" style="241" customWidth="1"/>
    <col min="24" max="1020" width="10.85546875" style="241" customWidth="1"/>
    <col min="1021" max="16384" width="11.42578125" style="241"/>
  </cols>
  <sheetData>
    <row r="1" spans="1:23" ht="141.6" customHeight="1" thickBot="1">
      <c r="A1" s="349" t="s">
        <v>95</v>
      </c>
      <c r="B1" s="350"/>
      <c r="C1" s="350"/>
      <c r="D1" s="350"/>
      <c r="E1" s="350"/>
      <c r="F1" s="350"/>
      <c r="G1" s="350"/>
      <c r="H1" s="350"/>
      <c r="I1" s="350"/>
      <c r="J1" s="350"/>
      <c r="K1" s="350"/>
      <c r="L1" s="350"/>
      <c r="M1" s="350"/>
      <c r="N1" s="350"/>
      <c r="O1" s="350"/>
      <c r="P1" s="350"/>
      <c r="Q1" s="350"/>
      <c r="R1" s="350"/>
    </row>
    <row r="2" spans="1:23" ht="15">
      <c r="Q2"/>
    </row>
    <row r="3" spans="1:23" ht="15" hidden="1">
      <c r="P3" t="s">
        <v>96</v>
      </c>
      <c r="Q3"/>
    </row>
    <row r="4" spans="1:23" ht="15" hidden="1">
      <c r="P4" t="s">
        <v>97</v>
      </c>
      <c r="Q4"/>
    </row>
    <row r="5" spans="1:23" ht="15" hidden="1">
      <c r="P5" t="s">
        <v>98</v>
      </c>
      <c r="Q5"/>
    </row>
    <row r="6" spans="1:23" s="244" customFormat="1" ht="12.75" customHeight="1">
      <c r="A6" s="242"/>
      <c r="B6" s="242"/>
      <c r="C6" s="242"/>
      <c r="D6" s="242"/>
      <c r="E6" s="242"/>
      <c r="F6" s="242"/>
      <c r="G6" s="242"/>
      <c r="H6" s="243"/>
      <c r="I6" s="243"/>
      <c r="J6" s="243"/>
      <c r="K6" s="243"/>
      <c r="L6" s="243"/>
      <c r="M6" s="243"/>
      <c r="N6" s="243"/>
      <c r="O6" s="243"/>
      <c r="P6" s="243"/>
      <c r="Q6"/>
      <c r="R6" s="243"/>
      <c r="S6" s="243"/>
      <c r="T6" s="243"/>
      <c r="U6" s="243"/>
      <c r="V6" s="243"/>
      <c r="W6" s="243"/>
    </row>
    <row r="7" spans="1:23" s="244" customFormat="1" ht="12.75" customHeight="1">
      <c r="A7" s="363" t="s">
        <v>303</v>
      </c>
      <c r="B7" s="363"/>
      <c r="C7" s="363"/>
      <c r="D7" s="363"/>
      <c r="E7" s="363"/>
      <c r="F7" s="363"/>
      <c r="G7" s="363"/>
      <c r="H7" s="363"/>
      <c r="I7" s="363"/>
      <c r="J7" s="363"/>
      <c r="K7" s="363"/>
      <c r="L7" s="363"/>
      <c r="M7" s="243"/>
      <c r="N7" s="243"/>
      <c r="O7" s="243"/>
      <c r="P7" s="243"/>
      <c r="Q7"/>
      <c r="R7" s="243"/>
      <c r="S7" s="243"/>
      <c r="T7" s="243"/>
      <c r="U7" s="243"/>
      <c r="V7" s="243"/>
      <c r="W7" s="243"/>
    </row>
    <row r="8" spans="1:23" s="244" customFormat="1" ht="12.75" customHeight="1">
      <c r="A8" s="242"/>
      <c r="B8" s="242"/>
      <c r="C8" s="242"/>
      <c r="D8" s="242"/>
      <c r="E8" s="242"/>
      <c r="F8" s="242"/>
      <c r="G8" s="242"/>
      <c r="H8" s="243"/>
      <c r="I8" s="243"/>
      <c r="J8" s="243"/>
      <c r="K8" s="243"/>
      <c r="L8" s="243"/>
      <c r="M8" s="243"/>
      <c r="N8" s="243"/>
      <c r="O8" s="243"/>
      <c r="P8" s="243"/>
      <c r="Q8"/>
      <c r="R8" s="243"/>
      <c r="S8" s="243"/>
      <c r="T8" s="243"/>
      <c r="U8" s="243"/>
      <c r="V8" s="243"/>
      <c r="W8" s="243"/>
    </row>
    <row r="9" spans="1:23" s="246" customFormat="1" ht="28.5" customHeight="1">
      <c r="A9" s="245" t="s">
        <v>99</v>
      </c>
      <c r="B9"/>
      <c r="C9" s="364" t="s">
        <v>100</v>
      </c>
      <c r="D9" s="364"/>
      <c r="E9" s="364"/>
      <c r="F9" s="364"/>
      <c r="G9"/>
      <c r="H9" s="365" t="s">
        <v>101</v>
      </c>
      <c r="I9" s="365"/>
      <c r="J9" s="365"/>
      <c r="K9" s="365"/>
      <c r="L9" s="365"/>
      <c r="M9" s="365"/>
      <c r="N9" s="365"/>
      <c r="O9" s="365"/>
      <c r="P9" s="365"/>
      <c r="Q9"/>
      <c r="R9" s="366" t="s">
        <v>102</v>
      </c>
      <c r="S9" s="366"/>
      <c r="T9" s="366"/>
      <c r="U9" s="366"/>
      <c r="V9" s="366"/>
      <c r="W9" s="366"/>
    </row>
    <row r="10" spans="1:23" customFormat="1" ht="15" customHeight="1"/>
    <row r="11" spans="1:23" s="246" customFormat="1" ht="84">
      <c r="A11" s="247" t="s">
        <v>99</v>
      </c>
      <c r="B11"/>
      <c r="C11" s="248" t="s">
        <v>103</v>
      </c>
      <c r="D11" s="247" t="s">
        <v>104</v>
      </c>
      <c r="E11" s="249" t="s">
        <v>304</v>
      </c>
      <c r="F11" s="250" t="s">
        <v>105</v>
      </c>
      <c r="G11"/>
      <c r="H11" s="249" t="s">
        <v>106</v>
      </c>
      <c r="I11" s="247" t="s">
        <v>107</v>
      </c>
      <c r="J11" s="249" t="s">
        <v>108</v>
      </c>
      <c r="K11" s="249" t="s">
        <v>109</v>
      </c>
      <c r="L11" s="249" t="s">
        <v>110</v>
      </c>
      <c r="M11" s="247" t="s">
        <v>111</v>
      </c>
      <c r="N11" s="249" t="s">
        <v>112</v>
      </c>
      <c r="O11" s="249" t="s">
        <v>113</v>
      </c>
      <c r="P11" s="247" t="s">
        <v>114</v>
      </c>
      <c r="Q11"/>
      <c r="R11" s="247" t="s">
        <v>115</v>
      </c>
      <c r="S11" s="247" t="s">
        <v>116</v>
      </c>
      <c r="T11" s="247" t="s">
        <v>117</v>
      </c>
      <c r="U11" s="247" t="s">
        <v>118</v>
      </c>
      <c r="V11" s="247" t="s">
        <v>119</v>
      </c>
      <c r="W11" s="247" t="s">
        <v>120</v>
      </c>
    </row>
    <row r="12" spans="1:23" s="246" customFormat="1" ht="48" customHeight="1">
      <c r="A12" s="367" t="str">
        <f>[7]Recensement!C8</f>
        <v>Service immobilier logistique et achat</v>
      </c>
      <c r="B12"/>
      <c r="C12" s="251" t="str">
        <f>[7]Recensement!C15</f>
        <v>Préfecture de l'Aube - 2 rue Pierre Labonde - CS 20372 -10025 Troyes CEDEX</v>
      </c>
      <c r="D12" s="252" t="s">
        <v>3</v>
      </c>
      <c r="E12" s="253" t="s">
        <v>98</v>
      </c>
      <c r="F12" s="252" t="s">
        <v>321</v>
      </c>
      <c r="G12"/>
      <c r="H12" s="254">
        <v>5418</v>
      </c>
      <c r="I12" s="255">
        <v>140</v>
      </c>
      <c r="J12" s="253" t="s">
        <v>130</v>
      </c>
      <c r="K12" s="253">
        <v>200</v>
      </c>
      <c r="L12" s="252"/>
      <c r="M12" s="252">
        <v>1850</v>
      </c>
      <c r="N12" s="252" t="s">
        <v>51</v>
      </c>
      <c r="O12" s="252" t="s">
        <v>48</v>
      </c>
      <c r="P12" s="252" t="s">
        <v>124</v>
      </c>
      <c r="Q12"/>
      <c r="R12" s="252" t="s">
        <v>51</v>
      </c>
      <c r="S12" s="252" t="s">
        <v>51</v>
      </c>
      <c r="T12" s="252" t="s">
        <v>48</v>
      </c>
      <c r="U12" s="252" t="s">
        <v>51</v>
      </c>
      <c r="V12" s="252" t="s">
        <v>51</v>
      </c>
      <c r="W12" s="252" t="s">
        <v>48</v>
      </c>
    </row>
    <row r="13" spans="1:23" s="246" customFormat="1" ht="48" customHeight="1">
      <c r="A13" s="368"/>
      <c r="B13"/>
      <c r="C13" s="251" t="str">
        <f>[7]Recensement!D15</f>
        <v>Sous-préfecture de Nogent-sur-Seine - 5 avenue Casimir Périer - 10401 Nogent-sur-Seine CEDEX</v>
      </c>
      <c r="D13" s="252" t="s">
        <v>3</v>
      </c>
      <c r="E13" s="253" t="s">
        <v>98</v>
      </c>
      <c r="F13" s="252" t="s">
        <v>321</v>
      </c>
      <c r="G13"/>
      <c r="H13" s="254">
        <v>650</v>
      </c>
      <c r="I13" s="255">
        <v>10</v>
      </c>
      <c r="J13" s="253" t="s">
        <v>130</v>
      </c>
      <c r="K13" s="253">
        <v>20</v>
      </c>
      <c r="L13" s="252"/>
      <c r="M13" s="252">
        <v>1900</v>
      </c>
      <c r="N13" s="252" t="s">
        <v>48</v>
      </c>
      <c r="O13" s="252" t="s">
        <v>48</v>
      </c>
      <c r="P13" s="252" t="s">
        <v>322</v>
      </c>
      <c r="Q13"/>
      <c r="R13" s="252" t="s">
        <v>51</v>
      </c>
      <c r="S13" s="252" t="s">
        <v>51</v>
      </c>
      <c r="T13" s="252" t="s">
        <v>51</v>
      </c>
      <c r="U13" s="252" t="s">
        <v>48</v>
      </c>
      <c r="V13" s="252" t="s">
        <v>48</v>
      </c>
      <c r="W13" s="252" t="s">
        <v>51</v>
      </c>
    </row>
    <row r="14" spans="1:23" s="246" customFormat="1" ht="48" customHeight="1">
      <c r="A14" s="368"/>
      <c r="B14"/>
      <c r="C14" s="251" t="str">
        <f>[7]Recensement!E15</f>
        <v>Sous-préfecture de  Bar-sur-Aube - Maison de l'Etat - 18 rue Armand - CS 20052 - 10201 Bar-sur-Aube CEDEX</v>
      </c>
      <c r="D14" s="252" t="s">
        <v>3</v>
      </c>
      <c r="E14" s="253" t="s">
        <v>98</v>
      </c>
      <c r="F14" s="252" t="s">
        <v>321</v>
      </c>
      <c r="G14"/>
      <c r="H14" s="254">
        <v>1150</v>
      </c>
      <c r="I14" s="255">
        <v>22</v>
      </c>
      <c r="J14" s="253" t="s">
        <v>130</v>
      </c>
      <c r="K14" s="253">
        <v>20</v>
      </c>
      <c r="L14" s="252"/>
      <c r="M14" s="252">
        <v>1900</v>
      </c>
      <c r="N14" s="252" t="s">
        <v>48</v>
      </c>
      <c r="O14" s="252" t="s">
        <v>48</v>
      </c>
      <c r="P14" s="252" t="s">
        <v>48</v>
      </c>
      <c r="Q14"/>
      <c r="R14" s="252" t="s">
        <v>51</v>
      </c>
      <c r="S14" s="252" t="s">
        <v>51</v>
      </c>
      <c r="T14" s="252" t="s">
        <v>48</v>
      </c>
      <c r="U14" s="252" t="s">
        <v>48</v>
      </c>
      <c r="V14" s="252" t="s">
        <v>51</v>
      </c>
      <c r="W14" s="252" t="s">
        <v>51</v>
      </c>
    </row>
    <row r="15" spans="1:23" s="246" customFormat="1" ht="48" customHeight="1">
      <c r="A15" s="368"/>
      <c r="B15"/>
      <c r="C15" s="251" t="str">
        <f>[7]Recensement!F15</f>
        <v>PREFECTURE DE L'AUBE
9 Rue Girardin
10000 TROYES</v>
      </c>
      <c r="D15" s="252" t="s">
        <v>3</v>
      </c>
      <c r="E15" s="252" t="s">
        <v>98</v>
      </c>
      <c r="F15" s="252" t="s">
        <v>323</v>
      </c>
      <c r="G15"/>
      <c r="H15" s="254">
        <v>93</v>
      </c>
      <c r="I15" s="255">
        <v>2</v>
      </c>
      <c r="J15" s="253" t="s">
        <v>324</v>
      </c>
      <c r="K15" s="253"/>
      <c r="L15" s="252"/>
      <c r="M15" s="252">
        <v>1950</v>
      </c>
      <c r="N15" s="252" t="s">
        <v>48</v>
      </c>
      <c r="O15" s="252" t="s">
        <v>48</v>
      </c>
      <c r="P15" s="252" t="s">
        <v>48</v>
      </c>
      <c r="Q15"/>
      <c r="R15" s="252" t="s">
        <v>48</v>
      </c>
      <c r="S15" s="252" t="s">
        <v>48</v>
      </c>
      <c r="T15" s="252" t="s">
        <v>48</v>
      </c>
      <c r="U15" s="252" t="s">
        <v>48</v>
      </c>
      <c r="V15" s="252" t="s">
        <v>48</v>
      </c>
      <c r="W15" s="252" t="s">
        <v>48</v>
      </c>
    </row>
    <row r="16" spans="1:23" s="246" customFormat="1" ht="36">
      <c r="A16" s="368"/>
      <c r="B16"/>
      <c r="C16" s="251" t="str">
        <f>[7]Recensement!G15</f>
        <v>PREFECTURE DE L'AUBE
19 Boulevard du 14 juillet
10000 TROYES</v>
      </c>
      <c r="D16" s="252" t="s">
        <v>3</v>
      </c>
      <c r="E16" s="252" t="s">
        <v>97</v>
      </c>
      <c r="F16" s="252" t="s">
        <v>325</v>
      </c>
      <c r="G16"/>
      <c r="H16" s="254">
        <v>124</v>
      </c>
      <c r="I16" s="255">
        <v>6</v>
      </c>
      <c r="J16" s="253" t="s">
        <v>324</v>
      </c>
      <c r="K16" s="253"/>
      <c r="L16" s="252"/>
      <c r="M16" s="252">
        <v>1970</v>
      </c>
      <c r="N16" s="252" t="s">
        <v>48</v>
      </c>
      <c r="O16" s="252" t="s">
        <v>48</v>
      </c>
      <c r="P16" s="252" t="s">
        <v>48</v>
      </c>
      <c r="Q16"/>
      <c r="R16" s="252" t="s">
        <v>48</v>
      </c>
      <c r="S16" s="252" t="s">
        <v>48</v>
      </c>
      <c r="T16" s="252" t="s">
        <v>48</v>
      </c>
      <c r="U16" s="252" t="s">
        <v>48</v>
      </c>
      <c r="V16" s="252" t="s">
        <v>48</v>
      </c>
      <c r="W16" s="252" t="s">
        <v>48</v>
      </c>
    </row>
    <row r="17" spans="1:23" s="246" customFormat="1" ht="48" customHeight="1">
      <c r="A17" s="368"/>
      <c r="B17"/>
      <c r="C17" s="251" t="str">
        <f>[7]Recensement!H15</f>
        <v>PREFECTURE DE L'AUBE
42 Rue Charles Delaunay
10000 TROYES</v>
      </c>
      <c r="D17" s="252" t="s">
        <v>3</v>
      </c>
      <c r="E17" s="252" t="s">
        <v>98</v>
      </c>
      <c r="F17" s="252" t="s">
        <v>326</v>
      </c>
      <c r="G17"/>
      <c r="H17" s="254">
        <v>495</v>
      </c>
      <c r="I17" s="255">
        <v>6</v>
      </c>
      <c r="J17" s="253" t="s">
        <v>324</v>
      </c>
      <c r="K17" s="253"/>
      <c r="L17" s="252"/>
      <c r="M17" s="252">
        <v>1800</v>
      </c>
      <c r="N17" s="252" t="s">
        <v>48</v>
      </c>
      <c r="O17" s="252" t="s">
        <v>48</v>
      </c>
      <c r="P17" s="252" t="s">
        <v>48</v>
      </c>
      <c r="Q17"/>
      <c r="R17" s="252" t="s">
        <v>48</v>
      </c>
      <c r="S17" s="252" t="s">
        <v>48</v>
      </c>
      <c r="T17" s="252" t="s">
        <v>48</v>
      </c>
      <c r="U17" s="252" t="s">
        <v>48</v>
      </c>
      <c r="V17" s="252" t="s">
        <v>48</v>
      </c>
      <c r="W17" s="252" t="s">
        <v>48</v>
      </c>
    </row>
    <row r="18" spans="1:23" s="246" customFormat="1" ht="15">
      <c r="A18" s="368"/>
      <c r="B18"/>
      <c r="C18" s="251">
        <f>[7]Recensement!I15</f>
        <v>0</v>
      </c>
      <c r="D18" s="252"/>
      <c r="E18" s="252"/>
      <c r="F18" s="252"/>
      <c r="G18"/>
      <c r="H18" s="254"/>
      <c r="I18" s="255"/>
      <c r="J18" s="253"/>
      <c r="K18" s="253"/>
      <c r="L18" s="252"/>
      <c r="M18" s="252"/>
      <c r="N18" s="252"/>
      <c r="O18" s="252"/>
      <c r="P18" s="252"/>
      <c r="Q18"/>
      <c r="R18" s="252"/>
      <c r="S18" s="252"/>
      <c r="T18" s="252"/>
      <c r="U18" s="252"/>
      <c r="V18" s="252"/>
      <c r="W18" s="252"/>
    </row>
    <row r="19" spans="1:23" customFormat="1" ht="15"/>
    <row r="20" spans="1:23" s="246" customFormat="1" ht="15">
      <c r="A20" s="362" t="s">
        <v>131</v>
      </c>
      <c r="B20" s="362"/>
      <c r="C20" s="362"/>
      <c r="D20" s="362"/>
      <c r="E20" s="241"/>
      <c r="F20"/>
      <c r="G20"/>
      <c r="H20" s="256">
        <f>SUM(H12:H12)</f>
        <v>5418</v>
      </c>
      <c r="I20" s="257"/>
      <c r="J20" s="257"/>
      <c r="K20" s="257"/>
      <c r="L20" s="257"/>
      <c r="M20" s="257"/>
      <c r="N20" s="257"/>
      <c r="O20" s="257"/>
      <c r="P20" s="257"/>
      <c r="Q20"/>
      <c r="R20" s="257"/>
      <c r="S20" s="257"/>
      <c r="T20" s="257"/>
      <c r="U20" s="257"/>
      <c r="V20" s="257"/>
      <c r="W20" s="257"/>
    </row>
    <row r="21" spans="1:23" ht="15">
      <c r="F21"/>
      <c r="Q21"/>
    </row>
    <row r="22" spans="1:23" ht="15">
      <c r="F22"/>
      <c r="Q22"/>
    </row>
  </sheetData>
  <mergeCells count="7">
    <mergeCell ref="A20:D20"/>
    <mergeCell ref="A1:R1"/>
    <mergeCell ref="A7:L7"/>
    <mergeCell ref="C9:F9"/>
    <mergeCell ref="H9:P9"/>
    <mergeCell ref="R9:W9"/>
    <mergeCell ref="A12:A18"/>
  </mergeCells>
  <dataValidations count="3">
    <dataValidation type="list" allowBlank="1" showInputMessage="1" showErrorMessage="1" sqref="P3:P5">
      <formula1>$E$12:$E$12</formula1>
    </dataValidation>
    <dataValidation type="list" allowBlank="1" showErrorMessage="1" sqref="N12:O18 R12:U18">
      <formula1>"oui,non"</formula1>
    </dataValidation>
    <dataValidation type="list" allowBlank="1" showInputMessage="1" showErrorMessage="1" sqref="E12:E18">
      <formula1>$P$3:$P$5</formula1>
    </dataValidation>
  </dataValidations>
  <pageMargins left="0" right="0" top="0.39370078740157477" bottom="0.39370078740157477" header="0" footer="0"/>
  <pageSetup paperSize="9" orientation="portrait" r:id="rId1"/>
  <headerFooter>
    <oddHeader>&amp;C&amp;A</oddHeader>
    <oddFooter>&amp;CPage &amp;P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5"/>
  <sheetViews>
    <sheetView showGridLines="0" topLeftCell="A74" zoomScaleNormal="100" workbookViewId="0">
      <selection activeCell="A90" sqref="A90"/>
    </sheetView>
  </sheetViews>
  <sheetFormatPr baseColWidth="10" defaultRowHeight="15"/>
  <cols>
    <col min="1" max="1" width="79.140625" customWidth="1"/>
    <col min="2" max="2" width="2.42578125" customWidth="1"/>
    <col min="3" max="9" width="30.7109375" customWidth="1"/>
  </cols>
  <sheetData>
    <row r="1" spans="1:9" s="197" customFormat="1" ht="141.6" customHeight="1" thickBot="1">
      <c r="A1" s="349" t="s">
        <v>95</v>
      </c>
      <c r="B1" s="350"/>
      <c r="C1" s="350"/>
    </row>
    <row r="3" spans="1:9" ht="24.6" customHeight="1">
      <c r="A3" s="198" t="s">
        <v>1</v>
      </c>
      <c r="B3" s="198"/>
      <c r="C3" s="198"/>
      <c r="D3" s="198"/>
      <c r="E3" s="198"/>
      <c r="F3" s="198"/>
      <c r="G3" s="198"/>
      <c r="H3" s="198"/>
      <c r="I3" s="198"/>
    </row>
    <row r="5" spans="1:9" s="201" customFormat="1">
      <c r="A5" s="199" t="s">
        <v>2</v>
      </c>
      <c r="B5" s="200"/>
      <c r="C5" s="200"/>
      <c r="D5" s="200"/>
      <c r="E5" s="200"/>
      <c r="F5" s="200"/>
      <c r="G5" s="200"/>
      <c r="H5" s="200"/>
      <c r="I5" s="200"/>
    </row>
    <row r="6" spans="1:9" s="201" customFormat="1">
      <c r="A6" s="202"/>
      <c r="B6" s="202"/>
      <c r="C6" s="203"/>
      <c r="D6" s="203"/>
      <c r="E6" s="203"/>
      <c r="F6" s="203"/>
      <c r="G6" s="203"/>
      <c r="H6" s="203"/>
      <c r="I6" s="203"/>
    </row>
    <row r="7" spans="1:9" s="201" customFormat="1">
      <c r="A7" s="204" t="s">
        <v>3</v>
      </c>
      <c r="B7" s="205"/>
      <c r="C7" s="351" t="s">
        <v>282</v>
      </c>
      <c r="D7" s="352"/>
      <c r="E7" s="352"/>
      <c r="F7" s="352"/>
      <c r="G7" s="352"/>
      <c r="H7" s="352"/>
      <c r="I7" s="353"/>
    </row>
    <row r="8" spans="1:9" s="201" customFormat="1">
      <c r="A8" s="206" t="s">
        <v>5</v>
      </c>
      <c r="B8" s="207"/>
      <c r="C8" s="354" t="s">
        <v>283</v>
      </c>
      <c r="D8" s="355"/>
      <c r="E8" s="355"/>
      <c r="F8" s="355"/>
      <c r="G8" s="355"/>
      <c r="H8" s="355"/>
      <c r="I8" s="356"/>
    </row>
    <row r="9" spans="1:9" s="201" customFormat="1" ht="15" customHeight="1">
      <c r="A9" s="204" t="s">
        <v>7</v>
      </c>
      <c r="B9" s="205"/>
      <c r="C9" s="354">
        <v>10000</v>
      </c>
      <c r="D9" s="355"/>
      <c r="E9" s="355"/>
      <c r="F9" s="355"/>
      <c r="G9" s="355"/>
      <c r="H9" s="355"/>
      <c r="I9" s="356"/>
    </row>
    <row r="10" spans="1:9" s="201" customFormat="1" ht="15" customHeight="1">
      <c r="A10" s="208" t="s">
        <v>8</v>
      </c>
      <c r="B10" s="209"/>
      <c r="C10" s="354" t="s">
        <v>284</v>
      </c>
      <c r="D10" s="355"/>
      <c r="E10" s="355"/>
      <c r="F10" s="355"/>
      <c r="G10" s="355"/>
      <c r="H10" s="355"/>
      <c r="I10" s="356"/>
    </row>
    <row r="11" spans="1:9">
      <c r="C11" s="210"/>
      <c r="D11" s="210"/>
      <c r="E11" s="210"/>
      <c r="F11" s="210"/>
      <c r="G11" s="210"/>
      <c r="H11" s="210"/>
      <c r="I11" s="210"/>
    </row>
    <row r="12" spans="1:9">
      <c r="A12" s="347" t="s">
        <v>10</v>
      </c>
      <c r="B12" s="348"/>
      <c r="C12" s="348"/>
      <c r="D12" s="200"/>
      <c r="E12" s="200"/>
      <c r="F12" s="200"/>
      <c r="G12" s="200"/>
      <c r="H12" s="200"/>
      <c r="I12" s="200"/>
    </row>
    <row r="14" spans="1:9">
      <c r="C14" s="211" t="s">
        <v>11</v>
      </c>
      <c r="D14" s="211" t="s">
        <v>12</v>
      </c>
      <c r="E14" s="211" t="s">
        <v>13</v>
      </c>
      <c r="F14" s="211" t="s">
        <v>14</v>
      </c>
      <c r="G14" s="211" t="s">
        <v>15</v>
      </c>
      <c r="H14" s="211" t="s">
        <v>16</v>
      </c>
      <c r="I14" s="211" t="s">
        <v>17</v>
      </c>
    </row>
    <row r="15" spans="1:9" s="201" customFormat="1" ht="60">
      <c r="A15" s="204" t="s">
        <v>18</v>
      </c>
      <c r="B15" s="205"/>
      <c r="C15" s="212" t="s">
        <v>327</v>
      </c>
      <c r="D15" s="212"/>
      <c r="E15" s="212"/>
      <c r="F15" s="212"/>
      <c r="G15" s="212"/>
      <c r="H15" s="212"/>
      <c r="I15" s="212"/>
    </row>
    <row r="16" spans="1:9" s="201" customFormat="1">
      <c r="A16" s="213"/>
      <c r="B16" s="214"/>
      <c r="C16" s="215"/>
      <c r="D16" s="215"/>
      <c r="E16" s="215"/>
      <c r="F16" s="215"/>
      <c r="G16" s="215"/>
      <c r="H16" s="215"/>
      <c r="I16" s="215"/>
    </row>
    <row r="17" spans="1:9" s="201" customFormat="1">
      <c r="A17" s="347" t="s">
        <v>33</v>
      </c>
      <c r="B17" s="347"/>
      <c r="C17" s="347"/>
      <c r="D17" s="200"/>
      <c r="E17" s="200"/>
      <c r="F17" s="200"/>
      <c r="G17" s="200"/>
      <c r="H17" s="200"/>
      <c r="I17" s="200"/>
    </row>
    <row r="18" spans="1:9" s="216" customFormat="1">
      <c r="A18" s="202"/>
      <c r="B18" s="202"/>
      <c r="C18" s="203"/>
      <c r="D18" s="203"/>
      <c r="E18" s="203"/>
      <c r="F18" s="203"/>
      <c r="G18" s="203"/>
      <c r="H18" s="203"/>
      <c r="I18" s="203"/>
    </row>
    <row r="19" spans="1:9" s="201" customFormat="1">
      <c r="A19" s="204" t="s">
        <v>34</v>
      </c>
      <c r="B19" s="207"/>
      <c r="C19" s="217" t="s">
        <v>286</v>
      </c>
      <c r="D19" s="217"/>
      <c r="E19" s="217"/>
      <c r="F19" s="217"/>
      <c r="G19" s="217"/>
      <c r="H19" s="217"/>
      <c r="I19" s="217"/>
    </row>
    <row r="20" spans="1:9" s="201" customFormat="1">
      <c r="A20" s="204" t="s">
        <v>36</v>
      </c>
      <c r="B20" s="205"/>
      <c r="C20" s="218" t="s">
        <v>287</v>
      </c>
      <c r="D20" s="218"/>
      <c r="E20" s="218"/>
      <c r="F20" s="218"/>
      <c r="G20" s="218"/>
      <c r="H20" s="218"/>
      <c r="I20" s="218"/>
    </row>
    <row r="21" spans="1:9" s="201" customFormat="1" ht="30">
      <c r="A21" s="204" t="s">
        <v>38</v>
      </c>
      <c r="B21" s="205"/>
      <c r="C21" s="218" t="s">
        <v>288</v>
      </c>
      <c r="D21" s="218"/>
      <c r="E21" s="218"/>
      <c r="F21" s="218"/>
      <c r="G21" s="218"/>
      <c r="H21" s="218"/>
      <c r="I21" s="218"/>
    </row>
    <row r="22" spans="1:9" s="201" customFormat="1">
      <c r="A22" s="204" t="s">
        <v>40</v>
      </c>
      <c r="B22" s="205"/>
      <c r="C22" s="219" t="s">
        <v>289</v>
      </c>
      <c r="D22" s="218"/>
      <c r="E22" s="218"/>
      <c r="F22" s="218"/>
      <c r="G22" s="218"/>
      <c r="H22" s="218"/>
      <c r="I22" s="218"/>
    </row>
    <row r="23" spans="1:9" s="201" customFormat="1">
      <c r="A23" s="220"/>
      <c r="B23" s="220"/>
      <c r="C23" s="221"/>
      <c r="D23" s="221"/>
      <c r="E23" s="221"/>
      <c r="F23" s="221"/>
      <c r="G23" s="221"/>
      <c r="H23" s="221"/>
      <c r="I23" s="221"/>
    </row>
    <row r="24" spans="1:9" s="201" customFormat="1">
      <c r="A24" s="347" t="s">
        <v>42</v>
      </c>
      <c r="B24" s="347"/>
      <c r="C24" s="347"/>
      <c r="D24" s="200"/>
      <c r="E24" s="200"/>
      <c r="F24" s="200"/>
      <c r="G24" s="200"/>
      <c r="H24" s="200"/>
      <c r="I24" s="200"/>
    </row>
    <row r="25" spans="1:9" s="201" customFormat="1">
      <c r="A25" s="220"/>
      <c r="B25" s="220"/>
      <c r="C25" s="221"/>
      <c r="D25" s="221"/>
      <c r="E25" s="221"/>
      <c r="F25" s="221"/>
      <c r="G25" s="221"/>
      <c r="H25" s="221"/>
      <c r="I25" s="221"/>
    </row>
    <row r="26" spans="1:9" s="201" customFormat="1" ht="21">
      <c r="A26" s="204" t="s">
        <v>43</v>
      </c>
      <c r="B26" s="205"/>
      <c r="C26" s="359" t="s">
        <v>292</v>
      </c>
      <c r="D26" s="359"/>
      <c r="E26" s="359"/>
      <c r="F26" s="359"/>
      <c r="G26" s="359"/>
      <c r="H26" s="359"/>
      <c r="I26" s="359"/>
    </row>
    <row r="27" spans="1:9" s="201" customFormat="1" ht="21">
      <c r="A27" s="204" t="s">
        <v>291</v>
      </c>
      <c r="B27" s="205"/>
      <c r="C27" s="359" t="s">
        <v>328</v>
      </c>
      <c r="D27" s="359"/>
      <c r="E27" s="359"/>
      <c r="F27" s="359"/>
      <c r="G27" s="359"/>
      <c r="H27" s="359"/>
      <c r="I27" s="359"/>
    </row>
    <row r="28" spans="1:9" s="201" customFormat="1"/>
    <row r="30" spans="1:9" ht="14.45" customHeight="1"/>
    <row r="31" spans="1:9" ht="14.45" customHeight="1"/>
    <row r="32" spans="1:9" ht="24.6" customHeight="1">
      <c r="A32" s="222" t="s">
        <v>293</v>
      </c>
      <c r="B32" s="222"/>
      <c r="C32" s="222"/>
      <c r="D32" s="222"/>
      <c r="E32" s="222"/>
      <c r="F32" s="222"/>
      <c r="G32" s="222"/>
      <c r="H32" s="222"/>
      <c r="I32" s="222"/>
    </row>
    <row r="33" spans="1:9" ht="14.45" customHeight="1"/>
    <row r="34" spans="1:9" ht="14.45" customHeight="1">
      <c r="A34" s="347" t="s">
        <v>294</v>
      </c>
      <c r="B34" s="347"/>
      <c r="C34" s="347"/>
      <c r="D34" s="200"/>
      <c r="E34" s="200"/>
      <c r="F34" s="200"/>
      <c r="G34" s="200"/>
      <c r="H34" s="200"/>
      <c r="I34" s="200"/>
    </row>
    <row r="35" spans="1:9" ht="14.45" customHeight="1"/>
    <row r="36" spans="1:9" ht="21" customHeight="1">
      <c r="A36" s="223" t="s">
        <v>55</v>
      </c>
      <c r="C36" s="224" t="s">
        <v>46</v>
      </c>
      <c r="D36" s="224"/>
      <c r="E36" s="224"/>
      <c r="F36" s="224"/>
      <c r="G36" s="224"/>
      <c r="H36" s="224"/>
      <c r="I36" s="224"/>
    </row>
    <row r="37" spans="1:9" ht="21" customHeight="1">
      <c r="A37" s="223" t="s">
        <v>56</v>
      </c>
      <c r="C37" s="224" t="s">
        <v>329</v>
      </c>
      <c r="D37" s="224"/>
      <c r="E37" s="224"/>
      <c r="F37" s="224"/>
      <c r="G37" s="224"/>
      <c r="H37" s="224"/>
      <c r="I37" s="224"/>
    </row>
    <row r="38" spans="1:9" ht="23.25" customHeight="1">
      <c r="A38" s="223" t="s">
        <v>58</v>
      </c>
      <c r="C38" s="224" t="s">
        <v>46</v>
      </c>
      <c r="D38" s="224"/>
      <c r="E38" s="224"/>
      <c r="F38" s="224"/>
      <c r="G38" s="224"/>
      <c r="H38" s="224"/>
      <c r="I38" s="224"/>
    </row>
    <row r="39" spans="1:9" ht="22.5" customHeight="1">
      <c r="A39" s="223" t="s">
        <v>295</v>
      </c>
      <c r="C39" s="227"/>
      <c r="D39" s="227"/>
      <c r="E39" s="227"/>
      <c r="F39" s="227"/>
      <c r="G39" s="227"/>
      <c r="H39" s="227"/>
      <c r="I39" s="227"/>
    </row>
    <row r="40" spans="1:9">
      <c r="A40" s="229" t="s">
        <v>60</v>
      </c>
      <c r="C40" s="227"/>
      <c r="D40" s="227"/>
      <c r="E40" s="227"/>
      <c r="F40" s="227"/>
      <c r="G40" s="227"/>
      <c r="H40" s="227"/>
      <c r="I40" s="227"/>
    </row>
    <row r="42" spans="1:9" ht="14.45" customHeight="1">
      <c r="A42" s="347" t="s">
        <v>61</v>
      </c>
      <c r="B42" s="347"/>
      <c r="C42" s="347"/>
      <c r="D42" s="200"/>
      <c r="E42" s="200"/>
      <c r="F42" s="200"/>
      <c r="G42" s="200"/>
      <c r="H42" s="200"/>
      <c r="I42" s="200"/>
    </row>
    <row r="43" spans="1:9" ht="14.45" customHeight="1"/>
    <row r="44" spans="1:9" s="225" customFormat="1" ht="21">
      <c r="A44" s="223" t="s">
        <v>50</v>
      </c>
      <c r="B44" s="228"/>
      <c r="C44" s="230"/>
      <c r="D44" s="230"/>
      <c r="E44" s="230"/>
      <c r="F44" s="230"/>
      <c r="G44" s="230"/>
      <c r="H44" s="230"/>
      <c r="I44" s="230"/>
    </row>
    <row r="45" spans="1:9" s="225" customFormat="1" ht="21">
      <c r="A45" s="223" t="s">
        <v>52</v>
      </c>
      <c r="B45" s="228"/>
      <c r="C45" s="231"/>
      <c r="D45" s="231"/>
      <c r="E45" s="231"/>
      <c r="F45" s="231"/>
      <c r="G45" s="231"/>
      <c r="H45" s="231"/>
      <c r="I45" s="231"/>
    </row>
    <row r="47" spans="1:9" ht="14.45" customHeight="1">
      <c r="A47" s="347" t="s">
        <v>296</v>
      </c>
      <c r="B47" s="347"/>
      <c r="C47" s="347"/>
      <c r="D47" s="200"/>
      <c r="E47" s="200"/>
      <c r="F47" s="200"/>
      <c r="G47" s="200"/>
      <c r="H47" s="200"/>
      <c r="I47" s="200"/>
    </row>
    <row r="48" spans="1:9" ht="14.45" customHeight="1"/>
    <row r="49" spans="1:9">
      <c r="A49" s="357" t="s">
        <v>63</v>
      </c>
      <c r="B49" s="358"/>
      <c r="C49" s="358"/>
    </row>
    <row r="50" spans="1:9" ht="14.45" customHeight="1">
      <c r="A50" s="223" t="s">
        <v>64</v>
      </c>
      <c r="C50" s="227" t="s">
        <v>46</v>
      </c>
      <c r="D50" s="227"/>
      <c r="E50" s="227"/>
      <c r="F50" s="227"/>
      <c r="G50" s="227"/>
      <c r="H50" s="227"/>
      <c r="I50" s="227"/>
    </row>
    <row r="51" spans="1:9" ht="14.45" customHeight="1">
      <c r="A51" s="223" t="s">
        <v>65</v>
      </c>
      <c r="C51" s="227" t="s">
        <v>45</v>
      </c>
      <c r="D51" s="227"/>
      <c r="E51" s="227"/>
      <c r="F51" s="227"/>
      <c r="G51" s="227"/>
      <c r="H51" s="227"/>
      <c r="I51" s="227"/>
    </row>
    <row r="52" spans="1:9" ht="14.45" customHeight="1">
      <c r="A52" s="223" t="s">
        <v>66</v>
      </c>
      <c r="C52" s="227" t="s">
        <v>45</v>
      </c>
      <c r="D52" s="227"/>
      <c r="E52" s="227"/>
      <c r="F52" s="227"/>
      <c r="G52" s="227"/>
      <c r="H52" s="227"/>
      <c r="I52" s="227"/>
    </row>
    <row r="53" spans="1:9" ht="14.45" customHeight="1">
      <c r="A53" s="223" t="s">
        <v>297</v>
      </c>
      <c r="C53" s="227" t="s">
        <v>45</v>
      </c>
      <c r="D53" s="227"/>
      <c r="E53" s="227"/>
      <c r="F53" s="227"/>
      <c r="G53" s="227"/>
      <c r="H53" s="227"/>
      <c r="I53" s="227"/>
    </row>
    <row r="54" spans="1:9" ht="14.45" customHeight="1">
      <c r="A54" s="223" t="s">
        <v>68</v>
      </c>
      <c r="C54" s="227" t="s">
        <v>46</v>
      </c>
      <c r="D54" s="227"/>
      <c r="E54" s="227"/>
      <c r="F54" s="227"/>
      <c r="G54" s="227"/>
      <c r="H54" s="227"/>
      <c r="I54" s="227"/>
    </row>
    <row r="55" spans="1:9" ht="14.45" customHeight="1">
      <c r="A55" s="223" t="s">
        <v>69</v>
      </c>
      <c r="C55" s="227" t="s">
        <v>45</v>
      </c>
      <c r="D55" s="227"/>
      <c r="E55" s="227"/>
      <c r="F55" s="227"/>
      <c r="G55" s="227"/>
      <c r="H55" s="227"/>
      <c r="I55" s="227"/>
    </row>
    <row r="56" spans="1:9" ht="14.45" customHeight="1">
      <c r="A56" s="223" t="s">
        <v>298</v>
      </c>
      <c r="C56" s="227" t="s">
        <v>45</v>
      </c>
      <c r="D56" s="227"/>
      <c r="E56" s="227"/>
      <c r="F56" s="227"/>
      <c r="G56" s="227"/>
      <c r="H56" s="227"/>
      <c r="I56" s="227"/>
    </row>
    <row r="57" spans="1:9" ht="14.45" customHeight="1">
      <c r="A57" s="223" t="s">
        <v>71</v>
      </c>
      <c r="C57" s="227" t="s">
        <v>45</v>
      </c>
      <c r="D57" s="227"/>
      <c r="E57" s="227"/>
      <c r="F57" s="227"/>
      <c r="G57" s="227"/>
      <c r="H57" s="227"/>
      <c r="I57" s="227"/>
    </row>
    <row r="58" spans="1:9" ht="14.45" customHeight="1">
      <c r="A58" s="232" t="s">
        <v>72</v>
      </c>
      <c r="C58" s="227"/>
      <c r="D58" s="227"/>
      <c r="E58" s="227"/>
      <c r="F58" s="227"/>
      <c r="G58" s="227"/>
      <c r="H58" s="227"/>
      <c r="I58" s="227"/>
    </row>
    <row r="59" spans="1:9" ht="14.45" customHeight="1"/>
    <row r="60" spans="1:9" ht="14.45" customHeight="1">
      <c r="A60" s="233"/>
      <c r="B60" s="233"/>
      <c r="C60" s="233"/>
      <c r="D60" s="233"/>
      <c r="E60" s="233"/>
      <c r="F60" s="233"/>
      <c r="G60" s="233"/>
      <c r="H60" s="233"/>
      <c r="I60" s="233"/>
    </row>
    <row r="61" spans="1:9">
      <c r="A61" s="347" t="s">
        <v>299</v>
      </c>
      <c r="B61" s="347"/>
      <c r="C61" s="347"/>
      <c r="D61" s="200"/>
      <c r="E61" s="200"/>
      <c r="F61" s="200"/>
      <c r="G61" s="200"/>
      <c r="H61" s="200"/>
      <c r="I61" s="200"/>
    </row>
    <row r="62" spans="1:9" ht="14.45" customHeight="1">
      <c r="A62" s="233"/>
      <c r="B62" s="233"/>
      <c r="C62" s="233"/>
      <c r="D62" s="233"/>
      <c r="E62" s="233"/>
      <c r="F62" s="233"/>
      <c r="G62" s="233"/>
      <c r="H62" s="233"/>
      <c r="I62" s="233"/>
    </row>
    <row r="63" spans="1:9" ht="36">
      <c r="A63" s="234" t="s">
        <v>300</v>
      </c>
      <c r="C63" s="235" t="s">
        <v>45</v>
      </c>
      <c r="D63" s="235"/>
      <c r="E63" s="235"/>
      <c r="F63" s="235"/>
      <c r="G63" s="235"/>
      <c r="H63" s="235"/>
      <c r="I63" s="235"/>
    </row>
    <row r="64" spans="1:9" ht="10.5" customHeight="1"/>
    <row r="65" spans="1:9" ht="37.5" customHeight="1">
      <c r="A65" s="234" t="s">
        <v>75</v>
      </c>
    </row>
    <row r="66" spans="1:9" s="225" customFormat="1" ht="14.25" customHeight="1">
      <c r="A66" s="236" t="s">
        <v>76</v>
      </c>
      <c r="B66"/>
      <c r="C66" s="227"/>
      <c r="D66" s="227"/>
      <c r="E66" s="227"/>
      <c r="F66" s="227"/>
      <c r="G66" s="227"/>
      <c r="H66" s="227"/>
      <c r="I66" s="227"/>
    </row>
    <row r="67" spans="1:9" s="226" customFormat="1" ht="14.45" customHeight="1">
      <c r="A67" s="236" t="s">
        <v>77</v>
      </c>
      <c r="B67"/>
      <c r="C67" s="227"/>
      <c r="D67" s="227"/>
      <c r="E67" s="227"/>
      <c r="F67" s="227"/>
      <c r="G67" s="227"/>
      <c r="H67" s="227"/>
      <c r="I67" s="227"/>
    </row>
    <row r="68" spans="1:9" s="225" customFormat="1">
      <c r="A68" s="236" t="s">
        <v>78</v>
      </c>
      <c r="B68"/>
      <c r="C68" s="227"/>
      <c r="D68" s="227"/>
      <c r="E68" s="227"/>
      <c r="F68" s="227"/>
      <c r="G68" s="227"/>
      <c r="H68" s="227"/>
      <c r="I68" s="227"/>
    </row>
    <row r="69" spans="1:9">
      <c r="A69" s="236" t="s">
        <v>79</v>
      </c>
      <c r="C69" s="227"/>
      <c r="D69" s="227"/>
      <c r="E69" s="227"/>
      <c r="F69" s="227"/>
      <c r="G69" s="227"/>
      <c r="H69" s="227"/>
      <c r="I69" s="227"/>
    </row>
    <row r="70" spans="1:9" s="225" customFormat="1">
      <c r="A70" s="236" t="s">
        <v>80</v>
      </c>
      <c r="B70"/>
      <c r="C70" s="227"/>
      <c r="D70" s="227"/>
      <c r="E70" s="227"/>
      <c r="F70" s="227"/>
      <c r="G70" s="227"/>
      <c r="H70" s="227"/>
      <c r="I70" s="227"/>
    </row>
    <row r="71" spans="1:9">
      <c r="A71" s="236" t="s">
        <v>81</v>
      </c>
      <c r="C71" s="227"/>
      <c r="D71" s="227"/>
      <c r="E71" s="227"/>
      <c r="F71" s="227"/>
      <c r="G71" s="227"/>
      <c r="H71" s="227"/>
      <c r="I71" s="227"/>
    </row>
    <row r="72" spans="1:9" s="225" customFormat="1">
      <c r="A72" s="236" t="s">
        <v>82</v>
      </c>
      <c r="B72"/>
      <c r="C72" s="237"/>
      <c r="D72" s="237"/>
      <c r="E72" s="237"/>
      <c r="F72" s="237"/>
      <c r="G72" s="237"/>
      <c r="H72" s="237"/>
      <c r="I72" s="237"/>
    </row>
    <row r="74" spans="1:9" ht="14.45" customHeight="1">
      <c r="A74" s="347" t="s">
        <v>49</v>
      </c>
      <c r="B74" s="347"/>
      <c r="C74" s="347"/>
      <c r="D74" s="200"/>
      <c r="E74" s="200"/>
      <c r="F74" s="200"/>
      <c r="G74" s="200"/>
      <c r="H74" s="200"/>
      <c r="I74" s="200"/>
    </row>
    <row r="75" spans="1:9" ht="14.45" customHeight="1"/>
    <row r="76" spans="1:9" s="225" customFormat="1">
      <c r="A76" s="223" t="s">
        <v>50</v>
      </c>
      <c r="B76" s="228"/>
      <c r="C76" s="238"/>
      <c r="D76" s="238"/>
      <c r="E76" s="238"/>
      <c r="F76" s="238"/>
      <c r="G76" s="238"/>
      <c r="H76" s="238"/>
      <c r="I76" s="238"/>
    </row>
    <row r="77" spans="1:9" s="225" customFormat="1">
      <c r="A77" s="223" t="s">
        <v>52</v>
      </c>
      <c r="B77" s="228"/>
      <c r="C77" s="238"/>
      <c r="D77" s="238"/>
      <c r="E77" s="238"/>
      <c r="F77" s="238"/>
      <c r="G77" s="238"/>
      <c r="H77" s="238"/>
      <c r="I77" s="238"/>
    </row>
    <row r="78" spans="1:9" ht="14.45" customHeight="1">
      <c r="C78" s="210"/>
      <c r="D78" s="210"/>
      <c r="E78" s="210"/>
      <c r="F78" s="210"/>
      <c r="G78" s="210"/>
      <c r="H78" s="210"/>
      <c r="I78" s="210"/>
    </row>
    <row r="79" spans="1:9" ht="14.45" customHeight="1"/>
    <row r="80" spans="1:9" ht="24.6" customHeight="1">
      <c r="A80" s="222" t="s">
        <v>301</v>
      </c>
      <c r="B80" s="222"/>
      <c r="C80" s="222"/>
      <c r="D80" s="222"/>
      <c r="E80" s="222"/>
      <c r="F80" s="222"/>
      <c r="G80" s="222"/>
      <c r="H80" s="222"/>
      <c r="I80" s="222"/>
    </row>
    <row r="81" spans="1:9" ht="14.45" customHeight="1"/>
    <row r="82" spans="1:9" ht="24">
      <c r="A82" s="234" t="s">
        <v>302</v>
      </c>
      <c r="C82" s="239" t="s">
        <v>45</v>
      </c>
      <c r="D82" s="239"/>
      <c r="E82" s="239"/>
      <c r="F82" s="239"/>
      <c r="G82" s="239"/>
      <c r="H82" s="239"/>
      <c r="I82" s="239"/>
    </row>
    <row r="83" spans="1:9">
      <c r="A83" s="234" t="s">
        <v>85</v>
      </c>
      <c r="C83" s="240"/>
      <c r="D83" s="240"/>
      <c r="E83" s="240"/>
      <c r="F83" s="240"/>
      <c r="G83" s="240"/>
      <c r="H83" s="240"/>
      <c r="I83" s="240"/>
    </row>
    <row r="84" spans="1:9">
      <c r="A84" s="234" t="s">
        <v>87</v>
      </c>
      <c r="C84" s="227"/>
      <c r="D84" s="227"/>
      <c r="E84" s="227"/>
      <c r="F84" s="227"/>
      <c r="G84" s="227"/>
      <c r="H84" s="227"/>
      <c r="I84" s="227"/>
    </row>
    <row r="85" spans="1:9">
      <c r="A85" s="234" t="s">
        <v>88</v>
      </c>
      <c r="C85" s="227"/>
      <c r="D85" s="227"/>
      <c r="E85" s="227"/>
      <c r="F85" s="227"/>
      <c r="G85" s="227"/>
      <c r="H85" s="227"/>
      <c r="I85" s="227"/>
    </row>
    <row r="86" spans="1:9" ht="14.45" customHeight="1"/>
    <row r="87" spans="1:9" ht="14.45" customHeight="1"/>
    <row r="88" spans="1:9" ht="14.45" customHeight="1">
      <c r="A88" s="347" t="s">
        <v>89</v>
      </c>
      <c r="B88" s="347"/>
      <c r="C88" s="347"/>
      <c r="D88" s="200"/>
      <c r="E88" s="200"/>
      <c r="F88" s="200"/>
      <c r="G88" s="200"/>
      <c r="H88" s="200"/>
      <c r="I88" s="200"/>
    </row>
    <row r="89" spans="1:9" ht="14.45" customHeight="1"/>
    <row r="90" spans="1:9" s="225" customFormat="1">
      <c r="A90" s="223" t="s">
        <v>90</v>
      </c>
      <c r="B90"/>
      <c r="C90" s="238"/>
      <c r="D90" s="238"/>
      <c r="E90" s="238"/>
      <c r="F90" s="238"/>
      <c r="G90" s="238"/>
      <c r="H90" s="238"/>
      <c r="I90" s="238"/>
    </row>
    <row r="93" spans="1:9" ht="14.45" customHeight="1">
      <c r="A93" s="199" t="s">
        <v>93</v>
      </c>
      <c r="B93" s="199"/>
      <c r="C93" s="199"/>
      <c r="D93" s="199"/>
      <c r="E93" s="199"/>
      <c r="F93" s="199"/>
      <c r="G93" s="199"/>
      <c r="H93" s="199"/>
      <c r="I93" s="199"/>
    </row>
    <row r="94" spans="1:9">
      <c r="A94" s="360" t="s">
        <v>94</v>
      </c>
      <c r="B94" s="360"/>
      <c r="C94" s="361"/>
    </row>
    <row r="95" spans="1:9" ht="79.150000000000006" customHeight="1">
      <c r="A95" s="360"/>
      <c r="B95" s="360"/>
      <c r="C95" s="361"/>
    </row>
  </sheetData>
  <dataConsolidate/>
  <mergeCells count="19">
    <mergeCell ref="A61:C61"/>
    <mergeCell ref="A74:C74"/>
    <mergeCell ref="A88:C88"/>
    <mergeCell ref="A94:C94"/>
    <mergeCell ref="A95:C95"/>
    <mergeCell ref="A34:C34"/>
    <mergeCell ref="A42:C42"/>
    <mergeCell ref="A47:C47"/>
    <mergeCell ref="A49:C49"/>
    <mergeCell ref="A17:C17"/>
    <mergeCell ref="A24:C24"/>
    <mergeCell ref="C26:I26"/>
    <mergeCell ref="C27:I27"/>
    <mergeCell ref="A12:C12"/>
    <mergeCell ref="A1:C1"/>
    <mergeCell ref="C7:I7"/>
    <mergeCell ref="C8:I8"/>
    <mergeCell ref="C9:I9"/>
    <mergeCell ref="C10:I10"/>
  </mergeCells>
  <dataValidations count="1">
    <dataValidation type="list" allowBlank="1" showInputMessage="1" showErrorMessage="1" sqref="C44 C63:I63 C40:I40 C82:I82 C36">
      <formula1>"Oui,Non"</formula1>
    </dataValidation>
  </dataValidations>
  <hyperlinks>
    <hyperlink ref="C22" r:id="rId1"/>
  </hyperlinks>
  <pageMargins left="0.70866141732283472" right="0.70866141732283472" top="0.55118110236220474" bottom="0.35433070866141736" header="0.31496062992125984" footer="0.31496062992125984"/>
  <pageSetup paperSize="9" scale="80" orientation="landscape" r:id="rId2"/>
  <drawing r:id="rId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2"/>
  <sheetViews>
    <sheetView showGridLines="0" zoomScale="80" zoomScaleNormal="8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I13" sqref="I13"/>
    </sheetView>
  </sheetViews>
  <sheetFormatPr baseColWidth="10" defaultColWidth="11.42578125" defaultRowHeight="14.25"/>
  <cols>
    <col min="1" max="1" width="23" style="241" customWidth="1"/>
    <col min="2" max="2" width="2.7109375" style="241" customWidth="1"/>
    <col min="3" max="3" width="25.7109375" style="241" customWidth="1"/>
    <col min="4" max="4" width="10.85546875" style="241" customWidth="1"/>
    <col min="5" max="5" width="15.140625" style="241" customWidth="1"/>
    <col min="6" max="6" width="10.85546875" style="241" customWidth="1"/>
    <col min="7" max="7" width="2.7109375" style="241" customWidth="1"/>
    <col min="8" max="14" width="10.85546875" style="241" customWidth="1"/>
    <col min="15" max="15" width="11.42578125" style="241" customWidth="1"/>
    <col min="16" max="16" width="15.7109375" style="241" customWidth="1"/>
    <col min="17" max="17" width="2.7109375" style="241" customWidth="1"/>
    <col min="18" max="18" width="10.85546875" style="241" customWidth="1"/>
    <col min="19" max="22" width="14.140625" style="241" customWidth="1"/>
    <col min="23" max="23" width="9.85546875" style="241" customWidth="1"/>
    <col min="24" max="1020" width="10.85546875" style="241" customWidth="1"/>
    <col min="1021" max="16384" width="11.42578125" style="241"/>
  </cols>
  <sheetData>
    <row r="1" spans="1:23" ht="141.6" customHeight="1" thickBot="1">
      <c r="A1" s="349" t="s">
        <v>95</v>
      </c>
      <c r="B1" s="350"/>
      <c r="C1" s="350"/>
      <c r="D1" s="350"/>
      <c r="E1" s="350"/>
      <c r="F1" s="350"/>
      <c r="G1" s="350"/>
      <c r="H1" s="350"/>
      <c r="I1" s="350"/>
      <c r="J1" s="350"/>
      <c r="K1" s="350"/>
      <c r="L1" s="350"/>
      <c r="M1" s="350"/>
      <c r="N1" s="350"/>
      <c r="O1" s="350"/>
      <c r="P1" s="350"/>
      <c r="Q1" s="350"/>
      <c r="R1" s="350"/>
    </row>
    <row r="2" spans="1:23" ht="15">
      <c r="Q2"/>
    </row>
    <row r="3" spans="1:23" ht="15" hidden="1">
      <c r="P3" t="s">
        <v>96</v>
      </c>
      <c r="Q3"/>
    </row>
    <row r="4" spans="1:23" ht="15" hidden="1">
      <c r="P4" t="s">
        <v>97</v>
      </c>
      <c r="Q4"/>
    </row>
    <row r="5" spans="1:23" ht="15" hidden="1">
      <c r="P5" t="s">
        <v>98</v>
      </c>
      <c r="Q5"/>
    </row>
    <row r="6" spans="1:23" s="244" customFormat="1" ht="12.75" customHeight="1">
      <c r="A6" s="242"/>
      <c r="B6" s="242"/>
      <c r="C6" s="242"/>
      <c r="D6" s="242"/>
      <c r="E6" s="242"/>
      <c r="F6" s="242"/>
      <c r="G6" s="242"/>
      <c r="H6" s="243"/>
      <c r="I6" s="243"/>
      <c r="J6" s="243"/>
      <c r="K6" s="243"/>
      <c r="L6" s="243"/>
      <c r="M6" s="243"/>
      <c r="N6" s="243"/>
      <c r="O6" s="243"/>
      <c r="P6" s="243"/>
      <c r="Q6"/>
      <c r="R6" s="243"/>
      <c r="S6" s="243"/>
      <c r="T6" s="243"/>
      <c r="U6" s="243"/>
      <c r="V6" s="243"/>
      <c r="W6" s="243"/>
    </row>
    <row r="7" spans="1:23" s="244" customFormat="1" ht="12.75" customHeight="1">
      <c r="A7" s="363" t="s">
        <v>303</v>
      </c>
      <c r="B7" s="363"/>
      <c r="C7" s="363"/>
      <c r="D7" s="363"/>
      <c r="E7" s="363"/>
      <c r="F7" s="363"/>
      <c r="G7" s="363"/>
      <c r="H7" s="363"/>
      <c r="I7" s="363"/>
      <c r="J7" s="363"/>
      <c r="K7" s="363"/>
      <c r="L7" s="363"/>
      <c r="M7" s="243"/>
      <c r="N7" s="243"/>
      <c r="O7" s="243"/>
      <c r="P7" s="243"/>
      <c r="Q7"/>
      <c r="R7" s="243"/>
      <c r="S7" s="243"/>
      <c r="T7" s="243"/>
      <c r="U7" s="243"/>
      <c r="V7" s="243"/>
      <c r="W7" s="243"/>
    </row>
    <row r="8" spans="1:23" s="244" customFormat="1" ht="12.75" customHeight="1">
      <c r="A8" s="242"/>
      <c r="B8" s="242"/>
      <c r="C8" s="242"/>
      <c r="D8" s="242"/>
      <c r="E8" s="242"/>
      <c r="F8" s="242"/>
      <c r="G8" s="242"/>
      <c r="H8" s="243"/>
      <c r="I8" s="243"/>
      <c r="J8" s="243"/>
      <c r="K8" s="243"/>
      <c r="L8" s="243"/>
      <c r="M8" s="243"/>
      <c r="N8" s="243"/>
      <c r="O8" s="243"/>
      <c r="P8" s="243"/>
      <c r="Q8"/>
      <c r="R8" s="243"/>
      <c r="S8" s="243"/>
      <c r="T8" s="243"/>
      <c r="U8" s="243"/>
      <c r="V8" s="243"/>
      <c r="W8" s="243"/>
    </row>
    <row r="9" spans="1:23" s="246" customFormat="1" ht="28.5" customHeight="1">
      <c r="A9" s="245" t="s">
        <v>99</v>
      </c>
      <c r="B9"/>
      <c r="C9" s="364" t="s">
        <v>100</v>
      </c>
      <c r="D9" s="364"/>
      <c r="E9" s="364"/>
      <c r="F9" s="364"/>
      <c r="G9"/>
      <c r="H9" s="365" t="s">
        <v>101</v>
      </c>
      <c r="I9" s="365"/>
      <c r="J9" s="365"/>
      <c r="K9" s="365"/>
      <c r="L9" s="365"/>
      <c r="M9" s="365"/>
      <c r="N9" s="365"/>
      <c r="O9" s="365"/>
      <c r="P9" s="365"/>
      <c r="Q9"/>
      <c r="R9" s="366" t="s">
        <v>102</v>
      </c>
      <c r="S9" s="366"/>
      <c r="T9" s="366"/>
      <c r="U9" s="366"/>
      <c r="V9" s="366"/>
      <c r="W9" s="366"/>
    </row>
    <row r="10" spans="1:23" customFormat="1" ht="15" customHeight="1"/>
    <row r="11" spans="1:23" s="246" customFormat="1" ht="84">
      <c r="A11" s="247" t="s">
        <v>99</v>
      </c>
      <c r="B11"/>
      <c r="C11" s="248" t="s">
        <v>103</v>
      </c>
      <c r="D11" s="247" t="s">
        <v>104</v>
      </c>
      <c r="E11" s="249" t="s">
        <v>304</v>
      </c>
      <c r="F11" s="250" t="s">
        <v>105</v>
      </c>
      <c r="G11"/>
      <c r="H11" s="249" t="s">
        <v>106</v>
      </c>
      <c r="I11" s="247" t="s">
        <v>107</v>
      </c>
      <c r="J11" s="249" t="s">
        <v>108</v>
      </c>
      <c r="K11" s="249" t="s">
        <v>109</v>
      </c>
      <c r="L11" s="249" t="s">
        <v>110</v>
      </c>
      <c r="M11" s="247" t="s">
        <v>111</v>
      </c>
      <c r="N11" s="249" t="s">
        <v>112</v>
      </c>
      <c r="O11" s="249" t="s">
        <v>113</v>
      </c>
      <c r="P11" s="247" t="s">
        <v>114</v>
      </c>
      <c r="Q11"/>
      <c r="R11" s="247" t="s">
        <v>115</v>
      </c>
      <c r="S11" s="247" t="s">
        <v>116</v>
      </c>
      <c r="T11" s="247" t="s">
        <v>117</v>
      </c>
      <c r="U11" s="247" t="s">
        <v>118</v>
      </c>
      <c r="V11" s="247" t="s">
        <v>119</v>
      </c>
      <c r="W11" s="247" t="s">
        <v>120</v>
      </c>
    </row>
    <row r="12" spans="1:23" s="246" customFormat="1" ht="48" customHeight="1">
      <c r="A12" s="367" t="str">
        <f>[8]Recensement!C8</f>
        <v>Service immobilier logistique et achat</v>
      </c>
      <c r="B12"/>
      <c r="C12" s="251" t="str">
        <f>[8]Recensement!C15</f>
        <v>Secrétariat général commun départemental de l'Aube - 2 mail des Charmilles - CS 20372 - 10025 Troyes CEDEX</v>
      </c>
      <c r="D12" s="252" t="s">
        <v>128</v>
      </c>
      <c r="E12" s="253" t="s">
        <v>96</v>
      </c>
      <c r="F12" s="252" t="s">
        <v>310</v>
      </c>
      <c r="G12"/>
      <c r="H12" s="254">
        <v>2376</v>
      </c>
      <c r="I12" s="255">
        <v>77</v>
      </c>
      <c r="J12" s="253" t="s">
        <v>130</v>
      </c>
      <c r="K12" s="253">
        <v>10</v>
      </c>
      <c r="L12" s="252"/>
      <c r="M12" s="252">
        <v>2005</v>
      </c>
      <c r="N12" s="252" t="s">
        <v>48</v>
      </c>
      <c r="O12" s="252" t="s">
        <v>48</v>
      </c>
      <c r="P12" s="252"/>
      <c r="Q12"/>
      <c r="R12" s="252" t="s">
        <v>51</v>
      </c>
      <c r="S12" s="252" t="s">
        <v>51</v>
      </c>
      <c r="T12" s="252" t="s">
        <v>48</v>
      </c>
      <c r="U12" s="252" t="s">
        <v>48</v>
      </c>
      <c r="V12" s="252" t="s">
        <v>51</v>
      </c>
      <c r="W12" s="252" t="s">
        <v>51</v>
      </c>
    </row>
    <row r="13" spans="1:23" s="246" customFormat="1" ht="48" customHeight="1">
      <c r="A13" s="368"/>
      <c r="B13"/>
      <c r="C13" s="251">
        <f>[8]Recensement!D15</f>
        <v>0</v>
      </c>
      <c r="D13" s="252"/>
      <c r="E13" s="253"/>
      <c r="F13" s="252"/>
      <c r="G13"/>
      <c r="H13" s="254"/>
      <c r="I13" s="255"/>
      <c r="J13" s="253"/>
      <c r="K13" s="253"/>
      <c r="L13" s="252"/>
      <c r="M13" s="252"/>
      <c r="N13" s="252"/>
      <c r="O13" s="252"/>
      <c r="P13" s="252"/>
      <c r="Q13"/>
      <c r="R13" s="252"/>
      <c r="S13" s="252"/>
      <c r="T13" s="252"/>
      <c r="U13" s="252"/>
      <c r="V13" s="252"/>
      <c r="W13" s="252"/>
    </row>
    <row r="14" spans="1:23" s="246" customFormat="1" ht="48" customHeight="1">
      <c r="A14" s="368"/>
      <c r="B14"/>
      <c r="C14" s="251">
        <f>[8]Recensement!E15</f>
        <v>0</v>
      </c>
      <c r="D14" s="252"/>
      <c r="E14" s="253"/>
      <c r="F14" s="252"/>
      <c r="G14"/>
      <c r="H14" s="254"/>
      <c r="I14" s="255"/>
      <c r="J14" s="253"/>
      <c r="K14" s="253"/>
      <c r="L14" s="252"/>
      <c r="M14" s="252"/>
      <c r="N14" s="252"/>
      <c r="O14" s="252"/>
      <c r="P14" s="252"/>
      <c r="Q14"/>
      <c r="R14" s="252"/>
      <c r="S14" s="252"/>
      <c r="T14" s="252"/>
      <c r="U14" s="252"/>
      <c r="V14" s="252"/>
      <c r="W14" s="252"/>
    </row>
    <row r="15" spans="1:23" s="246" customFormat="1" ht="48" customHeight="1">
      <c r="A15" s="368"/>
      <c r="B15"/>
      <c r="C15" s="251">
        <f>[8]Recensement!F15</f>
        <v>0</v>
      </c>
      <c r="D15" s="252"/>
      <c r="E15" s="252"/>
      <c r="F15" s="252"/>
      <c r="G15"/>
      <c r="H15" s="254"/>
      <c r="I15" s="255"/>
      <c r="J15" s="253"/>
      <c r="K15" s="253"/>
      <c r="L15" s="252"/>
      <c r="M15" s="252"/>
      <c r="N15" s="252"/>
      <c r="O15" s="252"/>
      <c r="P15" s="252"/>
      <c r="Q15"/>
      <c r="R15" s="252"/>
      <c r="S15" s="252"/>
      <c r="T15" s="252"/>
      <c r="U15" s="252"/>
      <c r="V15" s="252"/>
      <c r="W15" s="252"/>
    </row>
    <row r="16" spans="1:23" s="246" customFormat="1" ht="15">
      <c r="A16" s="368"/>
      <c r="B16"/>
      <c r="C16" s="251">
        <f>[8]Recensement!G15</f>
        <v>0</v>
      </c>
      <c r="D16" s="252"/>
      <c r="E16" s="252"/>
      <c r="F16" s="252"/>
      <c r="G16"/>
      <c r="H16" s="254"/>
      <c r="I16" s="255"/>
      <c r="J16" s="253"/>
      <c r="K16" s="253"/>
      <c r="L16" s="252"/>
      <c r="M16" s="252"/>
      <c r="N16" s="252"/>
      <c r="O16" s="252"/>
      <c r="P16" s="252"/>
      <c r="Q16"/>
      <c r="R16" s="252"/>
      <c r="S16" s="252"/>
      <c r="T16" s="252"/>
      <c r="U16" s="252"/>
      <c r="V16" s="252"/>
      <c r="W16" s="252"/>
    </row>
    <row r="17" spans="1:23" s="246" customFormat="1" ht="48" customHeight="1">
      <c r="A17" s="368"/>
      <c r="B17"/>
      <c r="C17" s="251">
        <f>[8]Recensement!H15</f>
        <v>0</v>
      </c>
      <c r="D17" s="252"/>
      <c r="E17" s="252"/>
      <c r="F17" s="252"/>
      <c r="G17"/>
      <c r="H17" s="254"/>
      <c r="I17" s="255"/>
      <c r="J17" s="253"/>
      <c r="K17" s="253"/>
      <c r="L17" s="252"/>
      <c r="M17" s="252"/>
      <c r="N17" s="252"/>
      <c r="O17" s="252"/>
      <c r="P17" s="252"/>
      <c r="Q17"/>
      <c r="R17" s="252"/>
      <c r="S17" s="252"/>
      <c r="T17" s="252"/>
      <c r="U17" s="252"/>
      <c r="V17" s="252"/>
      <c r="W17" s="252"/>
    </row>
    <row r="18" spans="1:23" s="246" customFormat="1" ht="15">
      <c r="A18" s="368"/>
      <c r="B18"/>
      <c r="C18" s="251">
        <f>[8]Recensement!I15</f>
        <v>0</v>
      </c>
      <c r="D18" s="252"/>
      <c r="E18" s="252"/>
      <c r="F18" s="252"/>
      <c r="G18"/>
      <c r="H18" s="254"/>
      <c r="I18" s="255"/>
      <c r="J18" s="253"/>
      <c r="K18" s="253"/>
      <c r="L18" s="252"/>
      <c r="M18" s="252"/>
      <c r="N18" s="252"/>
      <c r="O18" s="252"/>
      <c r="P18" s="252"/>
      <c r="Q18"/>
      <c r="R18" s="252"/>
      <c r="S18" s="252"/>
      <c r="T18" s="252"/>
      <c r="U18" s="252"/>
      <c r="V18" s="252"/>
      <c r="W18" s="252"/>
    </row>
    <row r="19" spans="1:23" customFormat="1" ht="15"/>
    <row r="20" spans="1:23" s="246" customFormat="1" ht="15">
      <c r="A20" s="362" t="s">
        <v>131</v>
      </c>
      <c r="B20" s="362"/>
      <c r="C20" s="362"/>
      <c r="D20" s="362"/>
      <c r="E20" s="241"/>
      <c r="F20"/>
      <c r="G20"/>
      <c r="H20" s="256">
        <f>SUM(H12:H12)</f>
        <v>2376</v>
      </c>
      <c r="I20" s="257"/>
      <c r="J20" s="257"/>
      <c r="K20" s="257"/>
      <c r="L20" s="257"/>
      <c r="M20" s="257"/>
      <c r="N20" s="257"/>
      <c r="O20" s="257"/>
      <c r="P20" s="257"/>
      <c r="Q20"/>
      <c r="R20" s="257"/>
      <c r="S20" s="257"/>
      <c r="T20" s="257"/>
      <c r="U20" s="257"/>
      <c r="V20" s="257"/>
      <c r="W20" s="257"/>
    </row>
    <row r="21" spans="1:23" ht="15">
      <c r="F21"/>
      <c r="Q21"/>
    </row>
    <row r="22" spans="1:23" ht="15">
      <c r="F22"/>
      <c r="Q22"/>
    </row>
  </sheetData>
  <mergeCells count="7">
    <mergeCell ref="A20:D20"/>
    <mergeCell ref="A1:R1"/>
    <mergeCell ref="A7:L7"/>
    <mergeCell ref="C9:F9"/>
    <mergeCell ref="H9:P9"/>
    <mergeCell ref="R9:W9"/>
    <mergeCell ref="A12:A18"/>
  </mergeCells>
  <dataValidations count="3">
    <dataValidation type="list" allowBlank="1" showInputMessage="1" showErrorMessage="1" sqref="P3:P5">
      <formula1>$E$12:$E$12</formula1>
    </dataValidation>
    <dataValidation type="list" allowBlank="1" showErrorMessage="1" sqref="N12:O18 R12:U18">
      <formula1>"oui,non"</formula1>
    </dataValidation>
    <dataValidation type="list" allowBlank="1" showInputMessage="1" showErrorMessage="1" sqref="E12:E18">
      <formula1>$P$3:$P$5</formula1>
    </dataValidation>
  </dataValidations>
  <pageMargins left="0" right="0" top="0.39370078740157477" bottom="0.39370078740157477" header="0" footer="0"/>
  <pageSetup paperSize="9" orientation="portrait" r:id="rId1"/>
  <headerFooter>
    <oddHeader>&amp;C&amp;A</oddHeader>
    <oddFooter>&amp;CPage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6"/>
  <sheetViews>
    <sheetView workbookViewId="0">
      <selection activeCell="E7" sqref="E7:E8"/>
    </sheetView>
  </sheetViews>
  <sheetFormatPr baseColWidth="10" defaultRowHeight="15"/>
  <sheetData>
    <row r="1" spans="1:23" ht="34.5">
      <c r="A1" s="29" t="s">
        <v>99</v>
      </c>
      <c r="B1" s="28"/>
      <c r="C1" s="292" t="s">
        <v>100</v>
      </c>
      <c r="D1" s="292"/>
      <c r="E1" s="292"/>
      <c r="F1" s="292"/>
      <c r="G1" s="28"/>
      <c r="H1" s="293" t="s">
        <v>101</v>
      </c>
      <c r="I1" s="293"/>
      <c r="J1" s="293"/>
      <c r="K1" s="293"/>
      <c r="L1" s="293"/>
      <c r="M1" s="293"/>
      <c r="N1" s="293"/>
      <c r="O1" s="293"/>
      <c r="P1" s="293"/>
      <c r="Q1" s="28"/>
      <c r="R1" s="294" t="s">
        <v>102</v>
      </c>
      <c r="S1" s="294"/>
      <c r="T1" s="294"/>
      <c r="U1" s="294"/>
      <c r="V1" s="294"/>
      <c r="W1" s="294"/>
    </row>
    <row r="2" spans="1:23" ht="15.75" thickBo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3" ht="89.25">
      <c r="A3" s="295" t="s">
        <v>99</v>
      </c>
      <c r="B3" s="297"/>
      <c r="C3" s="298" t="s">
        <v>103</v>
      </c>
      <c r="D3" s="295" t="s">
        <v>104</v>
      </c>
      <c r="E3" s="31" t="s">
        <v>132</v>
      </c>
      <c r="F3" s="300" t="s">
        <v>105</v>
      </c>
      <c r="G3" s="297"/>
      <c r="H3" s="302" t="s">
        <v>106</v>
      </c>
      <c r="I3" s="30" t="s">
        <v>134</v>
      </c>
      <c r="J3" s="302" t="s">
        <v>108</v>
      </c>
      <c r="K3" s="302" t="s">
        <v>109</v>
      </c>
      <c r="L3" s="302" t="s">
        <v>110</v>
      </c>
      <c r="M3" s="295" t="s">
        <v>111</v>
      </c>
      <c r="N3" s="31" t="s">
        <v>136</v>
      </c>
      <c r="O3" s="31" t="s">
        <v>138</v>
      </c>
      <c r="P3" s="295" t="s">
        <v>114</v>
      </c>
      <c r="Q3" s="297"/>
      <c r="R3" s="30" t="s">
        <v>139</v>
      </c>
      <c r="S3" s="30" t="s">
        <v>140</v>
      </c>
      <c r="T3" s="295" t="s">
        <v>141</v>
      </c>
      <c r="U3" s="295" t="s">
        <v>118</v>
      </c>
      <c r="V3" s="295" t="s">
        <v>119</v>
      </c>
      <c r="W3" s="295" t="s">
        <v>120</v>
      </c>
    </row>
    <row r="4" spans="1:23" ht="77.25" thickBot="1">
      <c r="A4" s="296"/>
      <c r="B4" s="297"/>
      <c r="C4" s="299"/>
      <c r="D4" s="296"/>
      <c r="E4" s="32" t="s">
        <v>133</v>
      </c>
      <c r="F4" s="301"/>
      <c r="G4" s="297"/>
      <c r="H4" s="303"/>
      <c r="I4" s="33" t="s">
        <v>135</v>
      </c>
      <c r="J4" s="303"/>
      <c r="K4" s="303"/>
      <c r="L4" s="303"/>
      <c r="M4" s="296"/>
      <c r="N4" s="32" t="s">
        <v>137</v>
      </c>
      <c r="O4" s="32" t="s">
        <v>137</v>
      </c>
      <c r="P4" s="296"/>
      <c r="Q4" s="297"/>
      <c r="R4" s="33" t="s">
        <v>137</v>
      </c>
      <c r="S4" s="33" t="s">
        <v>137</v>
      </c>
      <c r="T4" s="296"/>
      <c r="U4" s="296"/>
      <c r="V4" s="296"/>
      <c r="W4" s="296"/>
    </row>
    <row r="5" spans="1:23" ht="25.5">
      <c r="A5" s="306" t="s">
        <v>6</v>
      </c>
      <c r="B5" s="308"/>
      <c r="C5" s="9" t="s">
        <v>19</v>
      </c>
      <c r="D5" s="304" t="s">
        <v>121</v>
      </c>
      <c r="E5" s="309" t="s">
        <v>98</v>
      </c>
      <c r="F5" s="304" t="s">
        <v>122</v>
      </c>
      <c r="G5" s="297"/>
      <c r="H5" s="304">
        <v>5422</v>
      </c>
      <c r="I5" s="282"/>
      <c r="J5" s="309" t="s">
        <v>123</v>
      </c>
      <c r="K5" s="309"/>
      <c r="L5" s="304"/>
      <c r="M5" s="304"/>
      <c r="N5" s="304" t="s">
        <v>51</v>
      </c>
      <c r="O5" s="304" t="s">
        <v>48</v>
      </c>
      <c r="P5" s="304" t="s">
        <v>124</v>
      </c>
      <c r="Q5" s="297"/>
      <c r="R5" s="304" t="s">
        <v>51</v>
      </c>
      <c r="S5" s="304" t="s">
        <v>51</v>
      </c>
      <c r="T5" s="304" t="s">
        <v>51</v>
      </c>
      <c r="U5" s="304" t="s">
        <v>51</v>
      </c>
      <c r="V5" s="304" t="s">
        <v>51</v>
      </c>
      <c r="W5" s="304" t="s">
        <v>51</v>
      </c>
    </row>
    <row r="6" spans="1:23" ht="64.5" thickBot="1">
      <c r="A6" s="307"/>
      <c r="B6" s="308"/>
      <c r="C6" s="10" t="s">
        <v>26</v>
      </c>
      <c r="D6" s="305"/>
      <c r="E6" s="310"/>
      <c r="F6" s="305"/>
      <c r="G6" s="297"/>
      <c r="H6" s="305"/>
      <c r="I6" s="284"/>
      <c r="J6" s="310"/>
      <c r="K6" s="310"/>
      <c r="L6" s="305"/>
      <c r="M6" s="305"/>
      <c r="N6" s="305"/>
      <c r="O6" s="305"/>
      <c r="P6" s="305"/>
      <c r="Q6" s="297"/>
      <c r="R6" s="305"/>
      <c r="S6" s="305"/>
      <c r="T6" s="305"/>
      <c r="U6" s="305"/>
      <c r="V6" s="305"/>
      <c r="W6" s="305"/>
    </row>
    <row r="7" spans="1:23" ht="51">
      <c r="A7" s="307"/>
      <c r="B7" s="308"/>
      <c r="C7" s="9" t="s">
        <v>20</v>
      </c>
      <c r="D7" s="304" t="s">
        <v>121</v>
      </c>
      <c r="E7" s="309" t="s">
        <v>98</v>
      </c>
      <c r="F7" s="304" t="s">
        <v>125</v>
      </c>
      <c r="G7" s="297"/>
      <c r="H7" s="304">
        <v>1809</v>
      </c>
      <c r="I7" s="282"/>
      <c r="J7" s="309" t="s">
        <v>123</v>
      </c>
      <c r="K7" s="309"/>
      <c r="L7" s="304"/>
      <c r="M7" s="304"/>
      <c r="N7" s="304" t="s">
        <v>48</v>
      </c>
      <c r="O7" s="304" t="s">
        <v>51</v>
      </c>
      <c r="P7" s="304" t="s">
        <v>124</v>
      </c>
      <c r="Q7" s="297"/>
      <c r="R7" s="304" t="s">
        <v>51</v>
      </c>
      <c r="S7" s="304" t="s">
        <v>51</v>
      </c>
      <c r="T7" s="304" t="s">
        <v>51</v>
      </c>
      <c r="U7" s="304" t="s">
        <v>48</v>
      </c>
      <c r="V7" s="304" t="s">
        <v>51</v>
      </c>
      <c r="W7" s="304" t="s">
        <v>51</v>
      </c>
    </row>
    <row r="8" spans="1:23" ht="51.75" thickBot="1">
      <c r="A8" s="307"/>
      <c r="B8" s="308"/>
      <c r="C8" s="10" t="s">
        <v>27</v>
      </c>
      <c r="D8" s="305"/>
      <c r="E8" s="310"/>
      <c r="F8" s="305"/>
      <c r="G8" s="297"/>
      <c r="H8" s="305"/>
      <c r="I8" s="284"/>
      <c r="J8" s="310"/>
      <c r="K8" s="310"/>
      <c r="L8" s="305"/>
      <c r="M8" s="305"/>
      <c r="N8" s="305"/>
      <c r="O8" s="305"/>
      <c r="P8" s="305"/>
      <c r="Q8" s="297"/>
      <c r="R8" s="305"/>
      <c r="S8" s="305"/>
      <c r="T8" s="305"/>
      <c r="U8" s="305"/>
      <c r="V8" s="305"/>
      <c r="W8" s="305"/>
    </row>
    <row r="9" spans="1:23" ht="38.25">
      <c r="A9" s="307"/>
      <c r="B9" s="308"/>
      <c r="C9" s="9" t="s">
        <v>21</v>
      </c>
      <c r="D9" s="304" t="s">
        <v>121</v>
      </c>
      <c r="E9" s="309" t="s">
        <v>98</v>
      </c>
      <c r="F9" s="304" t="s">
        <v>142</v>
      </c>
      <c r="G9" s="297"/>
      <c r="H9" s="304">
        <v>2204</v>
      </c>
      <c r="I9" s="282"/>
      <c r="J9" s="309" t="s">
        <v>123</v>
      </c>
      <c r="K9" s="309"/>
      <c r="L9" s="304"/>
      <c r="M9" s="304"/>
      <c r="N9" s="304" t="s">
        <v>48</v>
      </c>
      <c r="O9" s="304" t="s">
        <v>48</v>
      </c>
      <c r="P9" s="304" t="s">
        <v>124</v>
      </c>
      <c r="Q9" s="297"/>
      <c r="R9" s="304" t="s">
        <v>51</v>
      </c>
      <c r="S9" s="304" t="s">
        <v>51</v>
      </c>
      <c r="T9" s="304" t="s">
        <v>51</v>
      </c>
      <c r="U9" s="304" t="s">
        <v>48</v>
      </c>
      <c r="V9" s="304" t="s">
        <v>51</v>
      </c>
      <c r="W9" s="304" t="s">
        <v>51</v>
      </c>
    </row>
    <row r="10" spans="1:23" ht="39" thickBot="1">
      <c r="A10" s="307"/>
      <c r="B10" s="308"/>
      <c r="C10" s="10" t="s">
        <v>28</v>
      </c>
      <c r="D10" s="305"/>
      <c r="E10" s="310"/>
      <c r="F10" s="305"/>
      <c r="G10" s="297"/>
      <c r="H10" s="305"/>
      <c r="I10" s="284"/>
      <c r="J10" s="310"/>
      <c r="K10" s="310"/>
      <c r="L10" s="305"/>
      <c r="M10" s="305"/>
      <c r="N10" s="305"/>
      <c r="O10" s="305"/>
      <c r="P10" s="305"/>
      <c r="Q10" s="297"/>
      <c r="R10" s="305"/>
      <c r="S10" s="305"/>
      <c r="T10" s="305"/>
      <c r="U10" s="305"/>
      <c r="V10" s="305"/>
      <c r="W10" s="305"/>
    </row>
    <row r="11" spans="1:23" ht="25.5">
      <c r="A11" s="307"/>
      <c r="B11" s="308"/>
      <c r="C11" s="9" t="s">
        <v>22</v>
      </c>
      <c r="D11" s="304" t="s">
        <v>121</v>
      </c>
      <c r="E11" s="304" t="s">
        <v>98</v>
      </c>
      <c r="F11" s="304" t="s">
        <v>126</v>
      </c>
      <c r="G11" s="297"/>
      <c r="H11" s="304">
        <v>630</v>
      </c>
      <c r="I11" s="282"/>
      <c r="J11" s="309" t="s">
        <v>127</v>
      </c>
      <c r="K11" s="309"/>
      <c r="L11" s="304"/>
      <c r="M11" s="304"/>
      <c r="N11" s="304" t="s">
        <v>48</v>
      </c>
      <c r="O11" s="304" t="s">
        <v>48</v>
      </c>
      <c r="P11" s="304" t="s">
        <v>45</v>
      </c>
      <c r="Q11" s="297"/>
      <c r="R11" s="304" t="s">
        <v>51</v>
      </c>
      <c r="S11" s="304" t="s">
        <v>51</v>
      </c>
      <c r="T11" s="304" t="s">
        <v>48</v>
      </c>
      <c r="U11" s="304" t="s">
        <v>48</v>
      </c>
      <c r="V11" s="304" t="s">
        <v>46</v>
      </c>
      <c r="W11" s="304" t="s">
        <v>46</v>
      </c>
    </row>
    <row r="12" spans="1:23" ht="25.5">
      <c r="A12" s="307"/>
      <c r="B12" s="308"/>
      <c r="C12" s="9" t="s">
        <v>29</v>
      </c>
      <c r="D12" s="311"/>
      <c r="E12" s="311"/>
      <c r="F12" s="311"/>
      <c r="G12" s="297"/>
      <c r="H12" s="311"/>
      <c r="I12" s="283"/>
      <c r="J12" s="312"/>
      <c r="K12" s="312"/>
      <c r="L12" s="311"/>
      <c r="M12" s="311"/>
      <c r="N12" s="311"/>
      <c r="O12" s="311"/>
      <c r="P12" s="311"/>
      <c r="Q12" s="297"/>
      <c r="R12" s="311"/>
      <c r="S12" s="311"/>
      <c r="T12" s="311"/>
      <c r="U12" s="311"/>
      <c r="V12" s="311"/>
      <c r="W12" s="311"/>
    </row>
    <row r="13" spans="1:23" ht="26.25" thickBot="1">
      <c r="A13" s="307"/>
      <c r="B13" s="308"/>
      <c r="C13" s="10" t="s">
        <v>32</v>
      </c>
      <c r="D13" s="305"/>
      <c r="E13" s="305"/>
      <c r="F13" s="305"/>
      <c r="G13" s="297"/>
      <c r="H13" s="305"/>
      <c r="I13" s="284"/>
      <c r="J13" s="310"/>
      <c r="K13" s="310"/>
      <c r="L13" s="305"/>
      <c r="M13" s="305"/>
      <c r="N13" s="305"/>
      <c r="O13" s="305"/>
      <c r="P13" s="305"/>
      <c r="Q13" s="297"/>
      <c r="R13" s="305"/>
      <c r="S13" s="305"/>
      <c r="T13" s="305"/>
      <c r="U13" s="305"/>
      <c r="V13" s="305"/>
      <c r="W13" s="305"/>
    </row>
    <row r="14" spans="1:23" ht="25.5">
      <c r="A14" s="307"/>
      <c r="B14" s="308"/>
      <c r="C14" s="9" t="s">
        <v>23</v>
      </c>
      <c r="D14" s="304" t="s">
        <v>128</v>
      </c>
      <c r="E14" s="304" t="s">
        <v>96</v>
      </c>
      <c r="F14" s="304" t="s">
        <v>129</v>
      </c>
      <c r="G14" s="297"/>
      <c r="H14" s="304">
        <v>4052</v>
      </c>
      <c r="I14" s="282"/>
      <c r="J14" s="309" t="s">
        <v>130</v>
      </c>
      <c r="K14" s="309"/>
      <c r="L14" s="304"/>
      <c r="M14" s="304"/>
      <c r="N14" s="304" t="s">
        <v>48</v>
      </c>
      <c r="O14" s="304" t="s">
        <v>48</v>
      </c>
      <c r="P14" s="304" t="s">
        <v>124</v>
      </c>
      <c r="Q14" s="297"/>
      <c r="R14" s="304" t="s">
        <v>51</v>
      </c>
      <c r="S14" s="304" t="s">
        <v>51</v>
      </c>
      <c r="T14" s="304" t="s">
        <v>51</v>
      </c>
      <c r="U14" s="304" t="s">
        <v>48</v>
      </c>
      <c r="V14" s="304" t="s">
        <v>46</v>
      </c>
      <c r="W14" s="304" t="s">
        <v>45</v>
      </c>
    </row>
    <row r="15" spans="1:23" ht="38.25">
      <c r="A15" s="307"/>
      <c r="B15" s="308"/>
      <c r="C15" s="9" t="s">
        <v>30</v>
      </c>
      <c r="D15" s="311"/>
      <c r="E15" s="311"/>
      <c r="F15" s="311"/>
      <c r="G15" s="297"/>
      <c r="H15" s="311"/>
      <c r="I15" s="283"/>
      <c r="J15" s="312"/>
      <c r="K15" s="312"/>
      <c r="L15" s="311"/>
      <c r="M15" s="311"/>
      <c r="N15" s="311"/>
      <c r="O15" s="311"/>
      <c r="P15" s="311"/>
      <c r="Q15" s="297"/>
      <c r="R15" s="311"/>
      <c r="S15" s="311"/>
      <c r="T15" s="311"/>
      <c r="U15" s="311"/>
      <c r="V15" s="311"/>
      <c r="W15" s="311"/>
    </row>
    <row r="16" spans="1:23" ht="26.25" thickBot="1">
      <c r="A16" s="307"/>
      <c r="B16" s="308"/>
      <c r="C16" s="10" t="s">
        <v>32</v>
      </c>
      <c r="D16" s="305"/>
      <c r="E16" s="305"/>
      <c r="F16" s="305"/>
      <c r="G16" s="297"/>
      <c r="H16" s="305"/>
      <c r="I16" s="284"/>
      <c r="J16" s="310"/>
      <c r="K16" s="310"/>
      <c r="L16" s="305"/>
      <c r="M16" s="305"/>
      <c r="N16" s="305"/>
      <c r="O16" s="305"/>
      <c r="P16" s="305"/>
      <c r="Q16" s="297"/>
      <c r="R16" s="305"/>
      <c r="S16" s="305"/>
      <c r="T16" s="305"/>
      <c r="U16" s="305"/>
      <c r="V16" s="305"/>
      <c r="W16" s="305"/>
    </row>
    <row r="17" spans="1:23" ht="39" thickBot="1">
      <c r="A17" s="307"/>
      <c r="B17" s="28"/>
      <c r="C17" s="10" t="s">
        <v>24</v>
      </c>
      <c r="D17" s="34" t="s">
        <v>128</v>
      </c>
      <c r="E17" s="34" t="s">
        <v>96</v>
      </c>
      <c r="F17" s="34" t="s">
        <v>129</v>
      </c>
      <c r="G17" s="28"/>
      <c r="H17" s="34">
        <v>260</v>
      </c>
      <c r="I17" s="10"/>
      <c r="J17" s="35" t="s">
        <v>123</v>
      </c>
      <c r="K17" s="35"/>
      <c r="L17" s="34"/>
      <c r="M17" s="34"/>
      <c r="N17" s="34"/>
      <c r="O17" s="34" t="s">
        <v>48</v>
      </c>
      <c r="P17" s="34" t="s">
        <v>45</v>
      </c>
      <c r="Q17" s="28"/>
      <c r="R17" s="34" t="s">
        <v>51</v>
      </c>
      <c r="S17" s="34" t="s">
        <v>51</v>
      </c>
      <c r="T17" s="34"/>
      <c r="U17" s="34" t="s">
        <v>48</v>
      </c>
      <c r="V17" s="34"/>
      <c r="W17" s="34"/>
    </row>
    <row r="18" spans="1:23" ht="25.5">
      <c r="A18" s="307"/>
      <c r="B18" s="308"/>
      <c r="C18" s="9" t="s">
        <v>25</v>
      </c>
      <c r="D18" s="304" t="s">
        <v>128</v>
      </c>
      <c r="E18" s="304" t="s">
        <v>96</v>
      </c>
      <c r="F18" s="304" t="s">
        <v>129</v>
      </c>
      <c r="G18" s="297"/>
      <c r="H18" s="304">
        <v>736</v>
      </c>
      <c r="I18" s="282"/>
      <c r="J18" s="309" t="s">
        <v>123</v>
      </c>
      <c r="K18" s="309"/>
      <c r="L18" s="304"/>
      <c r="M18" s="304"/>
      <c r="N18" s="304" t="s">
        <v>51</v>
      </c>
      <c r="O18" s="304" t="s">
        <v>48</v>
      </c>
      <c r="P18" s="304" t="s">
        <v>45</v>
      </c>
      <c r="Q18" s="297"/>
      <c r="R18" s="304" t="s">
        <v>51</v>
      </c>
      <c r="S18" s="304" t="s">
        <v>51</v>
      </c>
      <c r="T18" s="304" t="s">
        <v>51</v>
      </c>
      <c r="U18" s="304" t="s">
        <v>48</v>
      </c>
      <c r="V18" s="304" t="s">
        <v>46</v>
      </c>
      <c r="W18" s="304" t="s">
        <v>46</v>
      </c>
    </row>
    <row r="19" spans="1:23" ht="25.5">
      <c r="A19" s="307"/>
      <c r="B19" s="308"/>
      <c r="C19" s="9" t="s">
        <v>31</v>
      </c>
      <c r="D19" s="311"/>
      <c r="E19" s="311"/>
      <c r="F19" s="311"/>
      <c r="G19" s="297"/>
      <c r="H19" s="311"/>
      <c r="I19" s="283"/>
      <c r="J19" s="312"/>
      <c r="K19" s="312"/>
      <c r="L19" s="311"/>
      <c r="M19" s="311"/>
      <c r="N19" s="311"/>
      <c r="O19" s="311"/>
      <c r="P19" s="311"/>
      <c r="Q19" s="297"/>
      <c r="R19" s="311"/>
      <c r="S19" s="311"/>
      <c r="T19" s="311"/>
      <c r="U19" s="311"/>
      <c r="V19" s="311"/>
      <c r="W19" s="311"/>
    </row>
    <row r="20" spans="1:23" ht="26.25" thickBot="1">
      <c r="A20" s="307"/>
      <c r="B20" s="308"/>
      <c r="C20" s="10" t="s">
        <v>32</v>
      </c>
      <c r="D20" s="305"/>
      <c r="E20" s="305"/>
      <c r="F20" s="305"/>
      <c r="G20" s="297"/>
      <c r="H20" s="305"/>
      <c r="I20" s="284"/>
      <c r="J20" s="310"/>
      <c r="K20" s="310"/>
      <c r="L20" s="305"/>
      <c r="M20" s="305"/>
      <c r="N20" s="305"/>
      <c r="O20" s="305"/>
      <c r="P20" s="305"/>
      <c r="Q20" s="297"/>
      <c r="R20" s="305"/>
      <c r="S20" s="305"/>
      <c r="T20" s="305"/>
      <c r="U20" s="305"/>
      <c r="V20" s="305"/>
      <c r="W20" s="305"/>
    </row>
    <row r="21" spans="1:23" ht="15.75" thickBot="1">
      <c r="A21" s="307"/>
      <c r="B21" s="28"/>
      <c r="C21" s="10"/>
      <c r="D21" s="34"/>
      <c r="E21" s="34"/>
      <c r="F21" s="34"/>
      <c r="G21" s="28"/>
      <c r="H21" s="34"/>
      <c r="I21" s="10"/>
      <c r="J21" s="35"/>
      <c r="K21" s="35"/>
      <c r="L21" s="34"/>
      <c r="M21" s="34"/>
      <c r="N21" s="34"/>
      <c r="O21" s="34"/>
      <c r="P21" s="34"/>
      <c r="Q21" s="28"/>
      <c r="R21" s="34"/>
      <c r="S21" s="34"/>
      <c r="T21" s="34"/>
      <c r="U21" s="34"/>
      <c r="V21" s="34"/>
      <c r="W21" s="34"/>
    </row>
    <row r="22" spans="1:23" ht="15.75" thickBot="1">
      <c r="A22" s="307"/>
      <c r="B22" s="28"/>
      <c r="C22" s="10"/>
      <c r="D22" s="34"/>
      <c r="E22" s="34"/>
      <c r="F22" s="34"/>
      <c r="G22" s="28"/>
      <c r="H22" s="34"/>
      <c r="I22" s="10"/>
      <c r="J22" s="35"/>
      <c r="K22" s="35"/>
      <c r="L22" s="34"/>
      <c r="M22" s="34"/>
      <c r="N22" s="34"/>
      <c r="O22" s="34"/>
      <c r="P22" s="34"/>
      <c r="Q22" s="28"/>
      <c r="R22" s="34"/>
      <c r="S22" s="34"/>
      <c r="T22" s="34"/>
      <c r="U22" s="34"/>
      <c r="V22" s="34"/>
      <c r="W22" s="34"/>
    </row>
    <row r="23" spans="1:23" ht="15.75" thickBot="1">
      <c r="A23" s="307"/>
      <c r="B23" s="28"/>
      <c r="C23" s="10"/>
      <c r="D23" s="34"/>
      <c r="E23" s="34"/>
      <c r="F23" s="34"/>
      <c r="G23" s="28"/>
      <c r="H23" s="34"/>
      <c r="I23" s="10"/>
      <c r="J23" s="35"/>
      <c r="K23" s="35"/>
      <c r="L23" s="34"/>
      <c r="M23" s="34"/>
      <c r="N23" s="34"/>
      <c r="O23" s="34"/>
      <c r="P23" s="34"/>
      <c r="Q23" s="28"/>
      <c r="R23" s="34"/>
      <c r="S23" s="34"/>
      <c r="T23" s="34"/>
      <c r="U23" s="34"/>
      <c r="V23" s="34"/>
      <c r="W23" s="34"/>
    </row>
    <row r="24" spans="1:23" ht="15.75" thickBot="1">
      <c r="A24" s="307"/>
      <c r="B24" s="28"/>
      <c r="C24" s="10"/>
      <c r="D24" s="34"/>
      <c r="E24" s="34"/>
      <c r="F24" s="34"/>
      <c r="G24" s="28"/>
      <c r="H24" s="34"/>
      <c r="I24" s="10"/>
      <c r="J24" s="35"/>
      <c r="K24" s="35"/>
      <c r="L24" s="34"/>
      <c r="M24" s="34"/>
      <c r="N24" s="34"/>
      <c r="O24" s="34"/>
      <c r="P24" s="34"/>
      <c r="Q24" s="28"/>
      <c r="R24" s="34"/>
      <c r="S24" s="34"/>
      <c r="T24" s="34"/>
      <c r="U24" s="34"/>
      <c r="V24" s="34"/>
      <c r="W24" s="34"/>
    </row>
    <row r="25" spans="1:23" ht="15.75" thickBo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</row>
    <row r="26" spans="1:23" ht="15.75" thickBot="1">
      <c r="A26" s="313" t="s">
        <v>131</v>
      </c>
      <c r="B26" s="314"/>
      <c r="C26" s="314"/>
      <c r="D26" s="315"/>
      <c r="E26" s="1"/>
      <c r="F26" s="28"/>
      <c r="G26" s="28"/>
      <c r="H26" s="36">
        <v>15113</v>
      </c>
      <c r="I26" s="36"/>
      <c r="J26" s="36"/>
      <c r="K26" s="36"/>
      <c r="L26" s="36"/>
      <c r="M26" s="36"/>
      <c r="N26" s="36"/>
      <c r="O26" s="36"/>
      <c r="P26" s="36"/>
      <c r="Q26" s="28"/>
      <c r="R26" s="36"/>
      <c r="S26" s="36"/>
      <c r="T26" s="36"/>
      <c r="U26" s="36"/>
      <c r="V26" s="36"/>
      <c r="W26" s="36"/>
    </row>
  </sheetData>
  <mergeCells count="148">
    <mergeCell ref="A26:D26"/>
    <mergeCell ref="P18:P20"/>
    <mergeCell ref="Q18:Q20"/>
    <mergeCell ref="R18:R20"/>
    <mergeCell ref="S18:S20"/>
    <mergeCell ref="T18:T20"/>
    <mergeCell ref="U18:U20"/>
    <mergeCell ref="J18:J20"/>
    <mergeCell ref="K18:K20"/>
    <mergeCell ref="L18:L20"/>
    <mergeCell ref="M18:M20"/>
    <mergeCell ref="N18:N20"/>
    <mergeCell ref="O18:O20"/>
    <mergeCell ref="W14:W16"/>
    <mergeCell ref="B18:B20"/>
    <mergeCell ref="D18:D20"/>
    <mergeCell ref="E18:E20"/>
    <mergeCell ref="F18:F20"/>
    <mergeCell ref="G18:G20"/>
    <mergeCell ref="H18:H20"/>
    <mergeCell ref="I18:I20"/>
    <mergeCell ref="O14:O16"/>
    <mergeCell ref="P14:P16"/>
    <mergeCell ref="Q14:Q16"/>
    <mergeCell ref="R14:R16"/>
    <mergeCell ref="S14:S16"/>
    <mergeCell ref="T14:T16"/>
    <mergeCell ref="I14:I16"/>
    <mergeCell ref="J14:J16"/>
    <mergeCell ref="K14:K16"/>
    <mergeCell ref="L14:L16"/>
    <mergeCell ref="M14:M16"/>
    <mergeCell ref="N14:N16"/>
    <mergeCell ref="B14:B16"/>
    <mergeCell ref="D14:D16"/>
    <mergeCell ref="V18:V20"/>
    <mergeCell ref="W18:W20"/>
    <mergeCell ref="E14:E16"/>
    <mergeCell ref="F14:F16"/>
    <mergeCell ref="G14:G16"/>
    <mergeCell ref="H14:H16"/>
    <mergeCell ref="R11:R13"/>
    <mergeCell ref="S11:S13"/>
    <mergeCell ref="T11:T13"/>
    <mergeCell ref="U11:U13"/>
    <mergeCell ref="V11:V13"/>
    <mergeCell ref="U14:U16"/>
    <mergeCell ref="V14:V16"/>
    <mergeCell ref="W11:W13"/>
    <mergeCell ref="L11:L13"/>
    <mergeCell ref="M11:M13"/>
    <mergeCell ref="N11:N13"/>
    <mergeCell ref="O11:O13"/>
    <mergeCell ref="P11:P13"/>
    <mergeCell ref="Q11:Q13"/>
    <mergeCell ref="W9:W10"/>
    <mergeCell ref="B11:B13"/>
    <mergeCell ref="D11:D13"/>
    <mergeCell ref="E11:E13"/>
    <mergeCell ref="F11:F13"/>
    <mergeCell ref="G11:G13"/>
    <mergeCell ref="H11:H13"/>
    <mergeCell ref="I11:I13"/>
    <mergeCell ref="J11:J13"/>
    <mergeCell ref="K11:K13"/>
    <mergeCell ref="Q9:Q10"/>
    <mergeCell ref="R9:R10"/>
    <mergeCell ref="S9:S10"/>
    <mergeCell ref="T9:T10"/>
    <mergeCell ref="U9:U10"/>
    <mergeCell ref="V9:V10"/>
    <mergeCell ref="K9:K10"/>
    <mergeCell ref="L9:L10"/>
    <mergeCell ref="M9:M10"/>
    <mergeCell ref="N9:N10"/>
    <mergeCell ref="O9:O10"/>
    <mergeCell ref="P9:P10"/>
    <mergeCell ref="V7:V8"/>
    <mergeCell ref="W7:W8"/>
    <mergeCell ref="B9:B10"/>
    <mergeCell ref="D9:D10"/>
    <mergeCell ref="E9:E10"/>
    <mergeCell ref="F9:F10"/>
    <mergeCell ref="G9:G10"/>
    <mergeCell ref="H9:H10"/>
    <mergeCell ref="I9:I10"/>
    <mergeCell ref="J9:J10"/>
    <mergeCell ref="P7:P8"/>
    <mergeCell ref="Q7:Q8"/>
    <mergeCell ref="R7:R8"/>
    <mergeCell ref="S7:S8"/>
    <mergeCell ref="T7:T8"/>
    <mergeCell ref="U7:U8"/>
    <mergeCell ref="J7:J8"/>
    <mergeCell ref="K7:K8"/>
    <mergeCell ref="L7:L8"/>
    <mergeCell ref="Q5:Q6"/>
    <mergeCell ref="R5:R6"/>
    <mergeCell ref="S5:S6"/>
    <mergeCell ref="T5:T6"/>
    <mergeCell ref="I5:I6"/>
    <mergeCell ref="J5:J6"/>
    <mergeCell ref="K5:K6"/>
    <mergeCell ref="L5:L6"/>
    <mergeCell ref="M5:M6"/>
    <mergeCell ref="B7:B8"/>
    <mergeCell ref="D7:D8"/>
    <mergeCell ref="E7:E8"/>
    <mergeCell ref="F7:F8"/>
    <mergeCell ref="G7:G8"/>
    <mergeCell ref="H7:H8"/>
    <mergeCell ref="I7:I8"/>
    <mergeCell ref="O5:O6"/>
    <mergeCell ref="P5:P6"/>
    <mergeCell ref="N5:N6"/>
    <mergeCell ref="T3:T4"/>
    <mergeCell ref="U3:U4"/>
    <mergeCell ref="V3:V4"/>
    <mergeCell ref="W3:W4"/>
    <mergeCell ref="A5:A24"/>
    <mergeCell ref="B5:B6"/>
    <mergeCell ref="D5:D6"/>
    <mergeCell ref="E5:E6"/>
    <mergeCell ref="F5:F6"/>
    <mergeCell ref="G5:G6"/>
    <mergeCell ref="J3:J4"/>
    <mergeCell ref="K3:K4"/>
    <mergeCell ref="L3:L4"/>
    <mergeCell ref="M3:M4"/>
    <mergeCell ref="P3:P4"/>
    <mergeCell ref="Q3:Q4"/>
    <mergeCell ref="H5:H6"/>
    <mergeCell ref="M7:M8"/>
    <mergeCell ref="N7:N8"/>
    <mergeCell ref="O7:O8"/>
    <mergeCell ref="U5:U6"/>
    <mergeCell ref="V5:V6"/>
    <mergeCell ref="W5:W6"/>
    <mergeCell ref="C1:F1"/>
    <mergeCell ref="H1:P1"/>
    <mergeCell ref="R1:W1"/>
    <mergeCell ref="A3:A4"/>
    <mergeCell ref="B3:B4"/>
    <mergeCell ref="C3:C4"/>
    <mergeCell ref="D3:D4"/>
    <mergeCell ref="F3:F4"/>
    <mergeCell ref="G3:G4"/>
    <mergeCell ref="H3:H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93"/>
  <sheetViews>
    <sheetView showGridLines="0" topLeftCell="A37" zoomScale="85" zoomScaleNormal="85" workbookViewId="0">
      <selection activeCell="A90" sqref="A90"/>
    </sheetView>
  </sheetViews>
  <sheetFormatPr baseColWidth="10" defaultColWidth="10.5703125" defaultRowHeight="15"/>
  <cols>
    <col min="1" max="1" width="113" style="38" customWidth="1"/>
    <col min="2" max="2" width="2.42578125" style="38" customWidth="1"/>
    <col min="3" max="3" width="30.7109375" style="38" customWidth="1"/>
    <col min="4" max="4" width="2.42578125" style="38" customWidth="1"/>
    <col min="5" max="5" width="30.7109375" style="38" customWidth="1"/>
    <col min="6" max="6" width="2.42578125" style="38" customWidth="1"/>
    <col min="7" max="7" width="30.7109375" style="38" customWidth="1"/>
    <col min="8" max="8" width="2.42578125" style="38" customWidth="1"/>
    <col min="9" max="9" width="30.7109375" style="38" customWidth="1"/>
    <col min="10" max="10" width="2.42578125" style="38" customWidth="1"/>
    <col min="11" max="11" width="30.7109375" style="38" customWidth="1"/>
    <col min="12" max="12" width="2.42578125" style="38" customWidth="1"/>
    <col min="13" max="13" width="30.7109375" style="38" customWidth="1"/>
    <col min="14" max="14" width="2.42578125" style="38" customWidth="1"/>
    <col min="15" max="15" width="30.7109375" style="38" customWidth="1"/>
    <col min="16" max="16" width="2.42578125" style="38" customWidth="1"/>
    <col min="17" max="17" width="30.7109375" style="38" customWidth="1"/>
    <col min="18" max="18" width="2.42578125" style="38" customWidth="1"/>
    <col min="19" max="20" width="30.7109375" style="38" customWidth="1"/>
    <col min="21" max="21" width="37.7109375" style="38" customWidth="1"/>
    <col min="22" max="1022" width="10.5703125" style="38"/>
    <col min="1023" max="1024" width="11.5703125" style="38" customWidth="1"/>
    <col min="1025" max="16384" width="10.5703125" style="40"/>
  </cols>
  <sheetData>
    <row r="1" spans="1:1024" s="37" customFormat="1" ht="141.6" customHeight="1" thickBot="1">
      <c r="A1" s="317" t="s">
        <v>95</v>
      </c>
      <c r="B1" s="317"/>
      <c r="C1" s="317"/>
      <c r="AMI1" s="38"/>
      <c r="AMJ1" s="38"/>
    </row>
    <row r="3" spans="1:1024" ht="24.6" customHeight="1">
      <c r="A3" s="318" t="s">
        <v>1</v>
      </c>
      <c r="B3" s="318"/>
      <c r="C3" s="318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</row>
    <row r="5" spans="1:1024" s="43" customFormat="1">
      <c r="A5" s="41" t="s">
        <v>2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AMI5" s="38"/>
      <c r="AMJ5" s="38"/>
    </row>
    <row r="6" spans="1:1024" s="43" customFormat="1">
      <c r="A6" s="44"/>
      <c r="B6" s="44"/>
      <c r="C6" s="45"/>
      <c r="AMI6" s="38"/>
      <c r="AMJ6" s="38"/>
    </row>
    <row r="7" spans="1:1024" s="43" customFormat="1">
      <c r="A7" s="46" t="s">
        <v>3</v>
      </c>
      <c r="B7" s="47"/>
      <c r="C7" s="316" t="s">
        <v>143</v>
      </c>
      <c r="D7" s="316"/>
      <c r="E7" s="316"/>
      <c r="F7" s="316"/>
      <c r="G7" s="316"/>
      <c r="H7" s="316"/>
      <c r="I7" s="316"/>
      <c r="J7" s="316"/>
      <c r="K7" s="316"/>
      <c r="L7" s="316"/>
      <c r="M7" s="316"/>
      <c r="N7" s="316"/>
      <c r="O7" s="316"/>
      <c r="P7" s="316"/>
      <c r="Q7" s="316"/>
      <c r="R7" s="316"/>
      <c r="S7" s="316"/>
      <c r="T7" s="48"/>
      <c r="U7" s="48"/>
      <c r="AMI7" s="38"/>
      <c r="AMJ7" s="38"/>
    </row>
    <row r="8" spans="1:1024" s="43" customFormat="1" ht="13.9" customHeight="1">
      <c r="A8" s="49" t="s">
        <v>5</v>
      </c>
      <c r="B8" s="50"/>
      <c r="C8" s="319" t="s">
        <v>144</v>
      </c>
      <c r="D8" s="319"/>
      <c r="E8" s="319"/>
      <c r="F8" s="319"/>
      <c r="G8" s="319"/>
      <c r="H8" s="319"/>
      <c r="I8" s="319"/>
      <c r="J8" s="319"/>
      <c r="K8" s="319"/>
      <c r="L8" s="319"/>
      <c r="M8" s="319"/>
      <c r="N8" s="319"/>
      <c r="O8" s="319"/>
      <c r="P8" s="319"/>
      <c r="Q8" s="319"/>
      <c r="R8" s="319"/>
      <c r="S8" s="319"/>
      <c r="T8" s="48"/>
      <c r="U8" s="48"/>
      <c r="AMI8" s="38"/>
      <c r="AMJ8" s="38"/>
    </row>
    <row r="9" spans="1:1024" s="43" customFormat="1" ht="15" customHeight="1">
      <c r="A9" s="46" t="s">
        <v>7</v>
      </c>
      <c r="B9" s="47"/>
      <c r="C9" s="320">
        <v>8000</v>
      </c>
      <c r="D9" s="320"/>
      <c r="E9" s="320"/>
      <c r="F9" s="320"/>
      <c r="G9" s="320"/>
      <c r="H9" s="320"/>
      <c r="I9" s="320"/>
      <c r="J9" s="320"/>
      <c r="K9" s="320"/>
      <c r="L9" s="320"/>
      <c r="M9" s="320"/>
      <c r="N9" s="320"/>
      <c r="O9" s="320"/>
      <c r="P9" s="320"/>
      <c r="Q9" s="320"/>
      <c r="R9" s="320"/>
      <c r="S9" s="320"/>
      <c r="T9" s="51"/>
      <c r="U9" s="51"/>
      <c r="AMI9" s="38"/>
      <c r="AMJ9" s="38"/>
    </row>
    <row r="10" spans="1:1024" s="43" customFormat="1" ht="15" customHeight="1">
      <c r="A10" s="52" t="s">
        <v>8</v>
      </c>
      <c r="B10" s="53"/>
      <c r="C10" s="316" t="s">
        <v>145</v>
      </c>
      <c r="D10" s="316"/>
      <c r="E10" s="316"/>
      <c r="F10" s="316"/>
      <c r="G10" s="316"/>
      <c r="H10" s="316"/>
      <c r="I10" s="316"/>
      <c r="J10" s="316"/>
      <c r="K10" s="316"/>
      <c r="L10" s="316"/>
      <c r="M10" s="316"/>
      <c r="N10" s="316"/>
      <c r="O10" s="316"/>
      <c r="P10" s="316"/>
      <c r="Q10" s="316"/>
      <c r="R10" s="316"/>
      <c r="S10" s="316"/>
      <c r="T10" s="48"/>
      <c r="U10" s="48"/>
      <c r="AMI10" s="38"/>
      <c r="AMJ10" s="38"/>
    </row>
    <row r="12" spans="1:1024">
      <c r="A12" s="322" t="s">
        <v>10</v>
      </c>
      <c r="B12" s="322"/>
      <c r="C12" s="32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</row>
    <row r="14" spans="1:1024" s="43" customFormat="1" ht="120">
      <c r="A14" s="46" t="s">
        <v>18</v>
      </c>
      <c r="B14" s="47"/>
      <c r="C14" s="54" t="s">
        <v>146</v>
      </c>
      <c r="D14" s="55"/>
      <c r="E14" s="56" t="s">
        <v>147</v>
      </c>
      <c r="F14" s="57"/>
      <c r="G14" s="56" t="s">
        <v>148</v>
      </c>
      <c r="H14" s="57"/>
      <c r="I14" s="54" t="s">
        <v>149</v>
      </c>
      <c r="J14" s="55"/>
      <c r="K14" s="54" t="s">
        <v>150</v>
      </c>
      <c r="L14" s="55"/>
      <c r="M14" s="56" t="s">
        <v>151</v>
      </c>
      <c r="N14" s="57"/>
      <c r="O14" s="54" t="s">
        <v>152</v>
      </c>
      <c r="P14" s="55"/>
      <c r="Q14" s="56" t="s">
        <v>153</v>
      </c>
      <c r="R14" s="57"/>
      <c r="S14" s="54" t="s">
        <v>154</v>
      </c>
      <c r="T14" s="54" t="s">
        <v>155</v>
      </c>
      <c r="U14" s="54" t="s">
        <v>156</v>
      </c>
      <c r="AMI14" s="38"/>
      <c r="AMJ14" s="38"/>
    </row>
    <row r="15" spans="1:1024" s="43" customFormat="1">
      <c r="A15" s="58"/>
      <c r="B15" s="59"/>
      <c r="C15" s="60"/>
      <c r="AMI15" s="38"/>
      <c r="AMJ15" s="38"/>
    </row>
    <row r="16" spans="1:1024" s="43" customFormat="1">
      <c r="A16" s="322" t="s">
        <v>33</v>
      </c>
      <c r="B16" s="322"/>
      <c r="C16" s="32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AMI16" s="38"/>
      <c r="AMJ16" s="38"/>
    </row>
    <row r="17" spans="1:1024" s="43" customFormat="1">
      <c r="A17" s="44"/>
      <c r="B17" s="44"/>
      <c r="C17" s="45"/>
      <c r="AMI17" s="38"/>
      <c r="AMJ17" s="38"/>
    </row>
    <row r="18" spans="1:1024" s="43" customFormat="1">
      <c r="A18" s="46" t="s">
        <v>34</v>
      </c>
      <c r="B18" s="50"/>
      <c r="C18" s="61" t="s">
        <v>157</v>
      </c>
      <c r="D18" s="62"/>
      <c r="E18" s="61" t="s">
        <v>158</v>
      </c>
      <c r="G18" s="61" t="s">
        <v>157</v>
      </c>
      <c r="I18" s="61" t="s">
        <v>158</v>
      </c>
      <c r="K18" s="61" t="s">
        <v>157</v>
      </c>
      <c r="L18" s="62"/>
      <c r="M18" s="61" t="s">
        <v>157</v>
      </c>
      <c r="O18" s="61" t="s">
        <v>159</v>
      </c>
      <c r="P18" s="62"/>
      <c r="Q18" s="61" t="s">
        <v>160</v>
      </c>
      <c r="R18" s="62"/>
      <c r="S18" s="61" t="s">
        <v>161</v>
      </c>
      <c r="T18" s="61" t="s">
        <v>162</v>
      </c>
      <c r="U18" s="61" t="s">
        <v>162</v>
      </c>
      <c r="AMI18" s="38"/>
      <c r="AMJ18" s="38"/>
    </row>
    <row r="19" spans="1:1024" s="43" customFormat="1">
      <c r="A19" s="46" t="s">
        <v>36</v>
      </c>
      <c r="B19" s="47"/>
      <c r="C19" s="63" t="s">
        <v>163</v>
      </c>
      <c r="D19" s="62"/>
      <c r="E19" s="63" t="s">
        <v>163</v>
      </c>
      <c r="G19" s="63" t="s">
        <v>163</v>
      </c>
      <c r="H19" s="62"/>
      <c r="I19" s="63" t="s">
        <v>163</v>
      </c>
      <c r="J19" s="62"/>
      <c r="K19" s="63" t="s">
        <v>163</v>
      </c>
      <c r="L19" s="62"/>
      <c r="M19" s="63" t="s">
        <v>163</v>
      </c>
      <c r="O19" s="63" t="s">
        <v>164</v>
      </c>
      <c r="P19" s="62"/>
      <c r="Q19" s="63" t="s">
        <v>165</v>
      </c>
      <c r="R19" s="62"/>
      <c r="S19" s="63" t="s">
        <v>166</v>
      </c>
      <c r="T19" s="63" t="s">
        <v>167</v>
      </c>
      <c r="U19" s="63" t="s">
        <v>167</v>
      </c>
      <c r="AMI19" s="38"/>
      <c r="AMJ19" s="38"/>
    </row>
    <row r="20" spans="1:1024" s="43" customFormat="1" ht="75">
      <c r="A20" s="46" t="s">
        <v>38</v>
      </c>
      <c r="B20" s="47"/>
      <c r="C20" s="64" t="s">
        <v>168</v>
      </c>
      <c r="D20" s="62"/>
      <c r="E20" s="64" t="s">
        <v>168</v>
      </c>
      <c r="G20" s="64" t="s">
        <v>168</v>
      </c>
      <c r="I20" s="64" t="s">
        <v>168</v>
      </c>
      <c r="K20" s="64" t="s">
        <v>168</v>
      </c>
      <c r="L20" s="62"/>
      <c r="M20" s="64" t="s">
        <v>168</v>
      </c>
      <c r="O20" s="64" t="s">
        <v>168</v>
      </c>
      <c r="P20" s="62"/>
      <c r="Q20" s="64" t="s">
        <v>168</v>
      </c>
      <c r="S20" s="64" t="s">
        <v>168</v>
      </c>
      <c r="T20" s="64" t="s">
        <v>169</v>
      </c>
      <c r="U20" s="64" t="s">
        <v>170</v>
      </c>
      <c r="AMI20" s="38"/>
      <c r="AMJ20" s="38"/>
    </row>
    <row r="21" spans="1:1024" s="43" customFormat="1" ht="30">
      <c r="A21" s="46" t="s">
        <v>40</v>
      </c>
      <c r="B21" s="47"/>
      <c r="C21" s="65" t="s">
        <v>171</v>
      </c>
      <c r="D21" s="66"/>
      <c r="E21" s="61" t="s">
        <v>171</v>
      </c>
      <c r="F21" s="66"/>
      <c r="G21" s="61" t="s">
        <v>171</v>
      </c>
      <c r="H21" s="66"/>
      <c r="I21" s="61" t="s">
        <v>171</v>
      </c>
      <c r="J21" s="66"/>
      <c r="K21" s="61" t="s">
        <v>171</v>
      </c>
      <c r="L21" s="66"/>
      <c r="M21" s="61" t="s">
        <v>171</v>
      </c>
      <c r="N21" s="67"/>
      <c r="O21" s="61" t="s">
        <v>172</v>
      </c>
      <c r="P21" s="66"/>
      <c r="Q21" s="61" t="s">
        <v>173</v>
      </c>
      <c r="R21" s="66"/>
      <c r="S21" s="68" t="s">
        <v>174</v>
      </c>
      <c r="T21" s="68" t="s">
        <v>175</v>
      </c>
      <c r="U21" s="68" t="s">
        <v>175</v>
      </c>
      <c r="AMI21" s="38"/>
      <c r="AMJ21" s="38"/>
    </row>
    <row r="22" spans="1:1024" s="43" customFormat="1">
      <c r="A22" s="69"/>
      <c r="B22" s="69"/>
      <c r="C22" s="70"/>
      <c r="AMI22" s="38"/>
      <c r="AMJ22" s="38"/>
    </row>
    <row r="23" spans="1:1024" s="43" customFormat="1">
      <c r="A23" s="322" t="s">
        <v>42</v>
      </c>
      <c r="B23" s="322"/>
      <c r="C23" s="32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AMI23" s="38"/>
      <c r="AMJ23" s="38"/>
    </row>
    <row r="24" spans="1:1024" s="43" customFormat="1">
      <c r="A24" s="69"/>
      <c r="B24" s="69"/>
      <c r="C24" s="70"/>
      <c r="AMI24" s="38"/>
      <c r="AMJ24" s="38"/>
    </row>
    <row r="25" spans="1:1024" s="43" customFormat="1">
      <c r="A25" s="46" t="s">
        <v>43</v>
      </c>
      <c r="B25" s="47"/>
      <c r="C25" s="63"/>
      <c r="D25" s="71"/>
      <c r="E25" s="63"/>
      <c r="F25" s="71"/>
      <c r="G25" s="63"/>
      <c r="H25" s="71"/>
      <c r="I25" s="63"/>
      <c r="J25" s="71"/>
      <c r="K25" s="63"/>
      <c r="L25" s="71"/>
      <c r="M25" s="63"/>
      <c r="N25" s="71"/>
      <c r="O25" s="63"/>
      <c r="P25" s="71"/>
      <c r="Q25" s="63"/>
      <c r="R25" s="71"/>
      <c r="S25" s="63"/>
      <c r="T25" s="63"/>
      <c r="U25" s="63"/>
      <c r="AMI25" s="38"/>
      <c r="AMJ25" s="38"/>
    </row>
    <row r="26" spans="1:1024" s="43" customFormat="1">
      <c r="A26" s="46" t="s">
        <v>176</v>
      </c>
      <c r="B26" s="47"/>
      <c r="C26" s="72"/>
      <c r="E26" s="72"/>
      <c r="G26" s="72"/>
      <c r="I26" s="72"/>
      <c r="K26" s="72"/>
      <c r="M26" s="72"/>
      <c r="O26" s="72"/>
      <c r="Q26" s="72"/>
      <c r="S26" s="72"/>
      <c r="T26" s="72"/>
      <c r="U26" s="72"/>
      <c r="AMI26" s="38"/>
      <c r="AMJ26" s="38"/>
    </row>
    <row r="27" spans="1:1024" s="43" customFormat="1">
      <c r="AMI27" s="38"/>
      <c r="AMJ27" s="38"/>
    </row>
    <row r="30" spans="1:1024" ht="24.6" customHeight="1">
      <c r="A30" s="321" t="s">
        <v>177</v>
      </c>
      <c r="B30" s="321"/>
      <c r="C30" s="321"/>
      <c r="D30" s="321"/>
      <c r="E30" s="321"/>
      <c r="F30" s="321"/>
      <c r="G30" s="321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</row>
    <row r="31" spans="1:1024" ht="14.45" customHeight="1"/>
    <row r="32" spans="1:1024" ht="14.45" customHeight="1">
      <c r="A32" s="322" t="s">
        <v>178</v>
      </c>
      <c r="B32" s="322"/>
      <c r="C32" s="32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</row>
    <row r="34" spans="1:1024">
      <c r="A34" s="73" t="s">
        <v>55</v>
      </c>
      <c r="C34" s="82" t="s">
        <v>46</v>
      </c>
      <c r="D34" s="83"/>
      <c r="E34" s="82" t="s">
        <v>46</v>
      </c>
      <c r="F34" s="83"/>
      <c r="G34" s="82" t="s">
        <v>46</v>
      </c>
      <c r="H34" s="83"/>
      <c r="I34" s="82" t="s">
        <v>46</v>
      </c>
      <c r="J34" s="83"/>
      <c r="K34" s="82" t="s">
        <v>46</v>
      </c>
      <c r="L34" s="83"/>
      <c r="M34" s="82" t="s">
        <v>46</v>
      </c>
      <c r="N34" s="83"/>
      <c r="O34" s="82" t="s">
        <v>46</v>
      </c>
      <c r="P34" s="83"/>
      <c r="Q34" s="82" t="s">
        <v>46</v>
      </c>
      <c r="R34" s="83"/>
      <c r="S34" s="82" t="s">
        <v>46</v>
      </c>
      <c r="T34" s="82" t="s">
        <v>45</v>
      </c>
      <c r="U34" s="82" t="s">
        <v>45</v>
      </c>
    </row>
    <row r="35" spans="1:1024">
      <c r="A35" s="73" t="s">
        <v>56</v>
      </c>
      <c r="C35" s="82" t="s">
        <v>179</v>
      </c>
      <c r="D35" s="83"/>
      <c r="E35" s="82" t="s">
        <v>179</v>
      </c>
      <c r="F35" s="83"/>
      <c r="G35" s="82" t="s">
        <v>179</v>
      </c>
      <c r="H35" s="83"/>
      <c r="I35" s="82" t="s">
        <v>179</v>
      </c>
      <c r="J35" s="83"/>
      <c r="K35" s="82" t="s">
        <v>179</v>
      </c>
      <c r="L35" s="83"/>
      <c r="M35" s="82" t="s">
        <v>179</v>
      </c>
      <c r="N35" s="83"/>
      <c r="O35" s="82" t="s">
        <v>179</v>
      </c>
      <c r="P35" s="83"/>
      <c r="Q35" s="82" t="s">
        <v>179</v>
      </c>
      <c r="R35" s="83"/>
      <c r="S35" s="82" t="s">
        <v>179</v>
      </c>
      <c r="T35" s="82"/>
      <c r="U35" s="82"/>
    </row>
    <row r="36" spans="1:1024" ht="23.25" customHeight="1">
      <c r="A36" s="73" t="s">
        <v>58</v>
      </c>
      <c r="C36" s="84" t="s">
        <v>46</v>
      </c>
      <c r="D36" s="76"/>
      <c r="E36" s="84" t="s">
        <v>46</v>
      </c>
      <c r="F36" s="76"/>
      <c r="G36" s="84" t="s">
        <v>46</v>
      </c>
      <c r="H36" s="76"/>
      <c r="I36" s="84" t="s">
        <v>46</v>
      </c>
      <c r="J36" s="76"/>
      <c r="K36" s="84" t="s">
        <v>46</v>
      </c>
      <c r="L36" s="76"/>
      <c r="M36" s="84" t="s">
        <v>46</v>
      </c>
      <c r="N36" s="76"/>
      <c r="O36" s="84" t="s">
        <v>46</v>
      </c>
      <c r="P36" s="76"/>
      <c r="Q36" s="84" t="s">
        <v>46</v>
      </c>
      <c r="R36" s="76"/>
      <c r="S36" s="84" t="s">
        <v>46</v>
      </c>
      <c r="T36" s="84" t="s">
        <v>46</v>
      </c>
      <c r="U36" s="84" t="s">
        <v>46</v>
      </c>
    </row>
    <row r="37" spans="1:1024" ht="22.5" customHeight="1">
      <c r="A37" s="73" t="s">
        <v>180</v>
      </c>
      <c r="C37" s="82"/>
      <c r="D37" s="83"/>
      <c r="E37" s="82"/>
      <c r="F37" s="83"/>
      <c r="G37" s="82"/>
      <c r="H37" s="83"/>
      <c r="I37" s="82"/>
      <c r="J37" s="83"/>
      <c r="K37" s="82"/>
      <c r="L37" s="83"/>
      <c r="M37" s="82"/>
      <c r="N37" s="83"/>
      <c r="O37" s="82"/>
      <c r="P37" s="83"/>
      <c r="Q37" s="82"/>
      <c r="R37" s="83"/>
      <c r="S37" s="82"/>
      <c r="T37" s="82"/>
      <c r="U37" s="82"/>
    </row>
    <row r="38" spans="1:1024">
      <c r="A38" s="85" t="s">
        <v>181</v>
      </c>
      <c r="C38" s="82"/>
      <c r="D38" s="83"/>
      <c r="E38" s="82"/>
      <c r="F38" s="83"/>
      <c r="G38" s="82"/>
      <c r="H38" s="83"/>
      <c r="I38" s="82"/>
      <c r="J38" s="83"/>
      <c r="K38" s="82"/>
      <c r="L38" s="83"/>
      <c r="M38" s="82"/>
      <c r="N38" s="83"/>
      <c r="O38" s="82"/>
      <c r="P38" s="83"/>
      <c r="Q38" s="82"/>
      <c r="R38" s="83"/>
      <c r="S38" s="82"/>
      <c r="T38" s="82"/>
      <c r="U38" s="82"/>
    </row>
    <row r="40" spans="1:1024" ht="14.45" customHeight="1">
      <c r="A40" s="322" t="s">
        <v>61</v>
      </c>
      <c r="B40" s="322"/>
      <c r="C40" s="32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</row>
    <row r="42" spans="1:1024" s="75" customFormat="1">
      <c r="A42" s="73" t="s">
        <v>50</v>
      </c>
      <c r="B42" s="80"/>
      <c r="C42" s="74" t="s">
        <v>46</v>
      </c>
      <c r="E42" s="74" t="s">
        <v>46</v>
      </c>
      <c r="G42" s="74" t="s">
        <v>46</v>
      </c>
      <c r="I42" s="74" t="s">
        <v>46</v>
      </c>
      <c r="K42" s="74" t="s">
        <v>46</v>
      </c>
      <c r="M42" s="74" t="s">
        <v>46</v>
      </c>
      <c r="O42" s="74" t="s">
        <v>46</v>
      </c>
      <c r="Q42" s="74" t="s">
        <v>46</v>
      </c>
      <c r="S42" s="74" t="s">
        <v>46</v>
      </c>
      <c r="T42" s="74"/>
      <c r="U42" s="74"/>
      <c r="AMI42" s="38"/>
      <c r="AMJ42" s="38"/>
    </row>
    <row r="43" spans="1:1024" s="75" customFormat="1" ht="14.45" customHeight="1">
      <c r="A43" s="73" t="s">
        <v>52</v>
      </c>
      <c r="B43" s="80"/>
      <c r="C43" s="81">
        <v>5000</v>
      </c>
      <c r="E43" s="81">
        <v>5000</v>
      </c>
      <c r="G43" s="81">
        <v>5000</v>
      </c>
      <c r="I43" s="81">
        <v>5000</v>
      </c>
      <c r="K43" s="81">
        <v>5000</v>
      </c>
      <c r="M43" s="81">
        <v>5000</v>
      </c>
      <c r="O43" s="81">
        <v>5000</v>
      </c>
      <c r="Q43" s="81">
        <v>5000</v>
      </c>
      <c r="S43" s="81">
        <v>5000</v>
      </c>
      <c r="T43" s="81"/>
      <c r="U43" s="81"/>
      <c r="AMI43" s="38"/>
      <c r="AMJ43" s="38"/>
    </row>
    <row r="45" spans="1:1024" ht="14.45" customHeight="1">
      <c r="A45" s="322" t="s">
        <v>62</v>
      </c>
      <c r="B45" s="322"/>
      <c r="C45" s="32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</row>
    <row r="47" spans="1:1024" ht="13.9" customHeight="1">
      <c r="A47" s="324" t="s">
        <v>63</v>
      </c>
      <c r="B47" s="324"/>
      <c r="C47" s="324"/>
    </row>
    <row r="48" spans="1:1024" ht="14.45" customHeight="1">
      <c r="A48" s="73" t="s">
        <v>64</v>
      </c>
      <c r="C48" s="74"/>
      <c r="E48" s="74"/>
      <c r="G48" s="74" t="s">
        <v>182</v>
      </c>
      <c r="I48" s="74"/>
      <c r="K48" s="74"/>
      <c r="M48" s="74"/>
      <c r="O48" s="74"/>
      <c r="Q48" s="74"/>
      <c r="S48" s="74"/>
      <c r="T48" s="78">
        <v>2</v>
      </c>
      <c r="U48" s="78" t="s">
        <v>183</v>
      </c>
    </row>
    <row r="49" spans="1:1024" ht="14.45" customHeight="1">
      <c r="A49" s="73" t="s">
        <v>65</v>
      </c>
      <c r="C49" s="86"/>
      <c r="E49" s="86"/>
      <c r="G49" s="86"/>
      <c r="I49" s="86"/>
      <c r="K49" s="86"/>
      <c r="M49" s="86"/>
      <c r="O49" s="86"/>
      <c r="Q49" s="86"/>
      <c r="S49" s="86"/>
      <c r="T49" s="86"/>
      <c r="U49" s="86"/>
    </row>
    <row r="50" spans="1:1024" ht="14.45" customHeight="1">
      <c r="A50" s="73" t="s">
        <v>66</v>
      </c>
      <c r="C50" s="87"/>
      <c r="D50" s="83"/>
      <c r="E50" s="87"/>
      <c r="F50" s="83"/>
      <c r="G50" s="87"/>
      <c r="H50" s="83"/>
      <c r="I50" s="87"/>
      <c r="J50" s="83"/>
      <c r="K50" s="87"/>
      <c r="L50" s="83"/>
      <c r="M50" s="87"/>
      <c r="N50" s="83"/>
      <c r="O50" s="87"/>
      <c r="P50" s="83"/>
      <c r="Q50" s="87"/>
      <c r="R50" s="83"/>
      <c r="S50" s="87"/>
      <c r="T50" s="87"/>
      <c r="U50" s="87"/>
    </row>
    <row r="51" spans="1:1024" ht="14.45" customHeight="1">
      <c r="A51" s="73" t="s">
        <v>184</v>
      </c>
      <c r="C51" s="74"/>
      <c r="D51" s="83"/>
      <c r="E51" s="74"/>
      <c r="F51" s="83"/>
      <c r="G51" s="74"/>
      <c r="H51" s="83"/>
      <c r="I51" s="74"/>
      <c r="J51" s="83"/>
      <c r="K51" s="74"/>
      <c r="L51" s="83"/>
      <c r="M51" s="74"/>
      <c r="N51" s="83"/>
      <c r="O51" s="74"/>
      <c r="P51" s="83"/>
      <c r="Q51" s="74"/>
      <c r="R51" s="83"/>
      <c r="S51" s="74"/>
      <c r="T51" s="74"/>
      <c r="U51" s="74"/>
    </row>
    <row r="52" spans="1:1024" ht="14.45" customHeight="1">
      <c r="A52" s="73" t="s">
        <v>68</v>
      </c>
      <c r="C52" s="74"/>
      <c r="E52" s="74"/>
      <c r="G52" s="74"/>
      <c r="I52" s="74"/>
      <c r="K52" s="74"/>
      <c r="M52" s="74"/>
      <c r="O52" s="74"/>
      <c r="Q52" s="74"/>
      <c r="S52" s="74"/>
      <c r="T52" s="74"/>
      <c r="U52" s="74"/>
    </row>
    <row r="53" spans="1:1024" ht="14.45" customHeight="1">
      <c r="A53" s="73" t="s">
        <v>69</v>
      </c>
      <c r="C53" s="74"/>
      <c r="E53" s="74"/>
      <c r="G53" s="74"/>
      <c r="I53" s="74"/>
      <c r="K53" s="74"/>
      <c r="M53" s="74"/>
      <c r="O53" s="74"/>
      <c r="Q53" s="74"/>
      <c r="S53" s="74"/>
      <c r="T53" s="74"/>
      <c r="U53" s="74"/>
    </row>
    <row r="54" spans="1:1024" ht="14.45" customHeight="1">
      <c r="A54" s="73" t="s">
        <v>185</v>
      </c>
      <c r="C54" s="74"/>
      <c r="E54" s="74"/>
      <c r="G54" s="74"/>
      <c r="I54" s="74"/>
      <c r="K54" s="74"/>
      <c r="M54" s="74"/>
      <c r="O54" s="74"/>
      <c r="Q54" s="74"/>
      <c r="S54" s="74"/>
      <c r="T54" s="74"/>
      <c r="U54" s="74"/>
    </row>
    <row r="55" spans="1:1024" ht="14.45" customHeight="1">
      <c r="A55" s="73" t="s">
        <v>71</v>
      </c>
      <c r="C55" s="74"/>
      <c r="E55" s="74"/>
      <c r="G55" s="74"/>
      <c r="I55" s="74"/>
      <c r="K55" s="74"/>
      <c r="M55" s="74"/>
      <c r="O55" s="74"/>
      <c r="Q55" s="74"/>
      <c r="S55" s="74"/>
      <c r="T55" s="74"/>
      <c r="U55" s="74"/>
    </row>
    <row r="56" spans="1:1024" ht="14.45" customHeight="1">
      <c r="A56" s="88" t="s">
        <v>72</v>
      </c>
      <c r="C56" s="82"/>
      <c r="D56" s="83"/>
      <c r="E56" s="82"/>
      <c r="F56" s="83"/>
      <c r="G56" s="82"/>
      <c r="H56" s="83"/>
      <c r="I56" s="82"/>
      <c r="J56" s="83"/>
      <c r="K56" s="82"/>
      <c r="L56" s="83"/>
      <c r="M56" s="82"/>
      <c r="N56" s="83"/>
      <c r="O56" s="82"/>
      <c r="P56" s="83"/>
      <c r="Q56" s="82"/>
      <c r="R56" s="83"/>
      <c r="S56" s="82"/>
      <c r="T56" s="82"/>
      <c r="U56" s="82"/>
    </row>
    <row r="58" spans="1:1024" ht="14.45" customHeight="1">
      <c r="A58" s="89"/>
      <c r="B58" s="89"/>
      <c r="C58" s="89"/>
    </row>
    <row r="59" spans="1:1024">
      <c r="A59" s="322" t="s">
        <v>73</v>
      </c>
      <c r="B59" s="322"/>
      <c r="C59" s="32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</row>
    <row r="60" spans="1:1024" ht="14.45" customHeight="1">
      <c r="A60" s="89"/>
      <c r="B60" s="89"/>
      <c r="C60" s="89"/>
    </row>
    <row r="61" spans="1:1024" ht="24">
      <c r="A61" s="90" t="s">
        <v>186</v>
      </c>
      <c r="C61" s="84"/>
      <c r="E61" s="84"/>
      <c r="G61" s="84"/>
      <c r="I61" s="84"/>
      <c r="K61" s="84"/>
      <c r="M61" s="84"/>
      <c r="O61" s="84"/>
      <c r="Q61" s="84"/>
      <c r="S61" s="84"/>
      <c r="T61" s="84"/>
      <c r="U61" s="84"/>
    </row>
    <row r="62" spans="1:1024" ht="10.5" customHeight="1"/>
    <row r="63" spans="1:1024" ht="24">
      <c r="A63" s="91" t="s">
        <v>75</v>
      </c>
    </row>
    <row r="64" spans="1:1024" s="75" customFormat="1" ht="14.45" customHeight="1">
      <c r="A64" s="92" t="s">
        <v>76</v>
      </c>
      <c r="C64" s="74"/>
      <c r="E64" s="74"/>
      <c r="G64" s="74"/>
      <c r="I64" s="74"/>
      <c r="K64" s="74"/>
      <c r="M64" s="74"/>
      <c r="O64" s="74"/>
      <c r="Q64" s="74"/>
      <c r="S64" s="74"/>
      <c r="T64" s="74"/>
      <c r="U64" s="74"/>
      <c r="AMI64" s="38"/>
      <c r="AMJ64" s="38"/>
    </row>
    <row r="65" spans="1:1024" s="79" customFormat="1" ht="14.45" customHeight="1">
      <c r="A65" s="92" t="s">
        <v>77</v>
      </c>
      <c r="C65" s="74"/>
      <c r="E65" s="74"/>
      <c r="G65" s="74"/>
      <c r="I65" s="74"/>
      <c r="K65" s="74"/>
      <c r="M65" s="74"/>
      <c r="O65" s="74"/>
      <c r="Q65" s="74"/>
      <c r="S65" s="74"/>
      <c r="T65" s="74"/>
      <c r="U65" s="74"/>
      <c r="AMI65" s="38"/>
      <c r="AMJ65" s="38"/>
    </row>
    <row r="66" spans="1:1024" s="75" customFormat="1">
      <c r="A66" s="92" t="s">
        <v>78</v>
      </c>
      <c r="C66" s="82"/>
      <c r="D66" s="93"/>
      <c r="E66" s="82"/>
      <c r="F66" s="93"/>
      <c r="G66" s="82"/>
      <c r="H66" s="93"/>
      <c r="I66" s="82"/>
      <c r="J66" s="93"/>
      <c r="K66" s="82"/>
      <c r="L66" s="93"/>
      <c r="M66" s="82"/>
      <c r="N66" s="93"/>
      <c r="O66" s="82"/>
      <c r="P66" s="93"/>
      <c r="Q66" s="82"/>
      <c r="R66" s="93"/>
      <c r="S66" s="82"/>
      <c r="T66" s="82"/>
      <c r="U66" s="82"/>
      <c r="AMI66" s="38"/>
      <c r="AMJ66" s="38"/>
    </row>
    <row r="67" spans="1:1024">
      <c r="A67" s="92" t="s">
        <v>79</v>
      </c>
      <c r="C67" s="74"/>
      <c r="E67" s="74"/>
      <c r="G67" s="74"/>
      <c r="I67" s="74"/>
      <c r="K67" s="74"/>
      <c r="M67" s="74"/>
      <c r="O67" s="74"/>
      <c r="Q67" s="74"/>
      <c r="S67" s="74"/>
      <c r="T67" s="74"/>
      <c r="U67" s="74"/>
    </row>
    <row r="68" spans="1:1024" s="75" customFormat="1">
      <c r="A68" s="92" t="s">
        <v>80</v>
      </c>
      <c r="C68" s="74"/>
      <c r="E68" s="74"/>
      <c r="G68" s="74"/>
      <c r="I68" s="74"/>
      <c r="K68" s="74"/>
      <c r="M68" s="74"/>
      <c r="O68" s="74"/>
      <c r="Q68" s="74"/>
      <c r="S68" s="74"/>
      <c r="T68" s="74"/>
      <c r="U68" s="74"/>
      <c r="AMI68" s="38"/>
      <c r="AMJ68" s="38"/>
    </row>
    <row r="69" spans="1:1024">
      <c r="A69" s="92" t="s">
        <v>81</v>
      </c>
      <c r="C69" s="74"/>
      <c r="E69" s="74"/>
      <c r="G69" s="74"/>
      <c r="I69" s="74"/>
      <c r="K69" s="74"/>
      <c r="M69" s="74"/>
      <c r="O69" s="74"/>
      <c r="Q69" s="74"/>
      <c r="S69" s="74"/>
      <c r="T69" s="74"/>
      <c r="U69" s="74"/>
    </row>
    <row r="70" spans="1:1024" s="75" customFormat="1">
      <c r="A70" s="92" t="s">
        <v>82</v>
      </c>
      <c r="C70" s="82"/>
      <c r="D70" s="93"/>
      <c r="E70" s="82"/>
      <c r="F70" s="93"/>
      <c r="G70" s="82"/>
      <c r="H70" s="93"/>
      <c r="I70" s="82"/>
      <c r="J70" s="93"/>
      <c r="K70" s="82"/>
      <c r="L70" s="93"/>
      <c r="M70" s="82"/>
      <c r="N70" s="93"/>
      <c r="O70" s="82"/>
      <c r="P70" s="93"/>
      <c r="Q70" s="82"/>
      <c r="R70" s="93"/>
      <c r="S70" s="82"/>
      <c r="T70" s="82"/>
      <c r="U70" s="82"/>
      <c r="AMI70" s="38"/>
      <c r="AMJ70" s="38"/>
    </row>
    <row r="72" spans="1:1024" ht="14.45" customHeight="1">
      <c r="A72" s="322" t="s">
        <v>49</v>
      </c>
      <c r="B72" s="322"/>
      <c r="C72" s="32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</row>
    <row r="74" spans="1:1024" s="75" customFormat="1">
      <c r="A74" s="73" t="s">
        <v>50</v>
      </c>
      <c r="B74" s="80"/>
      <c r="C74" s="74"/>
      <c r="E74" s="74"/>
      <c r="G74" s="74"/>
      <c r="I74" s="74"/>
      <c r="K74" s="74"/>
      <c r="M74" s="74"/>
      <c r="O74" s="74"/>
      <c r="Q74" s="74"/>
      <c r="S74" s="74"/>
      <c r="T74" s="74"/>
      <c r="U74" s="74"/>
      <c r="AMI74" s="38"/>
      <c r="AMJ74" s="38"/>
    </row>
    <row r="75" spans="1:1024" s="75" customFormat="1" ht="14.45" customHeight="1">
      <c r="A75" s="73" t="s">
        <v>52</v>
      </c>
      <c r="B75" s="80"/>
      <c r="C75" s="74"/>
      <c r="E75" s="74"/>
      <c r="G75" s="74"/>
      <c r="I75" s="74"/>
      <c r="K75" s="74"/>
      <c r="M75" s="74"/>
      <c r="O75" s="74"/>
      <c r="Q75" s="74"/>
      <c r="S75" s="74"/>
      <c r="T75" s="74"/>
      <c r="U75" s="74"/>
      <c r="AMI75" s="38"/>
      <c r="AMJ75" s="38"/>
    </row>
    <row r="76" spans="1:1024" ht="14.45" customHeight="1">
      <c r="C76" s="77"/>
    </row>
    <row r="78" spans="1:1024" ht="24.6" customHeight="1">
      <c r="A78" s="318" t="s">
        <v>187</v>
      </c>
      <c r="B78" s="318"/>
      <c r="C78" s="318"/>
      <c r="D78" s="39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</row>
    <row r="79" spans="1:1024" ht="14.45" customHeight="1"/>
    <row r="80" spans="1:1024" ht="24">
      <c r="A80" s="94" t="s">
        <v>188</v>
      </c>
      <c r="E80" s="95"/>
      <c r="G80" s="95" t="s">
        <v>46</v>
      </c>
      <c r="I80" s="95"/>
      <c r="K80" s="95"/>
      <c r="M80" s="95"/>
      <c r="O80" s="95"/>
      <c r="Q80" s="95"/>
      <c r="S80" s="95"/>
      <c r="T80" s="95"/>
      <c r="U80" s="95"/>
    </row>
    <row r="81" spans="1:1024">
      <c r="A81" s="91" t="s">
        <v>85</v>
      </c>
      <c r="C81" s="74"/>
      <c r="E81" s="74"/>
      <c r="G81" s="96"/>
      <c r="I81" s="74"/>
      <c r="K81" s="74"/>
      <c r="M81" s="74"/>
      <c r="O81" s="74"/>
      <c r="Q81" s="74"/>
      <c r="S81" s="74"/>
      <c r="T81" s="74"/>
      <c r="U81" s="74"/>
    </row>
    <row r="82" spans="1:1024">
      <c r="A82" s="91" t="s">
        <v>87</v>
      </c>
      <c r="C82" s="74"/>
      <c r="D82" s="76"/>
      <c r="E82" s="74"/>
      <c r="F82" s="76"/>
      <c r="G82" s="74"/>
      <c r="I82" s="74"/>
      <c r="J82" s="76"/>
      <c r="K82" s="74"/>
      <c r="L82" s="76"/>
      <c r="M82" s="74"/>
      <c r="N82" s="76"/>
      <c r="O82" s="74"/>
      <c r="P82" s="76"/>
      <c r="Q82" s="74"/>
      <c r="R82" s="76"/>
      <c r="S82" s="74"/>
      <c r="T82" s="74"/>
      <c r="U82" s="74"/>
    </row>
    <row r="83" spans="1:1024">
      <c r="A83" s="91" t="s">
        <v>88</v>
      </c>
      <c r="C83" s="74"/>
      <c r="D83" s="76"/>
      <c r="E83" s="74"/>
      <c r="F83" s="76"/>
      <c r="G83" s="74" t="s">
        <v>51</v>
      </c>
      <c r="I83" s="74"/>
      <c r="J83" s="76"/>
      <c r="K83" s="74"/>
      <c r="L83" s="76"/>
      <c r="M83" s="74"/>
      <c r="N83" s="76"/>
      <c r="O83" s="74"/>
      <c r="P83" s="76"/>
      <c r="Q83" s="74"/>
      <c r="R83" s="76"/>
      <c r="S83" s="74"/>
      <c r="T83" s="74"/>
      <c r="U83" s="74"/>
    </row>
    <row r="84" spans="1:1024" ht="14.45" customHeight="1"/>
    <row r="85" spans="1:1024" ht="14.45" customHeight="1"/>
    <row r="86" spans="1:1024" ht="14.45" customHeight="1">
      <c r="A86" s="322" t="s">
        <v>89</v>
      </c>
      <c r="B86" s="322"/>
      <c r="C86" s="322"/>
      <c r="D86" s="42"/>
      <c r="E86" s="42"/>
      <c r="F86" s="42"/>
      <c r="G86" s="42"/>
      <c r="H86" s="42"/>
      <c r="I86" s="42"/>
      <c r="J86" s="42"/>
      <c r="K86" s="42"/>
      <c r="L86" s="322"/>
      <c r="M86" s="322"/>
      <c r="N86" s="322"/>
      <c r="O86" s="322"/>
      <c r="P86" s="322"/>
      <c r="Q86" s="322"/>
      <c r="R86" s="322"/>
      <c r="S86" s="322"/>
      <c r="T86" s="97"/>
      <c r="U86" s="97"/>
    </row>
    <row r="88" spans="1:1024" s="75" customFormat="1">
      <c r="A88" s="73" t="s">
        <v>90</v>
      </c>
      <c r="C88" s="74"/>
      <c r="E88" s="74"/>
      <c r="G88" s="74"/>
      <c r="I88" s="74"/>
      <c r="K88" s="74"/>
      <c r="M88" s="74"/>
      <c r="O88" s="74"/>
      <c r="Q88" s="74"/>
      <c r="S88" s="74"/>
      <c r="T88" s="74"/>
      <c r="U88" s="74"/>
      <c r="AMI88" s="38"/>
      <c r="AMJ88" s="38"/>
    </row>
    <row r="91" spans="1:1024" ht="14.45" customHeight="1">
      <c r="A91" s="41" t="s">
        <v>93</v>
      </c>
      <c r="B91" s="41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</row>
    <row r="92" spans="1:1024" ht="13.9" customHeight="1">
      <c r="A92" s="323" t="s">
        <v>94</v>
      </c>
      <c r="B92" s="323"/>
      <c r="C92" s="323"/>
    </row>
    <row r="93" spans="1:1024" ht="79.150000000000006" customHeight="1"/>
  </sheetData>
  <mergeCells count="22">
    <mergeCell ref="O86:Q86"/>
    <mergeCell ref="R86:S86"/>
    <mergeCell ref="A92:C92"/>
    <mergeCell ref="A47:C47"/>
    <mergeCell ref="A59:C59"/>
    <mergeCell ref="A72:C72"/>
    <mergeCell ref="A78:C78"/>
    <mergeCell ref="A86:C86"/>
    <mergeCell ref="L86:N86"/>
    <mergeCell ref="A30:G30"/>
    <mergeCell ref="A32:C32"/>
    <mergeCell ref="A40:C40"/>
    <mergeCell ref="A45:C45"/>
    <mergeCell ref="A12:C12"/>
    <mergeCell ref="A16:C16"/>
    <mergeCell ref="A23:C23"/>
    <mergeCell ref="C10:S10"/>
    <mergeCell ref="A1:C1"/>
    <mergeCell ref="A3:C3"/>
    <mergeCell ref="C7:S7"/>
    <mergeCell ref="C8:S8"/>
    <mergeCell ref="C9:S9"/>
  </mergeCells>
  <dataValidations count="1">
    <dataValidation type="list" operator="equal" allowBlank="1" showInputMessage="1" showErrorMessage="1" sqref="C34 E34 G34 I34 K34 M34 O34 Q34 S34:U34 C36 E36 G36 I36 K36 M36 O36 Q36 S36:U36 C38 E38 G38 I38 K38 M38 O38 Q38 S38:U38 C42 E42 G42 I42 K42 M42 O42 Q42 S42:U42 C61 E61 G61 I61 K61 M61 O61 Q61 S61:U61 E80 G80 I80 K80 M80 O80 Q80 S80:U80">
      <formula1>"Oui,Non"</formula1>
      <formula2>0</formula2>
    </dataValidation>
  </dataValidations>
  <hyperlinks>
    <hyperlink ref="C21" r:id="rId1"/>
    <hyperlink ref="E21" r:id="rId2"/>
    <hyperlink ref="G21" r:id="rId3"/>
    <hyperlink ref="I21" r:id="rId4"/>
    <hyperlink ref="K21" r:id="rId5"/>
    <hyperlink ref="M21" r:id="rId6"/>
    <hyperlink ref="O21" r:id="rId7"/>
    <hyperlink ref="Q21" r:id="rId8"/>
    <hyperlink ref="S21" r:id="rId9"/>
    <hyperlink ref="T21" r:id="rId10"/>
    <hyperlink ref="U21" r:id="rId11"/>
  </hyperlinks>
  <pageMargins left="0.70833333333333304" right="0.70833333333333304" top="0.55138888888888904" bottom="0.35416666666666702" header="0.511811023622047" footer="0.511811023622047"/>
  <pageSetup paperSize="8" fitToHeight="2" orientation="landscape" horizontalDpi="300" verticalDpi="300"/>
  <drawing r:id="rId1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J24"/>
  <sheetViews>
    <sheetView showGridLines="0" zoomScale="85" zoomScaleNormal="85" workbookViewId="0">
      <pane ySplit="11" topLeftCell="A24" activePane="bottomLeft" state="frozen"/>
      <selection pane="bottomLeft" activeCell="C18" sqref="C18"/>
    </sheetView>
  </sheetViews>
  <sheetFormatPr baseColWidth="10" defaultColWidth="10.85546875" defaultRowHeight="15"/>
  <cols>
    <col min="1" max="1" width="23" style="38" customWidth="1"/>
    <col min="2" max="2" width="10" style="38" customWidth="1"/>
    <col min="3" max="3" width="25.7109375" style="38" customWidth="1"/>
    <col min="4" max="4" width="10.85546875" style="38"/>
    <col min="5" max="5" width="18.28515625" style="38" customWidth="1"/>
    <col min="6" max="6" width="10.85546875" style="38"/>
    <col min="7" max="7" width="2.7109375" style="38" customWidth="1"/>
    <col min="8" max="15" width="10.85546875" style="38"/>
    <col min="16" max="16" width="11.42578125" style="38" customWidth="1"/>
    <col min="17" max="17" width="15.7109375" style="38" customWidth="1"/>
    <col min="18" max="18" width="2.7109375" style="38" customWidth="1"/>
    <col min="19" max="19" width="10.85546875" style="38"/>
    <col min="20" max="20" width="14.140625" style="38" customWidth="1"/>
    <col min="21" max="21" width="10.85546875" style="38"/>
    <col min="22" max="22" width="14.140625" style="38" customWidth="1"/>
    <col min="23" max="23" width="9.85546875" style="38" customWidth="1"/>
    <col min="24" max="24" width="10.85546875" style="38"/>
    <col min="25" max="25" width="15" style="98" customWidth="1"/>
    <col min="26" max="1024" width="10.85546875" style="38"/>
    <col min="1025" max="16384" width="10.85546875" style="40"/>
  </cols>
  <sheetData>
    <row r="1" spans="1:25" ht="141.6" customHeight="1" thickBot="1">
      <c r="A1" s="317" t="s">
        <v>95</v>
      </c>
      <c r="B1" s="317"/>
      <c r="C1" s="317"/>
      <c r="D1" s="317"/>
      <c r="E1" s="317"/>
      <c r="F1" s="317"/>
      <c r="G1" s="317"/>
      <c r="H1" s="317"/>
      <c r="I1" s="317"/>
      <c r="J1" s="317"/>
      <c r="K1" s="317"/>
      <c r="L1" s="317"/>
      <c r="M1" s="317"/>
      <c r="N1" s="317"/>
      <c r="O1" s="317"/>
      <c r="P1" s="317"/>
      <c r="Q1" s="317"/>
      <c r="R1" s="317"/>
      <c r="S1" s="317"/>
    </row>
    <row r="3" spans="1:25" hidden="1">
      <c r="Q3" s="99" t="s">
        <v>96</v>
      </c>
    </row>
    <row r="4" spans="1:25" hidden="1">
      <c r="Q4" s="99" t="s">
        <v>97</v>
      </c>
    </row>
    <row r="5" spans="1:25" hidden="1">
      <c r="Q5" s="99" t="s">
        <v>98</v>
      </c>
    </row>
    <row r="6" spans="1:25" s="102" customFormat="1" ht="12.75" customHeight="1">
      <c r="A6" s="100"/>
      <c r="B6" s="100"/>
      <c r="C6" s="100"/>
      <c r="D6" s="100"/>
      <c r="E6" s="100"/>
      <c r="F6" s="100"/>
      <c r="G6" s="100"/>
      <c r="H6" s="101"/>
      <c r="I6" s="101"/>
      <c r="J6" s="101"/>
      <c r="K6" s="101"/>
      <c r="L6" s="101"/>
      <c r="M6" s="101"/>
      <c r="N6" s="101"/>
      <c r="O6" s="101"/>
      <c r="P6" s="101"/>
      <c r="Q6" s="101"/>
      <c r="S6" s="101"/>
      <c r="T6" s="101"/>
      <c r="U6" s="101"/>
      <c r="V6" s="101"/>
      <c r="W6" s="101"/>
      <c r="X6" s="101"/>
      <c r="Y6" s="101"/>
    </row>
    <row r="7" spans="1:25" s="102" customFormat="1" ht="12.75" customHeight="1">
      <c r="A7" s="326" t="s">
        <v>189</v>
      </c>
      <c r="B7" s="326"/>
      <c r="C7" s="326"/>
      <c r="D7" s="326"/>
      <c r="E7" s="326"/>
      <c r="F7" s="326"/>
      <c r="G7" s="326"/>
      <c r="H7" s="326"/>
      <c r="I7" s="326"/>
      <c r="J7" s="326"/>
      <c r="K7" s="326"/>
      <c r="L7" s="326"/>
      <c r="M7" s="326"/>
      <c r="N7" s="101"/>
      <c r="O7" s="101"/>
      <c r="P7" s="101"/>
      <c r="Q7" s="101"/>
      <c r="S7" s="101"/>
      <c r="T7" s="101"/>
      <c r="U7" s="101"/>
      <c r="V7" s="101"/>
      <c r="W7" s="101"/>
      <c r="X7" s="101"/>
      <c r="Y7" s="101"/>
    </row>
    <row r="8" spans="1:25" s="102" customFormat="1" ht="12.75" customHeight="1">
      <c r="A8" s="100"/>
      <c r="B8" s="100"/>
      <c r="C8" s="100"/>
      <c r="D8" s="100"/>
      <c r="E8" s="100"/>
      <c r="F8" s="100"/>
      <c r="G8" s="100"/>
      <c r="H8" s="101"/>
      <c r="I8" s="101"/>
      <c r="J8" s="101"/>
      <c r="K8" s="101"/>
      <c r="L8" s="101"/>
      <c r="M8" s="101"/>
      <c r="N8" s="101"/>
      <c r="O8" s="101"/>
      <c r="P8" s="101"/>
      <c r="Q8" s="101"/>
      <c r="S8" s="101"/>
      <c r="T8" s="101"/>
      <c r="U8" s="101"/>
      <c r="V8" s="101"/>
      <c r="W8" s="101"/>
      <c r="X8" s="101"/>
      <c r="Y8" s="101"/>
    </row>
    <row r="9" spans="1:25" s="104" customFormat="1" ht="28.5" customHeight="1">
      <c r="A9" s="103" t="s">
        <v>99</v>
      </c>
      <c r="C9" s="327" t="s">
        <v>100</v>
      </c>
      <c r="D9" s="327"/>
      <c r="E9" s="327"/>
      <c r="F9" s="327"/>
      <c r="H9" s="328" t="s">
        <v>101</v>
      </c>
      <c r="I9" s="328"/>
      <c r="J9" s="328"/>
      <c r="K9" s="328"/>
      <c r="L9" s="328"/>
      <c r="M9" s="328"/>
      <c r="N9" s="328"/>
      <c r="O9" s="328"/>
      <c r="P9" s="328"/>
      <c r="Q9" s="328"/>
      <c r="S9" s="329" t="s">
        <v>102</v>
      </c>
      <c r="T9" s="329"/>
      <c r="U9" s="329"/>
      <c r="V9" s="329"/>
      <c r="W9" s="329"/>
      <c r="X9" s="329"/>
      <c r="Y9" s="329"/>
    </row>
    <row r="10" spans="1:25" ht="15" customHeight="1"/>
    <row r="11" spans="1:25" s="104" customFormat="1" ht="84">
      <c r="A11" s="105" t="s">
        <v>99</v>
      </c>
      <c r="C11" s="106" t="s">
        <v>103</v>
      </c>
      <c r="D11" s="105" t="s">
        <v>104</v>
      </c>
      <c r="E11" s="107" t="s">
        <v>190</v>
      </c>
      <c r="F11" s="108" t="s">
        <v>105</v>
      </c>
      <c r="H11" s="107" t="s">
        <v>106</v>
      </c>
      <c r="I11" s="105" t="s">
        <v>191</v>
      </c>
      <c r="J11" s="105" t="s">
        <v>107</v>
      </c>
      <c r="K11" s="107" t="s">
        <v>108</v>
      </c>
      <c r="L11" s="107" t="s">
        <v>109</v>
      </c>
      <c r="M11" s="107" t="s">
        <v>192</v>
      </c>
      <c r="N11" s="105" t="s">
        <v>111</v>
      </c>
      <c r="O11" s="107" t="s">
        <v>112</v>
      </c>
      <c r="P11" s="107" t="s">
        <v>113</v>
      </c>
      <c r="Q11" s="105" t="s">
        <v>114</v>
      </c>
      <c r="S11" s="105" t="s">
        <v>115</v>
      </c>
      <c r="T11" s="105" t="s">
        <v>116</v>
      </c>
      <c r="U11" s="105" t="s">
        <v>193</v>
      </c>
      <c r="V11" s="105" t="s">
        <v>119</v>
      </c>
      <c r="W11" s="105" t="s">
        <v>120</v>
      </c>
      <c r="X11" s="105" t="s">
        <v>118</v>
      </c>
      <c r="Y11" s="105" t="s">
        <v>194</v>
      </c>
    </row>
    <row r="12" spans="1:25" s="104" customFormat="1" ht="42.2" customHeight="1">
      <c r="A12" s="330" t="s">
        <v>144</v>
      </c>
      <c r="C12" s="109" t="str">
        <f>[1]Recensement!C14</f>
        <v>Site 1 : 32 RUE SAINT-LOUIS
Atelier et 1 bureau
 08000 CHARLEVILLE-MEZIERES</v>
      </c>
      <c r="D12" s="110"/>
      <c r="E12" s="111" t="s">
        <v>97</v>
      </c>
      <c r="F12" s="111" t="s">
        <v>195</v>
      </c>
      <c r="H12" s="112">
        <v>212.33</v>
      </c>
      <c r="I12" s="110"/>
      <c r="J12" s="109">
        <v>2</v>
      </c>
      <c r="K12" s="110"/>
      <c r="L12" s="111" t="s">
        <v>48</v>
      </c>
      <c r="M12" s="110"/>
      <c r="N12" s="110"/>
      <c r="O12" s="111" t="s">
        <v>51</v>
      </c>
      <c r="P12" s="111" t="s">
        <v>48</v>
      </c>
      <c r="Q12" s="110"/>
      <c r="S12" s="111" t="s">
        <v>51</v>
      </c>
      <c r="T12" s="111" t="s">
        <v>51</v>
      </c>
      <c r="U12" s="111" t="s">
        <v>51</v>
      </c>
      <c r="V12" s="110"/>
      <c r="W12" s="110"/>
      <c r="X12" s="110"/>
      <c r="Y12" s="111" t="s">
        <v>196</v>
      </c>
    </row>
    <row r="13" spans="1:25" s="104" customFormat="1" ht="156" customHeight="1">
      <c r="A13" s="330"/>
      <c r="C13" s="109" t="str">
        <f>[1]Recensement!E14</f>
        <v>Site 2 : CITE ADMINISTRATIVE 
1 bureau – 1 local pour les commissions médicales – 1 salle d’attente – 1 local imprimerie – 3 locaux d’archives de la préfecture 
2 Esplanade du palais de justice 
08000 Charleville-Mézières</v>
      </c>
      <c r="D13" s="113"/>
      <c r="E13" s="114" t="s">
        <v>97</v>
      </c>
      <c r="F13" s="114" t="s">
        <v>197</v>
      </c>
      <c r="H13" s="115">
        <v>220.94</v>
      </c>
      <c r="I13" s="113"/>
      <c r="J13" s="116">
        <v>2</v>
      </c>
      <c r="K13" s="114" t="s">
        <v>130</v>
      </c>
      <c r="L13" s="113">
        <v>7</v>
      </c>
      <c r="M13" s="113" t="s">
        <v>198</v>
      </c>
      <c r="N13" s="113"/>
      <c r="O13" s="114" t="s">
        <v>199</v>
      </c>
      <c r="P13" s="114" t="s">
        <v>48</v>
      </c>
      <c r="Q13" s="113"/>
      <c r="S13" s="111" t="s">
        <v>51</v>
      </c>
      <c r="T13" s="114" t="s">
        <v>51</v>
      </c>
      <c r="U13" s="114" t="s">
        <v>51</v>
      </c>
      <c r="V13" s="114" t="s">
        <v>51</v>
      </c>
      <c r="W13" s="113"/>
      <c r="X13" s="113"/>
      <c r="Y13" s="114" t="s">
        <v>200</v>
      </c>
    </row>
    <row r="14" spans="1:25" s="104" customFormat="1" ht="108" customHeight="1">
      <c r="A14" s="330"/>
      <c r="C14" s="109" t="str">
        <f>[1]Recensement!G14</f>
        <v>Site 3 : PREFECTURE DES ARDENNES 
1 place de la Préfecture 
08105 Charleville-Mézières</v>
      </c>
      <c r="D14" s="113"/>
      <c r="E14" s="114" t="s">
        <v>98</v>
      </c>
      <c r="F14" s="114" t="s">
        <v>197</v>
      </c>
      <c r="H14" s="115">
        <v>4584</v>
      </c>
      <c r="I14" s="113"/>
      <c r="J14" s="116">
        <v>105</v>
      </c>
      <c r="K14" s="114" t="s">
        <v>130</v>
      </c>
      <c r="L14" s="113">
        <v>33</v>
      </c>
      <c r="M14" s="114" t="s">
        <v>201</v>
      </c>
      <c r="N14" s="113">
        <v>1748</v>
      </c>
      <c r="O14" s="114" t="s">
        <v>199</v>
      </c>
      <c r="P14" s="114" t="s">
        <v>51</v>
      </c>
      <c r="Q14" s="113" t="s">
        <v>202</v>
      </c>
      <c r="S14" s="111" t="s">
        <v>51</v>
      </c>
      <c r="T14" s="114" t="s">
        <v>51</v>
      </c>
      <c r="U14" s="114" t="s">
        <v>51</v>
      </c>
      <c r="V14" s="113"/>
      <c r="W14" s="113"/>
      <c r="X14" s="113"/>
      <c r="Y14" s="114" t="s">
        <v>203</v>
      </c>
    </row>
    <row r="15" spans="1:25" s="104" customFormat="1" ht="132" customHeight="1">
      <c r="A15" s="330"/>
      <c r="C15" s="109" t="str">
        <f>[1]Recensement!I14</f>
        <v>Site 4 : Résidence du Directeur de Cabinet 
17 rue Jacquemard Templeux 
08000 Charleville-Mézières</v>
      </c>
      <c r="D15" s="113"/>
      <c r="E15" s="114" t="s">
        <v>97</v>
      </c>
      <c r="F15" s="114" t="s">
        <v>204</v>
      </c>
      <c r="H15" s="115">
        <v>132</v>
      </c>
      <c r="I15" s="113"/>
      <c r="J15" s="116">
        <v>4</v>
      </c>
      <c r="K15" s="113"/>
      <c r="L15" s="114" t="s">
        <v>48</v>
      </c>
      <c r="M15" s="114" t="s">
        <v>198</v>
      </c>
      <c r="N15" s="113"/>
      <c r="O15" s="114" t="s">
        <v>51</v>
      </c>
      <c r="P15" s="114" t="s">
        <v>48</v>
      </c>
      <c r="Q15" s="113"/>
      <c r="S15" s="111" t="s">
        <v>51</v>
      </c>
      <c r="T15" s="114" t="s">
        <v>51</v>
      </c>
      <c r="U15" s="114" t="s">
        <v>51</v>
      </c>
      <c r="V15" s="113"/>
      <c r="W15" s="113"/>
      <c r="X15" s="113"/>
      <c r="Y15" s="114" t="s">
        <v>205</v>
      </c>
    </row>
    <row r="16" spans="1:25" s="104" customFormat="1" ht="96" customHeight="1">
      <c r="A16" s="330"/>
      <c r="C16" s="109" t="str">
        <f>[1]Recensement!K14</f>
        <v xml:space="preserve">Site 5 : RESIDENCE PREFET
1 rue Lucien Hubert
08000 Charleville-Mézières </v>
      </c>
      <c r="D16" s="113"/>
      <c r="E16" s="114" t="s">
        <v>98</v>
      </c>
      <c r="F16" s="114" t="s">
        <v>204</v>
      </c>
      <c r="H16" s="115">
        <v>1792</v>
      </c>
      <c r="I16" s="113"/>
      <c r="J16" s="116">
        <v>6</v>
      </c>
      <c r="K16" s="113"/>
      <c r="L16" s="114" t="s">
        <v>48</v>
      </c>
      <c r="M16" s="114" t="s">
        <v>206</v>
      </c>
      <c r="N16" s="113">
        <v>1748</v>
      </c>
      <c r="O16" s="114" t="s">
        <v>199</v>
      </c>
      <c r="P16" s="114" t="s">
        <v>51</v>
      </c>
      <c r="Q16" s="113"/>
      <c r="S16" s="111" t="s">
        <v>51</v>
      </c>
      <c r="T16" s="114" t="s">
        <v>51</v>
      </c>
      <c r="U16" s="114" t="s">
        <v>51</v>
      </c>
      <c r="V16" s="113"/>
      <c r="W16" s="113"/>
      <c r="X16" s="113"/>
      <c r="Y16" s="114" t="s">
        <v>207</v>
      </c>
    </row>
    <row r="17" spans="1:25" s="104" customFormat="1" ht="120" customHeight="1">
      <c r="A17" s="330"/>
      <c r="C17" s="109" t="str">
        <f>[1]Recensement!M14</f>
        <v>Site 6 : Résidence de M. le Secrétaire Général 
30 rue de tivoli 
08000 Charleville-Mézières</v>
      </c>
      <c r="D17" s="113"/>
      <c r="E17" s="114" t="s">
        <v>98</v>
      </c>
      <c r="F17" s="114" t="s">
        <v>204</v>
      </c>
      <c r="H17" s="115">
        <v>439</v>
      </c>
      <c r="I17" s="113"/>
      <c r="J17" s="116">
        <v>3</v>
      </c>
      <c r="K17" s="113"/>
      <c r="L17" s="114" t="s">
        <v>48</v>
      </c>
      <c r="M17" s="114" t="s">
        <v>208</v>
      </c>
      <c r="N17" s="113"/>
      <c r="O17" s="114" t="s">
        <v>199</v>
      </c>
      <c r="P17" s="114" t="s">
        <v>48</v>
      </c>
      <c r="Q17" s="113"/>
      <c r="S17" s="111" t="s">
        <v>51</v>
      </c>
      <c r="T17" s="114" t="s">
        <v>51</v>
      </c>
      <c r="U17" s="114" t="s">
        <v>51</v>
      </c>
      <c r="V17" s="113"/>
      <c r="W17" s="113"/>
      <c r="X17" s="113"/>
      <c r="Y17" s="114" t="s">
        <v>205</v>
      </c>
    </row>
    <row r="18" spans="1:25" s="104" customFormat="1" ht="144" customHeight="1">
      <c r="A18" s="330"/>
      <c r="C18" s="109" t="str">
        <f>[1]Recensement!O14</f>
        <v>Site 7 : SOUS-PREFECTURE DE RETHEL
Résidence et bureaux 
Place Aristide Briand 
08300 RETHEL</v>
      </c>
      <c r="D18" s="114" t="s">
        <v>128</v>
      </c>
      <c r="E18" s="114" t="s">
        <v>209</v>
      </c>
      <c r="F18" s="114" t="s">
        <v>210</v>
      </c>
      <c r="H18" s="115">
        <v>1250</v>
      </c>
      <c r="I18" s="113"/>
      <c r="J18" s="117" t="s">
        <v>211</v>
      </c>
      <c r="K18" s="114" t="s">
        <v>130</v>
      </c>
      <c r="L18" s="118">
        <v>5</v>
      </c>
      <c r="M18" s="114" t="s">
        <v>212</v>
      </c>
      <c r="N18" s="113"/>
      <c r="O18" s="114" t="s">
        <v>199</v>
      </c>
      <c r="P18" s="114" t="s">
        <v>48</v>
      </c>
      <c r="Q18" s="113"/>
      <c r="S18" s="111" t="s">
        <v>51</v>
      </c>
      <c r="T18" s="114" t="s">
        <v>51</v>
      </c>
      <c r="U18" s="114" t="s">
        <v>51</v>
      </c>
      <c r="V18" s="113"/>
      <c r="W18" s="113"/>
      <c r="X18" s="113"/>
      <c r="Y18" s="114" t="s">
        <v>213</v>
      </c>
    </row>
    <row r="19" spans="1:25" s="104" customFormat="1" ht="42.95" customHeight="1">
      <c r="A19" s="330"/>
      <c r="B19" s="104" t="s">
        <v>214</v>
      </c>
      <c r="C19" s="119" t="s">
        <v>215</v>
      </c>
      <c r="D19" s="114"/>
      <c r="E19" s="114" t="s">
        <v>216</v>
      </c>
      <c r="F19" s="114"/>
      <c r="H19" s="115">
        <v>36</v>
      </c>
      <c r="I19" s="113"/>
      <c r="J19" s="117"/>
      <c r="K19" s="118"/>
      <c r="L19" s="118"/>
      <c r="M19" s="114"/>
      <c r="N19" s="113"/>
      <c r="O19" s="114" t="s">
        <v>48</v>
      </c>
      <c r="P19" s="114" t="s">
        <v>48</v>
      </c>
      <c r="Q19" s="113"/>
      <c r="S19" s="111"/>
      <c r="T19" s="114"/>
      <c r="U19" s="114"/>
      <c r="V19" s="113"/>
      <c r="W19" s="113"/>
      <c r="X19" s="113"/>
      <c r="Y19" s="114"/>
    </row>
    <row r="20" spans="1:25" s="104" customFormat="1" ht="96" customHeight="1">
      <c r="A20" s="330"/>
      <c r="B20" s="104" t="s">
        <v>217</v>
      </c>
      <c r="C20" s="109" t="str">
        <f>[1]Recensement!Q14</f>
        <v>Site 8 : SOUS-PREFECTURE DE SEDAN
Résidence et bureaux 
1 rue de Neuil 
08200 SEDAN</v>
      </c>
      <c r="D20" s="113"/>
      <c r="E20" s="114" t="s">
        <v>98</v>
      </c>
      <c r="F20" s="114" t="s">
        <v>210</v>
      </c>
      <c r="H20" s="115">
        <v>1505</v>
      </c>
      <c r="I20" s="113"/>
      <c r="J20" s="117" t="s">
        <v>218</v>
      </c>
      <c r="K20" s="114" t="s">
        <v>130</v>
      </c>
      <c r="L20" s="118">
        <v>3</v>
      </c>
      <c r="M20" s="114" t="s">
        <v>219</v>
      </c>
      <c r="N20" s="113"/>
      <c r="O20" s="120" t="s">
        <v>199</v>
      </c>
      <c r="P20" s="114" t="s">
        <v>48</v>
      </c>
      <c r="Q20" s="113" t="s">
        <v>202</v>
      </c>
      <c r="S20" s="111" t="s">
        <v>51</v>
      </c>
      <c r="T20" s="114" t="s">
        <v>51</v>
      </c>
      <c r="U20" s="114" t="s">
        <v>51</v>
      </c>
      <c r="V20" s="113"/>
      <c r="W20" s="113"/>
      <c r="X20" s="113"/>
      <c r="Y20" s="114" t="s">
        <v>220</v>
      </c>
    </row>
    <row r="21" spans="1:25" s="104" customFormat="1" ht="120" customHeight="1">
      <c r="A21" s="330"/>
      <c r="B21" s="104" t="s">
        <v>221</v>
      </c>
      <c r="C21" s="109" t="str">
        <f>[1]Recensement!S14</f>
        <v>Site 9 : SOUS-PREFECTURE DE VOUZIERS 
Résidence et bureaux 
21 rue Gambetta 
08400 VOUZIERS</v>
      </c>
      <c r="D21" s="113"/>
      <c r="E21" s="114" t="s">
        <v>98</v>
      </c>
      <c r="F21" s="114" t="s">
        <v>210</v>
      </c>
      <c r="H21" s="115">
        <v>948</v>
      </c>
      <c r="I21" s="113"/>
      <c r="J21" s="117" t="s">
        <v>222</v>
      </c>
      <c r="K21" s="113" t="s">
        <v>130</v>
      </c>
      <c r="L21" s="114">
        <v>15</v>
      </c>
      <c r="M21" s="114" t="s">
        <v>223</v>
      </c>
      <c r="N21" s="113"/>
      <c r="O21" s="114" t="s">
        <v>199</v>
      </c>
      <c r="P21" s="114" t="s">
        <v>48</v>
      </c>
      <c r="Q21" s="113" t="s">
        <v>202</v>
      </c>
      <c r="S21" s="111" t="s">
        <v>51</v>
      </c>
      <c r="T21" s="114" t="s">
        <v>51</v>
      </c>
      <c r="U21" s="114" t="s">
        <v>51</v>
      </c>
      <c r="V21" s="113" t="s">
        <v>51</v>
      </c>
      <c r="W21" s="113"/>
      <c r="X21" s="113"/>
      <c r="Y21" s="114" t="s">
        <v>224</v>
      </c>
    </row>
    <row r="22" spans="1:25" s="104" customFormat="1" ht="120" customHeight="1">
      <c r="A22" s="109"/>
      <c r="B22" s="104" t="s">
        <v>225</v>
      </c>
      <c r="C22" s="109" t="str">
        <f>[1]Recensement!T14</f>
        <v>Site 10 : DIRECTION DEPARTEMENTALE DES TERRITOIRES
3 rue des Granges Moulues
08000 CHARLEVILLE-MEZIERES</v>
      </c>
      <c r="D22" s="113" t="s">
        <v>128</v>
      </c>
      <c r="E22" s="114" t="s">
        <v>96</v>
      </c>
      <c r="F22" s="114" t="s">
        <v>129</v>
      </c>
      <c r="H22" s="115">
        <f>3701.9+178.36</f>
        <v>3880.26</v>
      </c>
      <c r="I22" s="113"/>
      <c r="J22" s="117"/>
      <c r="K22" s="113" t="s">
        <v>130</v>
      </c>
      <c r="L22" s="114">
        <v>8</v>
      </c>
      <c r="M22" s="114" t="s">
        <v>226</v>
      </c>
      <c r="N22" s="113"/>
      <c r="O22" s="114" t="s">
        <v>48</v>
      </c>
      <c r="P22" s="114" t="s">
        <v>48</v>
      </c>
      <c r="Q22" s="113" t="s">
        <v>202</v>
      </c>
      <c r="S22" s="111" t="s">
        <v>51</v>
      </c>
      <c r="T22" s="114" t="s">
        <v>51</v>
      </c>
      <c r="U22" s="114" t="s">
        <v>51</v>
      </c>
      <c r="V22" s="113" t="s">
        <v>51</v>
      </c>
      <c r="W22" s="113" t="s">
        <v>51</v>
      </c>
      <c r="X22" s="113" t="s">
        <v>48</v>
      </c>
      <c r="Y22" s="114" t="s">
        <v>194</v>
      </c>
    </row>
    <row r="23" spans="1:25" s="104" customFormat="1" ht="120" customHeight="1">
      <c r="A23" s="109"/>
      <c r="B23" s="104" t="s">
        <v>227</v>
      </c>
      <c r="C23" s="109" t="str">
        <f>[1]Recensement!U14</f>
        <v>Site 11 : DIRECTION DEPARTEMENTALE DE L’EMPLOI, du TRAVAIL, de la SOLIDARITE et de la PROTECTION DES POPULATIONS
18 rue François Mitterrand
08000 CHARLEVILLE-MEZIERES</v>
      </c>
      <c r="D23" s="113" t="s">
        <v>128</v>
      </c>
      <c r="E23" s="114" t="s">
        <v>96</v>
      </c>
      <c r="F23" s="114" t="s">
        <v>129</v>
      </c>
      <c r="H23" s="115">
        <v>2806</v>
      </c>
      <c r="I23" s="113"/>
      <c r="J23" s="117"/>
      <c r="K23" s="113" t="s">
        <v>130</v>
      </c>
      <c r="L23" s="114">
        <v>4</v>
      </c>
      <c r="M23" s="114" t="s">
        <v>228</v>
      </c>
      <c r="N23" s="113"/>
      <c r="O23" s="114" t="s">
        <v>48</v>
      </c>
      <c r="P23" s="114" t="s">
        <v>48</v>
      </c>
      <c r="Q23" s="113" t="s">
        <v>202</v>
      </c>
      <c r="S23" s="111" t="s">
        <v>51</v>
      </c>
      <c r="T23" s="114" t="s">
        <v>51</v>
      </c>
      <c r="U23" s="114" t="s">
        <v>51</v>
      </c>
      <c r="V23" s="113" t="s">
        <v>51</v>
      </c>
      <c r="W23" s="113" t="s">
        <v>48</v>
      </c>
      <c r="X23" s="113" t="s">
        <v>48</v>
      </c>
      <c r="Y23" s="114" t="s">
        <v>194</v>
      </c>
    </row>
    <row r="24" spans="1:25" s="104" customFormat="1" ht="13.9" customHeight="1">
      <c r="A24" s="325" t="s">
        <v>131</v>
      </c>
      <c r="B24" s="325"/>
      <c r="C24" s="325"/>
      <c r="D24" s="325"/>
      <c r="E24" s="38"/>
      <c r="H24" s="113">
        <f>SUM(H12:H21)</f>
        <v>11119.27</v>
      </c>
      <c r="I24" s="113">
        <f>SUM(I12:I21)</f>
        <v>0</v>
      </c>
      <c r="J24" s="113"/>
      <c r="K24" s="113"/>
      <c r="L24" s="113"/>
      <c r="M24" s="113"/>
      <c r="N24" s="113"/>
      <c r="O24" s="113"/>
      <c r="P24" s="113"/>
      <c r="Q24" s="113"/>
      <c r="S24" s="113"/>
      <c r="T24" s="113"/>
      <c r="U24" s="113"/>
      <c r="V24" s="113"/>
      <c r="W24" s="113"/>
      <c r="X24" s="113"/>
      <c r="Y24" s="113"/>
    </row>
  </sheetData>
  <mergeCells count="7">
    <mergeCell ref="A24:D24"/>
    <mergeCell ref="A1:S1"/>
    <mergeCell ref="A7:M7"/>
    <mergeCell ref="C9:F9"/>
    <mergeCell ref="H9:Q9"/>
    <mergeCell ref="S9:Y9"/>
    <mergeCell ref="A12:A21"/>
  </mergeCells>
  <dataValidations count="3">
    <dataValidation type="list" operator="equal" allowBlank="1" showErrorMessage="1" sqref="O12:P23 S12:U23">
      <formula1>"oui,non"</formula1>
      <formula2>0</formula2>
    </dataValidation>
    <dataValidation type="list" operator="equal" allowBlank="1" showInputMessage="1" showErrorMessage="1" sqref="E12:E17 E20:E23">
      <formula1>$Q$3:$Q$5</formula1>
      <formula2>0</formula2>
    </dataValidation>
    <dataValidation type="list" operator="equal" allowBlank="1" showInputMessage="1" showErrorMessage="1" sqref="Q3:Q5">
      <formula1>$E$12:$E$21</formula1>
      <formula2>0</formula2>
    </dataValidation>
  </dataValidations>
  <pageMargins left="0" right="0" top="0.39374999999999999" bottom="0.39374999999999999" header="0" footer="0"/>
  <pageSetup paperSize="8" fitToHeight="2" orientation="landscape" horizontalDpi="300" verticalDpi="300"/>
  <headerFooter>
    <oddHeader>&amp;C&amp;A</oddHeader>
    <oddFooter>&amp;CPage &amp;P</oddFooter>
  </headerFooter>
  <drawing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6"/>
  <sheetViews>
    <sheetView showGridLines="0" topLeftCell="A13" zoomScale="95" zoomScaleNormal="95" workbookViewId="0">
      <selection activeCell="A36" sqref="A36"/>
    </sheetView>
  </sheetViews>
  <sheetFormatPr baseColWidth="10" defaultColWidth="10.7109375" defaultRowHeight="15"/>
  <cols>
    <col min="1" max="1" width="79.140625" style="40" customWidth="1"/>
    <col min="2" max="2" width="2.42578125" style="40" customWidth="1"/>
    <col min="3" max="9" width="30.7109375" style="40" customWidth="1"/>
    <col min="10" max="16384" width="10.7109375" style="40"/>
  </cols>
  <sheetData>
    <row r="1" spans="1:9" s="121" customFormat="1" ht="141.6" customHeight="1" thickBot="1">
      <c r="A1" s="332" t="s">
        <v>95</v>
      </c>
      <c r="B1" s="332"/>
      <c r="C1" s="332"/>
    </row>
    <row r="3" spans="1:9" ht="24.6" customHeight="1">
      <c r="A3" s="122" t="s">
        <v>1</v>
      </c>
      <c r="B3" s="122"/>
      <c r="C3" s="122"/>
      <c r="D3" s="122"/>
      <c r="E3" s="122"/>
      <c r="F3" s="122"/>
      <c r="G3" s="122"/>
      <c r="H3" s="122"/>
      <c r="I3" s="122"/>
    </row>
    <row r="5" spans="1:9" s="125" customFormat="1">
      <c r="A5" s="123" t="s">
        <v>2</v>
      </c>
      <c r="B5" s="124"/>
      <c r="C5" s="124"/>
      <c r="D5" s="124"/>
      <c r="E5" s="124"/>
      <c r="F5" s="124"/>
      <c r="G5" s="124"/>
      <c r="H5" s="124"/>
      <c r="I5" s="124"/>
    </row>
    <row r="6" spans="1:9" s="125" customFormat="1">
      <c r="A6" s="44"/>
      <c r="B6" s="44"/>
      <c r="C6" s="45"/>
      <c r="D6" s="45"/>
      <c r="E6" s="45"/>
      <c r="F6" s="45"/>
      <c r="G6" s="45"/>
      <c r="H6" s="45"/>
      <c r="I6" s="45"/>
    </row>
    <row r="7" spans="1:9" s="125" customFormat="1" ht="13.9" customHeight="1">
      <c r="A7" s="126" t="s">
        <v>3</v>
      </c>
      <c r="B7" s="127"/>
      <c r="C7" s="333" t="s">
        <v>229</v>
      </c>
      <c r="D7" s="333"/>
      <c r="E7" s="333"/>
      <c r="F7" s="333"/>
      <c r="G7" s="333"/>
      <c r="H7" s="333"/>
      <c r="I7" s="333"/>
    </row>
    <row r="8" spans="1:9" s="125" customFormat="1">
      <c r="A8" s="128" t="s">
        <v>5</v>
      </c>
      <c r="B8" s="129"/>
      <c r="C8" s="334" t="s">
        <v>230</v>
      </c>
      <c r="D8" s="334"/>
      <c r="E8" s="334"/>
      <c r="F8" s="334"/>
      <c r="G8" s="334"/>
      <c r="H8" s="334"/>
      <c r="I8" s="334"/>
    </row>
    <row r="9" spans="1:9" s="125" customFormat="1" ht="15" customHeight="1">
      <c r="A9" s="126" t="s">
        <v>7</v>
      </c>
      <c r="B9" s="127"/>
      <c r="C9" s="334">
        <v>51100</v>
      </c>
      <c r="D9" s="334"/>
      <c r="E9" s="334"/>
      <c r="F9" s="334"/>
      <c r="G9" s="334"/>
      <c r="H9" s="334"/>
      <c r="I9" s="334"/>
    </row>
    <row r="10" spans="1:9" s="125" customFormat="1" ht="15" customHeight="1">
      <c r="A10" s="130" t="s">
        <v>8</v>
      </c>
      <c r="B10" s="131"/>
      <c r="C10" s="334" t="s">
        <v>231</v>
      </c>
      <c r="D10" s="334"/>
      <c r="E10" s="334"/>
      <c r="F10" s="334"/>
      <c r="G10" s="334"/>
      <c r="H10" s="334"/>
      <c r="I10" s="334"/>
    </row>
    <row r="11" spans="1:9">
      <c r="C11" s="132"/>
      <c r="D11" s="132"/>
      <c r="E11" s="132"/>
      <c r="F11" s="132"/>
      <c r="G11" s="132"/>
      <c r="H11" s="132"/>
      <c r="I11" s="132"/>
    </row>
    <row r="12" spans="1:9">
      <c r="A12" s="331" t="s">
        <v>10</v>
      </c>
      <c r="B12" s="331"/>
      <c r="C12" s="331"/>
      <c r="D12" s="124"/>
      <c r="E12" s="124"/>
      <c r="F12" s="124"/>
      <c r="G12" s="124"/>
      <c r="H12" s="124"/>
      <c r="I12" s="124"/>
    </row>
    <row r="14" spans="1:9">
      <c r="C14" s="133" t="s">
        <v>11</v>
      </c>
      <c r="D14" s="133" t="s">
        <v>12</v>
      </c>
      <c r="E14" s="133" t="s">
        <v>13</v>
      </c>
      <c r="F14" s="133" t="s">
        <v>14</v>
      </c>
      <c r="G14" s="133" t="s">
        <v>15</v>
      </c>
      <c r="H14" s="133" t="s">
        <v>16</v>
      </c>
      <c r="I14" s="133" t="s">
        <v>17</v>
      </c>
    </row>
    <row r="15" spans="1:9" s="125" customFormat="1">
      <c r="A15" s="126" t="s">
        <v>18</v>
      </c>
      <c r="B15" s="127"/>
      <c r="C15" s="134" t="s">
        <v>232</v>
      </c>
      <c r="D15" s="134"/>
      <c r="E15" s="134"/>
      <c r="F15" s="134"/>
      <c r="G15" s="134"/>
      <c r="H15" s="134"/>
      <c r="I15" s="134"/>
    </row>
    <row r="16" spans="1:9" s="125" customFormat="1">
      <c r="A16" s="135"/>
      <c r="B16" s="136"/>
      <c r="C16" s="137"/>
      <c r="D16" s="137"/>
      <c r="E16" s="137"/>
      <c r="F16" s="137"/>
      <c r="G16" s="137"/>
      <c r="H16" s="137"/>
      <c r="I16" s="137"/>
    </row>
    <row r="17" spans="1:9" s="125" customFormat="1">
      <c r="A17" s="331" t="s">
        <v>33</v>
      </c>
      <c r="B17" s="331"/>
      <c r="C17" s="331"/>
      <c r="D17" s="124"/>
      <c r="E17" s="124"/>
      <c r="F17" s="124"/>
      <c r="G17" s="124"/>
      <c r="H17" s="124"/>
      <c r="I17" s="124"/>
    </row>
    <row r="18" spans="1:9" s="125" customFormat="1">
      <c r="A18" s="44"/>
      <c r="B18" s="44"/>
      <c r="C18" s="45"/>
      <c r="D18" s="45"/>
      <c r="E18" s="45"/>
      <c r="F18" s="45"/>
      <c r="G18" s="45"/>
      <c r="H18" s="45"/>
      <c r="I18" s="45"/>
    </row>
    <row r="19" spans="1:9" s="125" customFormat="1">
      <c r="A19" s="126" t="s">
        <v>34</v>
      </c>
      <c r="B19" s="129"/>
      <c r="C19" s="138" t="s">
        <v>233</v>
      </c>
      <c r="D19" s="138"/>
      <c r="E19" s="138"/>
      <c r="F19" s="138"/>
      <c r="G19" s="138"/>
      <c r="H19" s="138"/>
      <c r="I19" s="138"/>
    </row>
    <row r="20" spans="1:9" s="125" customFormat="1">
      <c r="A20" s="126" t="s">
        <v>36</v>
      </c>
      <c r="B20" s="127"/>
      <c r="C20" s="139" t="s">
        <v>234</v>
      </c>
      <c r="D20" s="139"/>
      <c r="E20" s="139"/>
      <c r="F20" s="139"/>
      <c r="G20" s="139"/>
      <c r="H20" s="139"/>
      <c r="I20" s="139"/>
    </row>
    <row r="21" spans="1:9" s="125" customFormat="1" ht="30">
      <c r="A21" s="126" t="s">
        <v>38</v>
      </c>
      <c r="B21" s="127"/>
      <c r="C21" s="139" t="s">
        <v>235</v>
      </c>
      <c r="D21" s="139"/>
      <c r="E21" s="139"/>
      <c r="F21" s="139"/>
      <c r="G21" s="139"/>
      <c r="H21" s="139"/>
      <c r="I21" s="139"/>
    </row>
    <row r="22" spans="1:9" s="125" customFormat="1">
      <c r="A22" s="126" t="s">
        <v>40</v>
      </c>
      <c r="B22" s="127"/>
      <c r="C22" s="139" t="s">
        <v>236</v>
      </c>
      <c r="D22" s="139"/>
      <c r="E22" s="139"/>
      <c r="F22" s="139"/>
      <c r="G22" s="139"/>
      <c r="H22" s="139"/>
      <c r="I22" s="139"/>
    </row>
    <row r="23" spans="1:9" s="125" customFormat="1">
      <c r="A23" s="140"/>
      <c r="B23" s="140"/>
      <c r="C23" s="70"/>
      <c r="D23" s="70"/>
      <c r="E23" s="70"/>
      <c r="F23" s="70"/>
      <c r="G23" s="70"/>
      <c r="H23" s="70"/>
      <c r="I23" s="70"/>
    </row>
    <row r="24" spans="1:9" s="125" customFormat="1">
      <c r="A24" s="331" t="s">
        <v>42</v>
      </c>
      <c r="B24" s="331"/>
      <c r="C24" s="331"/>
      <c r="D24" s="124"/>
      <c r="E24" s="124"/>
      <c r="F24" s="124"/>
      <c r="G24" s="124"/>
      <c r="H24" s="124"/>
      <c r="I24" s="124"/>
    </row>
    <row r="25" spans="1:9" s="125" customFormat="1">
      <c r="A25" s="140"/>
      <c r="B25" s="140"/>
      <c r="C25" s="70"/>
      <c r="D25" s="70"/>
      <c r="E25" s="70"/>
      <c r="F25" s="70"/>
      <c r="G25" s="70"/>
      <c r="H25" s="70"/>
      <c r="I25" s="70"/>
    </row>
    <row r="26" spans="1:9" s="125" customFormat="1" ht="21">
      <c r="A26" s="126" t="s">
        <v>43</v>
      </c>
      <c r="B26" s="127"/>
      <c r="C26" s="336" t="s">
        <v>237</v>
      </c>
      <c r="D26" s="336"/>
      <c r="E26" s="336"/>
      <c r="F26" s="336"/>
      <c r="G26" s="336"/>
      <c r="H26" s="336"/>
      <c r="I26" s="336"/>
    </row>
    <row r="27" spans="1:9" s="125" customFormat="1" ht="21">
      <c r="A27" s="126" t="s">
        <v>176</v>
      </c>
      <c r="B27" s="127"/>
      <c r="C27" s="336" t="s">
        <v>238</v>
      </c>
      <c r="D27" s="336"/>
      <c r="E27" s="336"/>
      <c r="F27" s="336"/>
      <c r="G27" s="336"/>
      <c r="H27" s="336"/>
      <c r="I27" s="336"/>
    </row>
    <row r="28" spans="1:9" s="125" customFormat="1"/>
    <row r="30" spans="1:9" ht="14.45" customHeight="1"/>
    <row r="31" spans="1:9" ht="14.45" customHeight="1"/>
    <row r="32" spans="1:9" ht="24.6" customHeight="1">
      <c r="A32" s="335" t="s">
        <v>177</v>
      </c>
      <c r="B32" s="335"/>
      <c r="C32" s="335"/>
      <c r="D32" s="335"/>
      <c r="E32" s="335"/>
      <c r="F32" s="335"/>
      <c r="G32" s="335"/>
      <c r="H32" s="335"/>
      <c r="I32" s="335"/>
    </row>
    <row r="33" spans="1:9" ht="14.45" customHeight="1"/>
    <row r="34" spans="1:9" ht="14.45" customHeight="1">
      <c r="A34" s="331" t="s">
        <v>239</v>
      </c>
      <c r="B34" s="331"/>
      <c r="C34" s="331"/>
      <c r="D34" s="124"/>
      <c r="E34" s="124"/>
      <c r="F34" s="124"/>
      <c r="G34" s="124"/>
      <c r="H34" s="124"/>
      <c r="I34" s="124"/>
    </row>
    <row r="35" spans="1:9" ht="14.45" customHeight="1"/>
    <row r="36" spans="1:9" ht="21" customHeight="1">
      <c r="A36" s="141" t="s">
        <v>55</v>
      </c>
      <c r="C36" s="142" t="s">
        <v>46</v>
      </c>
      <c r="D36" s="142"/>
      <c r="E36" s="142"/>
      <c r="F36" s="142"/>
      <c r="G36" s="142"/>
      <c r="H36" s="142"/>
      <c r="I36" s="142"/>
    </row>
    <row r="37" spans="1:9" ht="21" customHeight="1">
      <c r="A37" s="141" t="s">
        <v>56</v>
      </c>
      <c r="C37" s="142" t="s">
        <v>57</v>
      </c>
      <c r="D37" s="142"/>
      <c r="E37" s="142"/>
      <c r="F37" s="142"/>
      <c r="G37" s="142"/>
      <c r="H37" s="142"/>
      <c r="I37" s="142"/>
    </row>
    <row r="38" spans="1:9" ht="23.25" customHeight="1">
      <c r="A38" s="141" t="s">
        <v>58</v>
      </c>
      <c r="C38" s="142" t="s">
        <v>46</v>
      </c>
      <c r="D38" s="142"/>
      <c r="E38" s="142"/>
      <c r="F38" s="142"/>
      <c r="G38" s="142"/>
      <c r="H38" s="142"/>
      <c r="I38" s="142"/>
    </row>
    <row r="39" spans="1:9" ht="22.5" customHeight="1">
      <c r="A39" s="141" t="s">
        <v>180</v>
      </c>
      <c r="C39" s="146"/>
      <c r="D39" s="146"/>
      <c r="E39" s="146"/>
      <c r="F39" s="146"/>
      <c r="G39" s="146"/>
      <c r="H39" s="146"/>
      <c r="I39" s="146"/>
    </row>
    <row r="40" spans="1:9">
      <c r="A40" s="148" t="s">
        <v>60</v>
      </c>
      <c r="C40" s="146"/>
      <c r="D40" s="146"/>
      <c r="E40" s="146"/>
      <c r="F40" s="146"/>
      <c r="G40" s="146"/>
      <c r="H40" s="146"/>
      <c r="I40" s="146"/>
    </row>
    <row r="42" spans="1:9" ht="14.45" customHeight="1">
      <c r="A42" s="331" t="s">
        <v>61</v>
      </c>
      <c r="B42" s="331"/>
      <c r="C42" s="331"/>
      <c r="D42" s="124"/>
      <c r="E42" s="124"/>
      <c r="F42" s="124"/>
      <c r="G42" s="124"/>
      <c r="H42" s="124"/>
      <c r="I42" s="124"/>
    </row>
    <row r="43" spans="1:9" ht="14.45" customHeight="1"/>
    <row r="44" spans="1:9" s="143" customFormat="1" ht="21">
      <c r="A44" s="141" t="s">
        <v>50</v>
      </c>
      <c r="B44" s="147"/>
      <c r="C44" s="149" t="s">
        <v>46</v>
      </c>
      <c r="D44" s="149"/>
      <c r="E44" s="149"/>
      <c r="F44" s="149"/>
      <c r="G44" s="149"/>
      <c r="H44" s="149"/>
      <c r="I44" s="149"/>
    </row>
    <row r="45" spans="1:9" s="143" customFormat="1" ht="21">
      <c r="A45" s="141" t="s">
        <v>52</v>
      </c>
      <c r="B45" s="147"/>
      <c r="C45" s="150">
        <v>500</v>
      </c>
      <c r="D45" s="151"/>
      <c r="E45" s="151"/>
      <c r="F45" s="151"/>
      <c r="G45" s="151"/>
      <c r="H45" s="151"/>
      <c r="I45" s="151"/>
    </row>
    <row r="47" spans="1:9" ht="14.45" customHeight="1">
      <c r="A47" s="331" t="s">
        <v>240</v>
      </c>
      <c r="B47" s="331"/>
      <c r="C47" s="331"/>
      <c r="D47" s="124"/>
      <c r="E47" s="124"/>
      <c r="F47" s="124"/>
      <c r="G47" s="124"/>
      <c r="H47" s="124"/>
      <c r="I47" s="124"/>
    </row>
    <row r="48" spans="1:9" ht="14.45" customHeight="1"/>
    <row r="49" spans="1:9" ht="15" customHeight="1">
      <c r="A49" s="338" t="s">
        <v>63</v>
      </c>
      <c r="B49" s="338"/>
      <c r="C49" s="338"/>
    </row>
    <row r="50" spans="1:9" ht="14.45" customHeight="1">
      <c r="A50" s="141" t="s">
        <v>64</v>
      </c>
      <c r="C50" s="146" t="s">
        <v>241</v>
      </c>
      <c r="D50" s="146"/>
      <c r="E50" s="146"/>
      <c r="F50" s="146"/>
      <c r="G50" s="146"/>
      <c r="H50" s="146"/>
      <c r="I50" s="146"/>
    </row>
    <row r="51" spans="1:9" ht="14.45" customHeight="1">
      <c r="A51" s="141" t="s">
        <v>65</v>
      </c>
      <c r="C51" s="146"/>
      <c r="D51" s="146"/>
      <c r="E51" s="146"/>
      <c r="F51" s="146"/>
      <c r="G51" s="146"/>
      <c r="H51" s="146"/>
      <c r="I51" s="146"/>
    </row>
    <row r="52" spans="1:9" ht="14.45" customHeight="1">
      <c r="A52" s="141" t="s">
        <v>66</v>
      </c>
      <c r="C52" s="146"/>
      <c r="D52" s="146"/>
      <c r="E52" s="146"/>
      <c r="F52" s="146"/>
      <c r="G52" s="146"/>
      <c r="H52" s="146"/>
      <c r="I52" s="146"/>
    </row>
    <row r="53" spans="1:9" ht="14.45" customHeight="1">
      <c r="A53" s="141" t="s">
        <v>184</v>
      </c>
      <c r="C53" s="146"/>
      <c r="D53" s="146"/>
      <c r="E53" s="146"/>
      <c r="F53" s="146"/>
      <c r="G53" s="146"/>
      <c r="H53" s="146"/>
      <c r="I53" s="146"/>
    </row>
    <row r="54" spans="1:9" ht="14.45" customHeight="1">
      <c r="A54" s="141" t="s">
        <v>68</v>
      </c>
      <c r="C54" s="146"/>
      <c r="D54" s="146"/>
      <c r="E54" s="146"/>
      <c r="F54" s="146"/>
      <c r="G54" s="146"/>
      <c r="H54" s="146"/>
      <c r="I54" s="146"/>
    </row>
    <row r="55" spans="1:9" ht="14.45" customHeight="1">
      <c r="A55" s="141" t="s">
        <v>69</v>
      </c>
      <c r="C55" s="146"/>
      <c r="D55" s="146"/>
      <c r="E55" s="146"/>
      <c r="F55" s="146"/>
      <c r="G55" s="146"/>
      <c r="H55" s="146"/>
      <c r="I55" s="146"/>
    </row>
    <row r="56" spans="1:9" ht="14.45" customHeight="1">
      <c r="A56" s="141" t="s">
        <v>185</v>
      </c>
      <c r="C56" s="146"/>
      <c r="D56" s="146"/>
      <c r="E56" s="146"/>
      <c r="F56" s="146"/>
      <c r="G56" s="146"/>
      <c r="H56" s="146"/>
      <c r="I56" s="146"/>
    </row>
    <row r="57" spans="1:9" ht="14.45" customHeight="1">
      <c r="A57" s="141" t="s">
        <v>71</v>
      </c>
      <c r="C57" s="146"/>
      <c r="D57" s="146"/>
      <c r="E57" s="146"/>
      <c r="F57" s="146"/>
      <c r="G57" s="146"/>
      <c r="H57" s="146"/>
      <c r="I57" s="146"/>
    </row>
    <row r="58" spans="1:9" ht="14.45" customHeight="1">
      <c r="A58" s="152" t="s">
        <v>72</v>
      </c>
      <c r="C58" s="146"/>
      <c r="D58" s="146"/>
      <c r="E58" s="146"/>
      <c r="F58" s="146"/>
      <c r="G58" s="146"/>
      <c r="H58" s="146"/>
      <c r="I58" s="146"/>
    </row>
    <row r="59" spans="1:9" ht="14.45" customHeight="1"/>
    <row r="60" spans="1:9" ht="14.45" customHeight="1">
      <c r="A60" s="153"/>
      <c r="B60" s="153"/>
      <c r="C60" s="153"/>
      <c r="D60" s="153"/>
      <c r="E60" s="153"/>
      <c r="F60" s="153"/>
      <c r="G60" s="153"/>
      <c r="H60" s="153"/>
      <c r="I60" s="153"/>
    </row>
    <row r="61" spans="1:9">
      <c r="A61" s="331" t="s">
        <v>242</v>
      </c>
      <c r="B61" s="331"/>
      <c r="C61" s="331"/>
      <c r="D61" s="124"/>
      <c r="E61" s="124"/>
      <c r="F61" s="124"/>
      <c r="G61" s="124"/>
      <c r="H61" s="124"/>
      <c r="I61" s="124"/>
    </row>
    <row r="62" spans="1:9" ht="14.45" customHeight="1">
      <c r="A62" s="153"/>
      <c r="B62" s="153"/>
      <c r="C62" s="153"/>
      <c r="D62" s="153"/>
      <c r="E62" s="153"/>
      <c r="F62" s="153"/>
      <c r="G62" s="153"/>
      <c r="H62" s="153"/>
      <c r="I62" s="153"/>
    </row>
    <row r="63" spans="1:9" ht="36">
      <c r="A63" s="154" t="s">
        <v>186</v>
      </c>
      <c r="C63" s="155" t="s">
        <v>46</v>
      </c>
      <c r="D63" s="155"/>
      <c r="E63" s="155"/>
      <c r="F63" s="155"/>
      <c r="G63" s="155"/>
      <c r="H63" s="155"/>
      <c r="I63" s="155"/>
    </row>
    <row r="64" spans="1:9" ht="10.5" customHeight="1"/>
    <row r="65" spans="1:9" ht="37.5" customHeight="1">
      <c r="A65" s="156" t="s">
        <v>75</v>
      </c>
    </row>
    <row r="66" spans="1:9" s="143" customFormat="1" ht="14.25" customHeight="1">
      <c r="A66" s="154" t="s">
        <v>76</v>
      </c>
      <c r="C66" s="146"/>
      <c r="D66" s="146"/>
      <c r="E66" s="146"/>
      <c r="F66" s="146"/>
      <c r="G66" s="146"/>
      <c r="H66" s="146"/>
      <c r="I66" s="146"/>
    </row>
    <row r="67" spans="1:9" s="145" customFormat="1" ht="14.45" customHeight="1">
      <c r="A67" s="154" t="s">
        <v>77</v>
      </c>
      <c r="C67" s="146"/>
      <c r="D67" s="146"/>
      <c r="E67" s="146"/>
      <c r="F67" s="146"/>
      <c r="G67" s="146"/>
      <c r="H67" s="146"/>
      <c r="I67" s="146"/>
    </row>
    <row r="68" spans="1:9" s="143" customFormat="1">
      <c r="A68" s="154" t="s">
        <v>78</v>
      </c>
      <c r="C68" s="146" t="s">
        <v>243</v>
      </c>
      <c r="D68" s="146"/>
      <c r="E68" s="146"/>
      <c r="F68" s="146"/>
      <c r="G68" s="146"/>
      <c r="H68" s="146"/>
      <c r="I68" s="146"/>
    </row>
    <row r="69" spans="1:9">
      <c r="A69" s="154" t="s">
        <v>79</v>
      </c>
      <c r="C69" s="146"/>
      <c r="D69" s="146"/>
      <c r="E69" s="146"/>
      <c r="F69" s="146"/>
      <c r="G69" s="146"/>
      <c r="H69" s="146"/>
      <c r="I69" s="146"/>
    </row>
    <row r="70" spans="1:9" s="143" customFormat="1">
      <c r="A70" s="154" t="s">
        <v>80</v>
      </c>
      <c r="C70" s="146"/>
      <c r="D70" s="146"/>
      <c r="E70" s="146"/>
      <c r="F70" s="146"/>
      <c r="G70" s="146"/>
      <c r="H70" s="146"/>
      <c r="I70" s="146"/>
    </row>
    <row r="71" spans="1:9">
      <c r="A71" s="154" t="s">
        <v>81</v>
      </c>
      <c r="C71" s="146"/>
      <c r="D71" s="146"/>
      <c r="E71" s="146"/>
      <c r="F71" s="146"/>
      <c r="G71" s="146"/>
      <c r="H71" s="146"/>
      <c r="I71" s="146"/>
    </row>
    <row r="72" spans="1:9" s="143" customFormat="1">
      <c r="A72" s="154" t="s">
        <v>82</v>
      </c>
      <c r="C72" s="157"/>
      <c r="D72" s="157"/>
      <c r="E72" s="157"/>
      <c r="F72" s="157"/>
      <c r="G72" s="157"/>
      <c r="H72" s="157"/>
      <c r="I72" s="157"/>
    </row>
    <row r="74" spans="1:9" ht="14.45" customHeight="1">
      <c r="A74" s="331" t="s">
        <v>49</v>
      </c>
      <c r="B74" s="331"/>
      <c r="C74" s="331"/>
      <c r="D74" s="124"/>
      <c r="E74" s="124"/>
      <c r="F74" s="124"/>
      <c r="G74" s="124"/>
      <c r="H74" s="124"/>
      <c r="I74" s="124"/>
    </row>
    <row r="75" spans="1:9" ht="14.45" customHeight="1"/>
    <row r="76" spans="1:9" s="143" customFormat="1">
      <c r="A76" s="141" t="s">
        <v>50</v>
      </c>
      <c r="B76" s="147"/>
      <c r="C76" s="158" t="s">
        <v>46</v>
      </c>
      <c r="D76" s="158"/>
      <c r="E76" s="158"/>
      <c r="F76" s="158"/>
      <c r="G76" s="158"/>
      <c r="H76" s="158"/>
      <c r="I76" s="158"/>
    </row>
    <row r="77" spans="1:9" s="143" customFormat="1">
      <c r="A77" s="141" t="s">
        <v>52</v>
      </c>
      <c r="B77" s="147"/>
      <c r="C77" s="159">
        <v>500</v>
      </c>
      <c r="D77" s="158"/>
      <c r="E77" s="158"/>
      <c r="F77" s="158"/>
      <c r="G77" s="158"/>
      <c r="H77" s="158"/>
      <c r="I77" s="158"/>
    </row>
    <row r="78" spans="1:9" ht="14.45" customHeight="1">
      <c r="C78" s="132"/>
      <c r="D78" s="132"/>
      <c r="E78" s="132"/>
      <c r="F78" s="132"/>
      <c r="G78" s="132"/>
      <c r="H78" s="132"/>
      <c r="I78" s="132"/>
    </row>
    <row r="79" spans="1:9" ht="14.45" customHeight="1"/>
    <row r="80" spans="1:9" ht="24.6" customHeight="1">
      <c r="A80" s="335" t="s">
        <v>187</v>
      </c>
      <c r="B80" s="335"/>
      <c r="C80" s="335"/>
      <c r="D80" s="335"/>
      <c r="E80" s="335"/>
      <c r="F80" s="335"/>
      <c r="G80" s="335"/>
      <c r="H80" s="335"/>
      <c r="I80" s="335"/>
    </row>
    <row r="81" spans="1:9" ht="14.45" customHeight="1"/>
    <row r="82" spans="1:9" ht="24">
      <c r="A82" s="156" t="s">
        <v>188</v>
      </c>
      <c r="C82" s="160" t="s">
        <v>45</v>
      </c>
      <c r="D82" s="160"/>
      <c r="E82" s="160"/>
      <c r="F82" s="160"/>
      <c r="G82" s="160"/>
      <c r="H82" s="160"/>
      <c r="I82" s="160"/>
    </row>
    <row r="83" spans="1:9">
      <c r="A83" s="156" t="s">
        <v>85</v>
      </c>
      <c r="C83" s="161"/>
      <c r="D83" s="161"/>
      <c r="E83" s="161"/>
      <c r="F83" s="161"/>
      <c r="G83" s="161"/>
      <c r="H83" s="161"/>
      <c r="I83" s="161"/>
    </row>
    <row r="84" spans="1:9">
      <c r="A84" s="156" t="s">
        <v>87</v>
      </c>
      <c r="C84" s="146"/>
      <c r="D84" s="146"/>
      <c r="E84" s="146"/>
      <c r="F84" s="146"/>
      <c r="G84" s="146"/>
      <c r="H84" s="146"/>
      <c r="I84" s="146"/>
    </row>
    <row r="85" spans="1:9">
      <c r="A85" s="156" t="s">
        <v>88</v>
      </c>
      <c r="C85" s="146"/>
      <c r="D85" s="146"/>
      <c r="E85" s="146"/>
      <c r="F85" s="146"/>
      <c r="G85" s="146"/>
      <c r="H85" s="146"/>
      <c r="I85" s="146"/>
    </row>
    <row r="86" spans="1:9" ht="14.45" customHeight="1"/>
    <row r="87" spans="1:9" ht="14.45" customHeight="1"/>
    <row r="88" spans="1:9" ht="14.45" customHeight="1">
      <c r="A88" s="331" t="s">
        <v>89</v>
      </c>
      <c r="B88" s="331"/>
      <c r="C88" s="331"/>
      <c r="D88" s="124"/>
      <c r="E88" s="124"/>
      <c r="F88" s="124"/>
      <c r="G88" s="124"/>
      <c r="H88" s="124"/>
      <c r="I88" s="124"/>
    </row>
    <row r="89" spans="1:9" ht="14.45" customHeight="1"/>
    <row r="90" spans="1:9" s="143" customFormat="1">
      <c r="A90" s="141" t="s">
        <v>90</v>
      </c>
      <c r="C90" s="158"/>
      <c r="D90" s="158"/>
      <c r="E90" s="158"/>
      <c r="F90" s="158"/>
      <c r="G90" s="158"/>
      <c r="H90" s="158"/>
      <c r="I90" s="158"/>
    </row>
    <row r="91" spans="1:9" s="143" customFormat="1" ht="14.45" customHeight="1">
      <c r="A91" s="141" t="s">
        <v>92</v>
      </c>
      <c r="C91" s="158"/>
      <c r="D91" s="158"/>
      <c r="E91" s="158"/>
      <c r="F91" s="158"/>
      <c r="G91" s="158"/>
      <c r="H91" s="158"/>
      <c r="I91" s="158"/>
    </row>
    <row r="94" spans="1:9" ht="14.45" customHeight="1">
      <c r="A94" s="123" t="s">
        <v>93</v>
      </c>
      <c r="B94" s="123"/>
      <c r="C94" s="123"/>
      <c r="D94" s="123"/>
      <c r="E94" s="123"/>
      <c r="F94" s="123"/>
      <c r="G94" s="123"/>
      <c r="H94" s="123"/>
      <c r="I94" s="123"/>
    </row>
    <row r="95" spans="1:9" ht="15" customHeight="1">
      <c r="A95" s="337" t="s">
        <v>94</v>
      </c>
      <c r="B95" s="337"/>
      <c r="C95" s="337"/>
    </row>
    <row r="96" spans="1:9" ht="79.150000000000006" customHeight="1">
      <c r="A96" s="337"/>
      <c r="B96" s="337"/>
      <c r="C96" s="337"/>
    </row>
  </sheetData>
  <mergeCells count="21">
    <mergeCell ref="A95:C95"/>
    <mergeCell ref="A96:C96"/>
    <mergeCell ref="A47:C47"/>
    <mergeCell ref="A49:C49"/>
    <mergeCell ref="A61:C61"/>
    <mergeCell ref="A74:C74"/>
    <mergeCell ref="A80:I80"/>
    <mergeCell ref="A88:C88"/>
    <mergeCell ref="A32:I32"/>
    <mergeCell ref="A34:C34"/>
    <mergeCell ref="A42:C42"/>
    <mergeCell ref="A17:C17"/>
    <mergeCell ref="A24:C24"/>
    <mergeCell ref="C26:I26"/>
    <mergeCell ref="C27:I27"/>
    <mergeCell ref="A12:C12"/>
    <mergeCell ref="A1:C1"/>
    <mergeCell ref="C7:I7"/>
    <mergeCell ref="C8:I8"/>
    <mergeCell ref="C9:I9"/>
    <mergeCell ref="C10:I10"/>
  </mergeCells>
  <dataValidations count="1">
    <dataValidation type="list" allowBlank="1" showInputMessage="1" showErrorMessage="1" sqref="C36 C40:I40 C44 C63:I63 C82:I82">
      <formula1>"Oui,Non"</formula1>
      <formula2>0</formula2>
    </dataValidation>
  </dataValidations>
  <hyperlinks>
    <hyperlink ref="C22" r:id="rId1"/>
  </hyperlinks>
  <pageMargins left="0.70833333333333304" right="0.70833333333333304" top="0.55138888888888904" bottom="0.35416666666666702" header="0.51180555555555496" footer="0.51180555555555496"/>
  <pageSetup paperSize="9" scale="80" orientation="landscape" horizontalDpi="300" verticalDpi="30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0"/>
  <sheetViews>
    <sheetView showGridLines="0" zoomScale="95" zoomScaleNormal="95" workbookViewId="0">
      <pane xSplit="1" ySplit="9" topLeftCell="B10" activePane="bottomRight" state="frozen"/>
      <selection pane="topRight" activeCell="B1" sqref="B1"/>
      <selection pane="bottomLeft" activeCell="A13" sqref="A13"/>
      <selection pane="bottomRight" activeCell="I15" sqref="I15"/>
    </sheetView>
  </sheetViews>
  <sheetFormatPr baseColWidth="10" defaultColWidth="10.85546875" defaultRowHeight="15"/>
  <cols>
    <col min="1" max="1" width="23" style="162" customWidth="1"/>
    <col min="2" max="2" width="2.7109375" style="162" customWidth="1"/>
    <col min="3" max="3" width="25.7109375" style="162" customWidth="1"/>
    <col min="4" max="4" width="10.85546875" style="162"/>
    <col min="5" max="5" width="15.140625" style="162" customWidth="1"/>
    <col min="6" max="6" width="10.85546875" style="162"/>
    <col min="7" max="7" width="2.7109375" style="162" customWidth="1"/>
    <col min="8" max="14" width="10.85546875" style="162"/>
    <col min="15" max="15" width="11.42578125" style="162" customWidth="1"/>
    <col min="16" max="16" width="15.7109375" style="162" customWidth="1"/>
    <col min="17" max="17" width="2.7109375" style="162" customWidth="1"/>
    <col min="18" max="18" width="10.85546875" style="162"/>
    <col min="19" max="22" width="14.140625" style="162" customWidth="1"/>
    <col min="23" max="23" width="9.85546875" style="162" customWidth="1"/>
    <col min="24" max="1020" width="10.85546875" style="162"/>
    <col min="1021" max="1024" width="11.42578125" style="162" customWidth="1"/>
    <col min="1025" max="16384" width="10.85546875" style="40"/>
  </cols>
  <sheetData>
    <row r="1" spans="1:23" ht="141.6" customHeight="1" thickBot="1">
      <c r="A1" s="332" t="s">
        <v>95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  <c r="N1" s="332"/>
      <c r="O1" s="332"/>
      <c r="P1" s="332"/>
      <c r="Q1" s="332"/>
      <c r="R1" s="332"/>
    </row>
    <row r="3" spans="1:23" hidden="1">
      <c r="P3" s="163" t="s">
        <v>96</v>
      </c>
    </row>
    <row r="4" spans="1:23" hidden="1">
      <c r="P4" s="163" t="s">
        <v>97</v>
      </c>
    </row>
    <row r="5" spans="1:23" hidden="1">
      <c r="P5" s="163" t="s">
        <v>98</v>
      </c>
    </row>
    <row r="6" spans="1:23" s="166" customFormat="1" ht="12.75" customHeight="1">
      <c r="A6" s="164"/>
      <c r="B6" s="164"/>
      <c r="C6" s="164"/>
      <c r="D6" s="164"/>
      <c r="E6" s="164"/>
      <c r="F6" s="164"/>
      <c r="G6" s="164"/>
      <c r="H6" s="165"/>
      <c r="I6" s="165"/>
      <c r="J6" s="165"/>
      <c r="K6" s="165"/>
      <c r="L6" s="165"/>
      <c r="M6" s="165"/>
      <c r="N6" s="165"/>
      <c r="O6" s="165"/>
      <c r="P6" s="165"/>
      <c r="R6" s="165"/>
      <c r="S6" s="165"/>
      <c r="T6" s="165"/>
      <c r="U6" s="165"/>
      <c r="V6" s="165"/>
      <c r="W6" s="165"/>
    </row>
    <row r="7" spans="1:23" s="166" customFormat="1" ht="12.75" customHeight="1">
      <c r="A7" s="340" t="s">
        <v>189</v>
      </c>
      <c r="B7" s="340"/>
      <c r="C7" s="340"/>
      <c r="D7" s="340"/>
      <c r="E7" s="340"/>
      <c r="F7" s="340"/>
      <c r="G7" s="340"/>
      <c r="H7" s="340"/>
      <c r="I7" s="340"/>
      <c r="J7" s="340"/>
      <c r="K7" s="340"/>
      <c r="L7" s="340"/>
      <c r="M7" s="165"/>
      <c r="N7" s="165"/>
      <c r="O7" s="165"/>
      <c r="P7" s="165"/>
      <c r="R7" s="165"/>
      <c r="S7" s="165"/>
      <c r="T7" s="165"/>
      <c r="U7" s="165"/>
      <c r="V7" s="165"/>
      <c r="W7" s="165"/>
    </row>
    <row r="8" spans="1:23" s="166" customFormat="1" ht="12.75" customHeight="1">
      <c r="A8" s="164"/>
      <c r="B8" s="164"/>
      <c r="C8" s="164"/>
      <c r="D8" s="164"/>
      <c r="E8" s="164"/>
      <c r="F8" s="164"/>
      <c r="G8" s="164"/>
      <c r="H8" s="165"/>
      <c r="I8" s="165"/>
      <c r="J8" s="165"/>
      <c r="K8" s="165"/>
      <c r="L8" s="165"/>
      <c r="M8" s="165"/>
      <c r="N8" s="165"/>
      <c r="O8" s="165"/>
      <c r="P8" s="165"/>
      <c r="R8" s="165"/>
      <c r="S8" s="165"/>
      <c r="T8" s="165"/>
      <c r="U8" s="165"/>
      <c r="V8" s="165"/>
      <c r="W8" s="165"/>
    </row>
    <row r="9" spans="1:23" s="168" customFormat="1" ht="28.5" customHeight="1">
      <c r="A9" s="167" t="s">
        <v>99</v>
      </c>
      <c r="C9" s="341" t="s">
        <v>100</v>
      </c>
      <c r="D9" s="341"/>
      <c r="E9" s="341"/>
      <c r="F9" s="341"/>
      <c r="H9" s="342" t="s">
        <v>101</v>
      </c>
      <c r="I9" s="342"/>
      <c r="J9" s="342"/>
      <c r="K9" s="342"/>
      <c r="L9" s="342"/>
      <c r="M9" s="342"/>
      <c r="N9" s="342"/>
      <c r="O9" s="342"/>
      <c r="P9" s="342"/>
      <c r="R9" s="343" t="s">
        <v>102</v>
      </c>
      <c r="S9" s="343"/>
      <c r="T9" s="343"/>
      <c r="U9" s="343"/>
      <c r="V9" s="343"/>
      <c r="W9" s="343"/>
    </row>
    <row r="10" spans="1:23" ht="15" customHeight="1"/>
    <row r="11" spans="1:23" s="168" customFormat="1" ht="84">
      <c r="A11" s="169" t="s">
        <v>99</v>
      </c>
      <c r="C11" s="170" t="s">
        <v>103</v>
      </c>
      <c r="D11" s="169" t="s">
        <v>104</v>
      </c>
      <c r="E11" s="171" t="s">
        <v>190</v>
      </c>
      <c r="F11" s="172" t="s">
        <v>105</v>
      </c>
      <c r="H11" s="171" t="s">
        <v>106</v>
      </c>
      <c r="I11" s="169" t="s">
        <v>107</v>
      </c>
      <c r="J11" s="171" t="s">
        <v>108</v>
      </c>
      <c r="K11" s="171" t="s">
        <v>109</v>
      </c>
      <c r="L11" s="171" t="s">
        <v>110</v>
      </c>
      <c r="M11" s="169" t="s">
        <v>111</v>
      </c>
      <c r="N11" s="171" t="s">
        <v>112</v>
      </c>
      <c r="O11" s="171" t="s">
        <v>113</v>
      </c>
      <c r="P11" s="169" t="s">
        <v>114</v>
      </c>
      <c r="R11" s="169" t="s">
        <v>115</v>
      </c>
      <c r="S11" s="169" t="s">
        <v>116</v>
      </c>
      <c r="T11" s="169" t="s">
        <v>117</v>
      </c>
      <c r="U11" s="169" t="s">
        <v>118</v>
      </c>
      <c r="V11" s="169" t="s">
        <v>119</v>
      </c>
      <c r="W11" s="169" t="s">
        <v>120</v>
      </c>
    </row>
    <row r="12" spans="1:23" s="168" customFormat="1" ht="48" customHeight="1">
      <c r="A12" s="344" t="str">
        <f>[2]Recensement!C8</f>
        <v>DDETSPP-UC2-Inspection du travail</v>
      </c>
      <c r="C12" s="173" t="s">
        <v>244</v>
      </c>
      <c r="D12" s="174"/>
      <c r="E12" s="175" t="s">
        <v>97</v>
      </c>
      <c r="F12" s="174" t="s">
        <v>197</v>
      </c>
      <c r="H12" s="176">
        <v>623</v>
      </c>
      <c r="I12" s="173">
        <v>14</v>
      </c>
      <c r="J12" s="175" t="s">
        <v>245</v>
      </c>
      <c r="K12" s="175"/>
      <c r="L12" s="174"/>
      <c r="M12" s="174">
        <v>2006</v>
      </c>
      <c r="N12" s="174" t="s">
        <v>48</v>
      </c>
      <c r="O12" s="174" t="s">
        <v>48</v>
      </c>
      <c r="P12" s="174" t="s">
        <v>45</v>
      </c>
      <c r="R12" s="174" t="s">
        <v>51</v>
      </c>
      <c r="S12" s="174" t="s">
        <v>51</v>
      </c>
      <c r="T12" s="174" t="s">
        <v>51</v>
      </c>
      <c r="U12" s="174" t="s">
        <v>48</v>
      </c>
      <c r="V12" s="174" t="s">
        <v>45</v>
      </c>
      <c r="W12" s="174" t="s">
        <v>45</v>
      </c>
    </row>
    <row r="13" spans="1:23" s="168" customFormat="1" ht="48" customHeight="1">
      <c r="A13" s="344"/>
      <c r="C13" s="173">
        <f>[2]Recensement!D15</f>
        <v>0</v>
      </c>
      <c r="D13" s="174"/>
      <c r="E13" s="175"/>
      <c r="F13" s="174"/>
      <c r="H13" s="176"/>
      <c r="I13" s="173"/>
      <c r="J13" s="175"/>
      <c r="K13" s="175"/>
      <c r="L13" s="174"/>
      <c r="M13" s="174"/>
      <c r="N13" s="174"/>
      <c r="O13" s="174"/>
      <c r="P13" s="174"/>
      <c r="R13" s="174"/>
      <c r="S13" s="174"/>
      <c r="T13" s="174"/>
      <c r="U13" s="174"/>
      <c r="V13" s="174"/>
      <c r="W13" s="174"/>
    </row>
    <row r="14" spans="1:23" s="168" customFormat="1" ht="48" customHeight="1">
      <c r="A14" s="344"/>
      <c r="C14" s="173">
        <f>[2]Recensement!E15</f>
        <v>0</v>
      </c>
      <c r="D14" s="174"/>
      <c r="E14" s="175"/>
      <c r="F14" s="174"/>
      <c r="H14" s="176"/>
      <c r="I14" s="173"/>
      <c r="J14" s="175"/>
      <c r="K14" s="175"/>
      <c r="L14" s="174"/>
      <c r="M14" s="174"/>
      <c r="N14" s="174"/>
      <c r="O14" s="174"/>
      <c r="P14" s="174"/>
      <c r="R14" s="174"/>
      <c r="S14" s="174"/>
      <c r="T14" s="174"/>
      <c r="U14" s="174"/>
      <c r="V14" s="174"/>
      <c r="W14" s="174"/>
    </row>
    <row r="15" spans="1:23" s="168" customFormat="1" ht="48" customHeight="1">
      <c r="A15" s="344"/>
      <c r="C15" s="173">
        <f>[2]Recensement!F15</f>
        <v>0</v>
      </c>
      <c r="D15" s="174"/>
      <c r="E15" s="174"/>
      <c r="F15" s="174"/>
      <c r="H15" s="176"/>
      <c r="I15" s="173"/>
      <c r="J15" s="175"/>
      <c r="K15" s="175"/>
      <c r="L15" s="174"/>
      <c r="M15" s="174"/>
      <c r="N15" s="174"/>
      <c r="O15" s="174"/>
      <c r="P15" s="174"/>
      <c r="R15" s="174"/>
      <c r="S15" s="174"/>
      <c r="T15" s="174"/>
      <c r="U15" s="174"/>
      <c r="V15" s="174"/>
      <c r="W15" s="174"/>
    </row>
    <row r="16" spans="1:23" s="168" customFormat="1" ht="12">
      <c r="A16" s="344"/>
      <c r="C16" s="173">
        <f>[2]Recensement!G15</f>
        <v>0</v>
      </c>
      <c r="D16" s="174"/>
      <c r="E16" s="174"/>
      <c r="F16" s="174"/>
      <c r="H16" s="176"/>
      <c r="I16" s="173"/>
      <c r="J16" s="175"/>
      <c r="K16" s="175"/>
      <c r="L16" s="174"/>
      <c r="M16" s="174"/>
      <c r="N16" s="174"/>
      <c r="O16" s="174"/>
      <c r="P16" s="174"/>
      <c r="R16" s="174"/>
      <c r="S16" s="174"/>
      <c r="T16" s="174"/>
      <c r="U16" s="174"/>
      <c r="V16" s="174"/>
      <c r="W16" s="174"/>
    </row>
    <row r="17" spans="1:23" s="168" customFormat="1" ht="48" customHeight="1">
      <c r="A17" s="344"/>
      <c r="C17" s="173">
        <f>[2]Recensement!H15</f>
        <v>0</v>
      </c>
      <c r="D17" s="174"/>
      <c r="E17" s="174"/>
      <c r="F17" s="174"/>
      <c r="H17" s="176"/>
      <c r="I17" s="173"/>
      <c r="J17" s="175"/>
      <c r="K17" s="175"/>
      <c r="L17" s="174"/>
      <c r="M17" s="174"/>
      <c r="N17" s="174"/>
      <c r="O17" s="174"/>
      <c r="P17" s="174"/>
      <c r="R17" s="174"/>
      <c r="S17" s="174"/>
      <c r="T17" s="174"/>
      <c r="U17" s="174"/>
      <c r="V17" s="174"/>
      <c r="W17" s="174"/>
    </row>
    <row r="18" spans="1:23" s="168" customFormat="1" ht="12">
      <c r="A18" s="344"/>
      <c r="C18" s="173">
        <f>[2]Recensement!I15</f>
        <v>0</v>
      </c>
      <c r="D18" s="174"/>
      <c r="E18" s="174"/>
      <c r="F18" s="174"/>
      <c r="H18" s="176"/>
      <c r="I18" s="173"/>
      <c r="J18" s="175"/>
      <c r="K18" s="175"/>
      <c r="L18" s="174"/>
      <c r="M18" s="174"/>
      <c r="N18" s="174"/>
      <c r="O18" s="174"/>
      <c r="P18" s="174"/>
      <c r="R18" s="174"/>
      <c r="S18" s="174"/>
      <c r="T18" s="174"/>
      <c r="U18" s="174"/>
      <c r="V18" s="174"/>
      <c r="W18" s="174"/>
    </row>
    <row r="20" spans="1:23" s="168" customFormat="1" ht="13.9" customHeight="1">
      <c r="A20" s="339" t="s">
        <v>246</v>
      </c>
      <c r="B20" s="339"/>
      <c r="C20" s="339"/>
      <c r="D20" s="339"/>
      <c r="E20" s="162"/>
      <c r="H20" s="177">
        <f>SUM(H12:H12)</f>
        <v>623</v>
      </c>
      <c r="I20" s="178"/>
      <c r="J20" s="178"/>
      <c r="K20" s="178"/>
      <c r="L20" s="178"/>
      <c r="M20" s="178"/>
      <c r="N20" s="178"/>
      <c r="O20" s="178"/>
      <c r="P20" s="178"/>
      <c r="R20" s="178"/>
      <c r="S20" s="178"/>
      <c r="T20" s="178"/>
      <c r="U20" s="178"/>
      <c r="V20" s="178"/>
      <c r="W20" s="178"/>
    </row>
  </sheetData>
  <mergeCells count="7">
    <mergeCell ref="A20:D20"/>
    <mergeCell ref="A1:R1"/>
    <mergeCell ref="A7:L7"/>
    <mergeCell ref="C9:F9"/>
    <mergeCell ref="H9:P9"/>
    <mergeCell ref="R9:W9"/>
    <mergeCell ref="A12:A18"/>
  </mergeCells>
  <dataValidations count="3">
    <dataValidation type="list" allowBlank="1" showInputMessage="1" showErrorMessage="1" sqref="P3:P5">
      <formula1>$E$12:$E$12</formula1>
      <formula2>0</formula2>
    </dataValidation>
    <dataValidation type="list" allowBlank="1" showErrorMessage="1" sqref="N12:O18 R12:U18">
      <formula1>"oui,non"</formula1>
      <formula2>0</formula2>
    </dataValidation>
    <dataValidation type="list" allowBlank="1" showInputMessage="1" showErrorMessage="1" sqref="E12:E18">
      <formula1>$P$3:$P$5</formula1>
      <formula2>0</formula2>
    </dataValidation>
  </dataValidations>
  <pageMargins left="0" right="0" top="0.39374999999999999" bottom="0.39374999999999999" header="0" footer="0"/>
  <pageSetup paperSize="9" orientation="portrait" horizontalDpi="300" verticalDpi="300"/>
  <headerFooter>
    <oddHeader>&amp;C&amp;A</oddHeader>
    <oddFooter>&amp;CPage &amp;P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5"/>
  <sheetViews>
    <sheetView showGridLines="0" topLeftCell="A73" zoomScale="95" zoomScaleNormal="95" workbookViewId="0">
      <selection activeCell="A90" sqref="A90"/>
    </sheetView>
  </sheetViews>
  <sheetFormatPr baseColWidth="10" defaultColWidth="10.7109375" defaultRowHeight="15"/>
  <cols>
    <col min="1" max="1" width="79.140625" style="40" customWidth="1"/>
    <col min="2" max="2" width="2.42578125" style="40" customWidth="1"/>
    <col min="3" max="9" width="30.7109375" style="40" customWidth="1"/>
    <col min="10" max="16384" width="10.7109375" style="40"/>
  </cols>
  <sheetData>
    <row r="1" spans="1:9" s="121" customFormat="1" ht="141.6" customHeight="1" thickBot="1">
      <c r="A1" s="332" t="s">
        <v>95</v>
      </c>
      <c r="B1" s="332"/>
      <c r="C1" s="332"/>
    </row>
    <row r="3" spans="1:9" ht="24.6" customHeight="1">
      <c r="A3" s="122" t="s">
        <v>1</v>
      </c>
      <c r="B3" s="122"/>
      <c r="C3" s="122"/>
      <c r="D3" s="122"/>
      <c r="E3" s="122"/>
      <c r="F3" s="122"/>
      <c r="G3" s="122"/>
      <c r="H3" s="122"/>
      <c r="I3" s="122"/>
    </row>
    <row r="5" spans="1:9" s="125" customFormat="1">
      <c r="A5" s="123" t="s">
        <v>2</v>
      </c>
      <c r="B5" s="124"/>
      <c r="C5" s="124"/>
      <c r="D5" s="124"/>
      <c r="E5" s="124"/>
      <c r="F5" s="124"/>
      <c r="G5" s="124"/>
      <c r="H5" s="124"/>
      <c r="I5" s="124"/>
    </row>
    <row r="6" spans="1:9" s="125" customFormat="1">
      <c r="A6" s="44"/>
      <c r="B6" s="44"/>
      <c r="C6" s="45"/>
      <c r="D6" s="45"/>
      <c r="E6" s="45"/>
      <c r="F6" s="45"/>
      <c r="G6" s="45"/>
      <c r="H6" s="45"/>
      <c r="I6" s="45"/>
    </row>
    <row r="7" spans="1:9" s="125" customFormat="1" ht="13.9" customHeight="1">
      <c r="A7" s="126" t="s">
        <v>3</v>
      </c>
      <c r="B7" s="127"/>
      <c r="C7" s="333" t="s">
        <v>247</v>
      </c>
      <c r="D7" s="333"/>
      <c r="E7" s="333"/>
      <c r="F7" s="333"/>
      <c r="G7" s="333"/>
      <c r="H7" s="333"/>
      <c r="I7" s="333"/>
    </row>
    <row r="8" spans="1:9" s="125" customFormat="1">
      <c r="A8" s="128" t="s">
        <v>5</v>
      </c>
      <c r="B8" s="129"/>
      <c r="C8" s="334" t="s">
        <v>248</v>
      </c>
      <c r="D8" s="334"/>
      <c r="E8" s="334"/>
      <c r="F8" s="334"/>
      <c r="G8" s="334"/>
      <c r="H8" s="334"/>
      <c r="I8" s="334"/>
    </row>
    <row r="9" spans="1:9" s="125" customFormat="1" ht="15" customHeight="1">
      <c r="A9" s="126" t="s">
        <v>7</v>
      </c>
      <c r="B9" s="127"/>
      <c r="C9" s="334" t="s">
        <v>249</v>
      </c>
      <c r="D9" s="334"/>
      <c r="E9" s="334"/>
      <c r="F9" s="334"/>
      <c r="G9" s="334"/>
      <c r="H9" s="334"/>
      <c r="I9" s="334"/>
    </row>
    <row r="10" spans="1:9" s="125" customFormat="1" ht="15" customHeight="1">
      <c r="A10" s="130" t="s">
        <v>8</v>
      </c>
      <c r="B10" s="131"/>
      <c r="C10" s="334" t="s">
        <v>250</v>
      </c>
      <c r="D10" s="334"/>
      <c r="E10" s="334"/>
      <c r="F10" s="334"/>
      <c r="G10" s="334"/>
      <c r="H10" s="334"/>
      <c r="I10" s="334"/>
    </row>
    <row r="11" spans="1:9">
      <c r="C11" s="132"/>
      <c r="D11" s="132"/>
      <c r="E11" s="132"/>
      <c r="F11" s="132"/>
      <c r="G11" s="132"/>
      <c r="H11" s="132"/>
      <c r="I11" s="132"/>
    </row>
    <row r="12" spans="1:9">
      <c r="A12" s="331" t="s">
        <v>10</v>
      </c>
      <c r="B12" s="331"/>
      <c r="C12" s="331"/>
      <c r="D12" s="124"/>
      <c r="E12" s="124"/>
      <c r="F12" s="124"/>
      <c r="G12" s="124"/>
      <c r="H12" s="124"/>
      <c r="I12" s="124"/>
    </row>
    <row r="14" spans="1:9">
      <c r="C14" s="133" t="s">
        <v>11</v>
      </c>
      <c r="D14" s="133" t="s">
        <v>12</v>
      </c>
      <c r="E14" s="133" t="s">
        <v>13</v>
      </c>
      <c r="F14" s="133" t="s">
        <v>14</v>
      </c>
      <c r="G14" s="133" t="s">
        <v>15</v>
      </c>
      <c r="H14" s="133" t="s">
        <v>16</v>
      </c>
      <c r="I14" s="133" t="s">
        <v>17</v>
      </c>
    </row>
    <row r="15" spans="1:9" s="125" customFormat="1" ht="75">
      <c r="A15" s="126" t="s">
        <v>18</v>
      </c>
      <c r="B15" s="127"/>
      <c r="C15" s="134" t="s">
        <v>251</v>
      </c>
      <c r="D15" s="134" t="s">
        <v>252</v>
      </c>
      <c r="E15" s="134" t="s">
        <v>253</v>
      </c>
      <c r="F15" s="179"/>
      <c r="G15" s="179"/>
      <c r="H15" s="179"/>
      <c r="I15" s="179"/>
    </row>
    <row r="16" spans="1:9" s="125" customFormat="1">
      <c r="A16" s="135"/>
      <c r="B16" s="136"/>
      <c r="C16" s="137"/>
      <c r="D16" s="137"/>
      <c r="E16" s="137"/>
      <c r="F16" s="137"/>
      <c r="G16" s="137"/>
      <c r="H16" s="137"/>
      <c r="I16" s="137"/>
    </row>
    <row r="17" spans="1:9" s="125" customFormat="1">
      <c r="A17" s="331" t="s">
        <v>33</v>
      </c>
      <c r="B17" s="331"/>
      <c r="C17" s="331"/>
      <c r="D17" s="124"/>
      <c r="E17" s="124"/>
      <c r="F17" s="124"/>
      <c r="G17" s="124"/>
      <c r="H17" s="124"/>
      <c r="I17" s="124"/>
    </row>
    <row r="18" spans="1:9" s="125" customFormat="1">
      <c r="A18" s="44"/>
      <c r="B18" s="44"/>
      <c r="C18" s="45"/>
      <c r="D18" s="45"/>
      <c r="E18" s="45"/>
      <c r="F18" s="45"/>
      <c r="G18" s="45"/>
      <c r="H18" s="45"/>
      <c r="I18" s="45"/>
    </row>
    <row r="19" spans="1:9" s="125" customFormat="1">
      <c r="A19" s="126" t="s">
        <v>34</v>
      </c>
      <c r="B19" s="129"/>
      <c r="C19" s="138" t="s">
        <v>233</v>
      </c>
      <c r="D19" s="138" t="s">
        <v>233</v>
      </c>
      <c r="E19" s="138" t="s">
        <v>233</v>
      </c>
      <c r="F19" s="138"/>
      <c r="G19" s="138"/>
      <c r="H19" s="138"/>
      <c r="I19" s="138"/>
    </row>
    <row r="20" spans="1:9" s="125" customFormat="1">
      <c r="A20" s="126" t="s">
        <v>36</v>
      </c>
      <c r="B20" s="127"/>
      <c r="C20" s="139" t="s">
        <v>234</v>
      </c>
      <c r="D20" s="139" t="s">
        <v>234</v>
      </c>
      <c r="E20" s="139" t="s">
        <v>234</v>
      </c>
      <c r="F20" s="139"/>
      <c r="G20" s="139"/>
      <c r="H20" s="139"/>
      <c r="I20" s="139"/>
    </row>
    <row r="21" spans="1:9" s="125" customFormat="1" ht="30">
      <c r="A21" s="126" t="s">
        <v>38</v>
      </c>
      <c r="B21" s="127"/>
      <c r="C21" s="139" t="s">
        <v>254</v>
      </c>
      <c r="D21" s="139" t="s">
        <v>254</v>
      </c>
      <c r="E21" s="139" t="s">
        <v>254</v>
      </c>
      <c r="F21" s="139"/>
      <c r="G21" s="139"/>
      <c r="H21" s="139"/>
      <c r="I21" s="139"/>
    </row>
    <row r="22" spans="1:9" s="125" customFormat="1">
      <c r="A22" s="126" t="s">
        <v>40</v>
      </c>
      <c r="B22" s="127"/>
      <c r="C22" s="139" t="s">
        <v>236</v>
      </c>
      <c r="D22" s="139" t="s">
        <v>236</v>
      </c>
      <c r="E22" s="139" t="s">
        <v>236</v>
      </c>
      <c r="F22" s="139"/>
      <c r="G22" s="139"/>
      <c r="H22" s="139"/>
      <c r="I22" s="139"/>
    </row>
    <row r="23" spans="1:9" s="125" customFormat="1">
      <c r="A23" s="140"/>
      <c r="B23" s="140"/>
      <c r="C23" s="70"/>
      <c r="D23" s="70"/>
      <c r="E23" s="70"/>
      <c r="F23" s="70"/>
      <c r="G23" s="70"/>
      <c r="H23" s="70"/>
      <c r="I23" s="70"/>
    </row>
    <row r="24" spans="1:9" s="125" customFormat="1">
      <c r="A24" s="331" t="s">
        <v>42</v>
      </c>
      <c r="B24" s="331"/>
      <c r="C24" s="331"/>
      <c r="D24" s="124"/>
      <c r="E24" s="124"/>
      <c r="F24" s="124"/>
      <c r="G24" s="124"/>
      <c r="H24" s="124"/>
      <c r="I24" s="124"/>
    </row>
    <row r="25" spans="1:9" s="125" customFormat="1">
      <c r="A25" s="140"/>
      <c r="B25" s="140"/>
      <c r="C25" s="70"/>
      <c r="D25" s="70"/>
      <c r="E25" s="70"/>
      <c r="F25" s="70"/>
      <c r="G25" s="70"/>
      <c r="H25" s="70"/>
      <c r="I25" s="70"/>
    </row>
    <row r="26" spans="1:9" s="125" customFormat="1" ht="21">
      <c r="A26" s="126" t="s">
        <v>43</v>
      </c>
      <c r="B26" s="127"/>
      <c r="C26" s="336" t="s">
        <v>237</v>
      </c>
      <c r="D26" s="336"/>
      <c r="E26" s="336"/>
      <c r="F26" s="336"/>
      <c r="G26" s="336"/>
      <c r="H26" s="336"/>
      <c r="I26" s="336"/>
    </row>
    <row r="27" spans="1:9" s="125" customFormat="1" ht="21">
      <c r="A27" s="126" t="s">
        <v>176</v>
      </c>
      <c r="B27" s="127"/>
      <c r="C27" s="336" t="s">
        <v>238</v>
      </c>
      <c r="D27" s="336"/>
      <c r="E27" s="336"/>
      <c r="F27" s="336"/>
      <c r="G27" s="336"/>
      <c r="H27" s="336"/>
      <c r="I27" s="336"/>
    </row>
    <row r="28" spans="1:9" s="125" customFormat="1"/>
    <row r="30" spans="1:9" ht="14.45" customHeight="1"/>
    <row r="31" spans="1:9" ht="14.45" customHeight="1"/>
    <row r="32" spans="1:9" ht="24.6" customHeight="1">
      <c r="A32" s="335" t="s">
        <v>177</v>
      </c>
      <c r="B32" s="335"/>
      <c r="C32" s="335"/>
      <c r="D32" s="335"/>
      <c r="E32" s="335"/>
      <c r="F32" s="335"/>
      <c r="G32" s="335"/>
      <c r="H32" s="335"/>
      <c r="I32" s="335"/>
    </row>
    <row r="33" spans="1:9" ht="14.45" customHeight="1"/>
    <row r="34" spans="1:9" ht="14.45" customHeight="1">
      <c r="A34" s="331" t="s">
        <v>239</v>
      </c>
      <c r="B34" s="331"/>
      <c r="C34" s="331"/>
      <c r="D34" s="124"/>
      <c r="E34" s="124"/>
      <c r="F34" s="124"/>
      <c r="G34" s="124"/>
      <c r="H34" s="124"/>
      <c r="I34" s="124"/>
    </row>
    <row r="35" spans="1:9" ht="14.45" customHeight="1"/>
    <row r="36" spans="1:9" ht="21" customHeight="1">
      <c r="A36" s="141" t="s">
        <v>55</v>
      </c>
      <c r="C36" s="142" t="s">
        <v>46</v>
      </c>
      <c r="D36" s="142" t="s">
        <v>46</v>
      </c>
      <c r="E36" s="142" t="s">
        <v>46</v>
      </c>
      <c r="F36" s="142"/>
      <c r="G36" s="142"/>
      <c r="H36" s="142"/>
      <c r="I36" s="142"/>
    </row>
    <row r="37" spans="1:9" ht="21" customHeight="1">
      <c r="A37" s="141" t="s">
        <v>56</v>
      </c>
      <c r="C37" s="142" t="s">
        <v>57</v>
      </c>
      <c r="D37" s="142" t="s">
        <v>57</v>
      </c>
      <c r="E37" s="142" t="s">
        <v>57</v>
      </c>
      <c r="F37" s="142"/>
      <c r="G37" s="142"/>
      <c r="H37" s="142"/>
      <c r="I37" s="142"/>
    </row>
    <row r="38" spans="1:9" ht="23.25" customHeight="1">
      <c r="A38" s="141" t="s">
        <v>58</v>
      </c>
      <c r="C38" s="142" t="s">
        <v>46</v>
      </c>
      <c r="D38" s="142" t="s">
        <v>46</v>
      </c>
      <c r="E38" s="142" t="s">
        <v>46</v>
      </c>
      <c r="F38" s="142"/>
      <c r="G38" s="142"/>
      <c r="H38" s="142"/>
      <c r="I38" s="142"/>
    </row>
    <row r="39" spans="1:9" ht="22.5" customHeight="1">
      <c r="A39" s="141" t="s">
        <v>180</v>
      </c>
      <c r="C39" s="146"/>
      <c r="D39" s="146"/>
      <c r="E39" s="146"/>
      <c r="F39" s="146"/>
      <c r="G39" s="146"/>
      <c r="H39" s="146"/>
      <c r="I39" s="146"/>
    </row>
    <row r="40" spans="1:9">
      <c r="A40" s="148" t="s">
        <v>60</v>
      </c>
      <c r="C40" s="146"/>
      <c r="D40" s="146"/>
      <c r="E40" s="146"/>
      <c r="F40" s="146"/>
      <c r="G40" s="146"/>
      <c r="H40" s="146"/>
      <c r="I40" s="146"/>
    </row>
    <row r="42" spans="1:9" ht="14.45" customHeight="1">
      <c r="A42" s="331" t="s">
        <v>61</v>
      </c>
      <c r="B42" s="331"/>
      <c r="C42" s="331"/>
      <c r="D42" s="124"/>
      <c r="E42" s="124"/>
      <c r="F42" s="124"/>
      <c r="G42" s="124"/>
      <c r="H42" s="124"/>
      <c r="I42" s="124"/>
    </row>
    <row r="43" spans="1:9" ht="14.45" customHeight="1"/>
    <row r="44" spans="1:9" s="143" customFormat="1" ht="21">
      <c r="A44" s="141" t="s">
        <v>50</v>
      </c>
      <c r="B44" s="147"/>
      <c r="C44" s="149" t="s">
        <v>46</v>
      </c>
      <c r="D44" s="149" t="s">
        <v>46</v>
      </c>
      <c r="E44" s="149" t="s">
        <v>46</v>
      </c>
      <c r="F44" s="149"/>
      <c r="G44" s="149"/>
      <c r="H44" s="149"/>
      <c r="I44" s="149"/>
    </row>
    <row r="45" spans="1:9" s="143" customFormat="1" ht="21">
      <c r="A45" s="141" t="s">
        <v>52</v>
      </c>
      <c r="B45" s="147"/>
      <c r="C45" s="151">
        <v>500</v>
      </c>
      <c r="D45" s="151">
        <v>500</v>
      </c>
      <c r="E45" s="151">
        <v>500</v>
      </c>
      <c r="F45" s="151"/>
      <c r="G45" s="151"/>
      <c r="H45" s="151"/>
      <c r="I45" s="151"/>
    </row>
    <row r="47" spans="1:9" ht="14.45" customHeight="1">
      <c r="A47" s="331" t="s">
        <v>240</v>
      </c>
      <c r="B47" s="331"/>
      <c r="C47" s="331"/>
      <c r="D47" s="124"/>
      <c r="E47" s="124"/>
      <c r="F47" s="124"/>
      <c r="G47" s="124"/>
      <c r="H47" s="124"/>
      <c r="I47" s="124"/>
    </row>
    <row r="48" spans="1:9" ht="14.45" customHeight="1"/>
    <row r="49" spans="1:9" ht="15" customHeight="1">
      <c r="A49" s="338" t="s">
        <v>63</v>
      </c>
      <c r="B49" s="338"/>
      <c r="C49" s="338"/>
    </row>
    <row r="50" spans="1:9" ht="14.45" customHeight="1">
      <c r="A50" s="141" t="s">
        <v>64</v>
      </c>
      <c r="C50" s="146"/>
      <c r="D50" s="146"/>
      <c r="E50" s="146" t="s">
        <v>255</v>
      </c>
      <c r="F50" s="146"/>
      <c r="G50" s="146"/>
      <c r="H50" s="146"/>
      <c r="I50" s="146"/>
    </row>
    <row r="51" spans="1:9" ht="14.45" customHeight="1">
      <c r="A51" s="141" t="s">
        <v>65</v>
      </c>
      <c r="C51" s="146"/>
      <c r="D51" s="146"/>
      <c r="E51" s="146"/>
      <c r="F51" s="146"/>
      <c r="G51" s="146"/>
      <c r="H51" s="146"/>
      <c r="I51" s="146"/>
    </row>
    <row r="52" spans="1:9" ht="14.45" customHeight="1">
      <c r="A52" s="141" t="s">
        <v>66</v>
      </c>
      <c r="C52" s="146"/>
      <c r="D52" s="146"/>
      <c r="E52" s="146"/>
      <c r="F52" s="146"/>
      <c r="G52" s="146"/>
      <c r="H52" s="146"/>
      <c r="I52" s="146"/>
    </row>
    <row r="53" spans="1:9" ht="14.45" customHeight="1">
      <c r="A53" s="141" t="s">
        <v>184</v>
      </c>
      <c r="C53" s="146"/>
      <c r="D53" s="146"/>
      <c r="E53" s="146"/>
      <c r="F53" s="146"/>
      <c r="G53" s="146"/>
      <c r="H53" s="146"/>
      <c r="I53" s="146"/>
    </row>
    <row r="54" spans="1:9" ht="14.45" customHeight="1">
      <c r="A54" s="141" t="s">
        <v>68</v>
      </c>
      <c r="C54" s="146"/>
      <c r="D54" s="146"/>
      <c r="E54" s="146"/>
      <c r="F54" s="146"/>
      <c r="G54" s="146"/>
      <c r="H54" s="146"/>
      <c r="I54" s="146"/>
    </row>
    <row r="55" spans="1:9" ht="14.45" customHeight="1">
      <c r="A55" s="141" t="s">
        <v>69</v>
      </c>
      <c r="C55" s="146"/>
      <c r="D55" s="146"/>
      <c r="E55" s="146"/>
      <c r="F55" s="146"/>
      <c r="G55" s="146"/>
      <c r="H55" s="146"/>
      <c r="I55" s="146"/>
    </row>
    <row r="56" spans="1:9" ht="14.45" customHeight="1">
      <c r="A56" s="141" t="s">
        <v>185</v>
      </c>
      <c r="C56" s="146"/>
      <c r="D56" s="146"/>
      <c r="E56" s="146"/>
      <c r="F56" s="146"/>
      <c r="G56" s="146"/>
      <c r="H56" s="146"/>
      <c r="I56" s="146"/>
    </row>
    <row r="57" spans="1:9" ht="14.45" customHeight="1">
      <c r="A57" s="141" t="s">
        <v>71</v>
      </c>
      <c r="C57" s="146"/>
      <c r="D57" s="146"/>
      <c r="E57" s="146"/>
      <c r="F57" s="146"/>
      <c r="G57" s="146"/>
      <c r="H57" s="146"/>
      <c r="I57" s="146"/>
    </row>
    <row r="58" spans="1:9" ht="14.45" customHeight="1">
      <c r="A58" s="152" t="s">
        <v>72</v>
      </c>
      <c r="C58" s="146"/>
      <c r="D58" s="146"/>
      <c r="E58" s="146"/>
      <c r="F58" s="146"/>
      <c r="G58" s="146"/>
      <c r="H58" s="146"/>
      <c r="I58" s="146"/>
    </row>
    <row r="59" spans="1:9" ht="14.45" customHeight="1"/>
    <row r="60" spans="1:9" ht="14.45" customHeight="1">
      <c r="A60" s="153"/>
      <c r="B60" s="153"/>
      <c r="C60" s="153"/>
      <c r="D60" s="153"/>
      <c r="E60" s="153"/>
      <c r="F60" s="153"/>
      <c r="G60" s="153"/>
      <c r="H60" s="153"/>
      <c r="I60" s="153"/>
    </row>
    <row r="61" spans="1:9">
      <c r="A61" s="331" t="s">
        <v>242</v>
      </c>
      <c r="B61" s="331"/>
      <c r="C61" s="331"/>
      <c r="D61" s="124"/>
      <c r="E61" s="124"/>
      <c r="F61" s="124"/>
      <c r="G61" s="124"/>
      <c r="H61" s="124"/>
      <c r="I61" s="124"/>
    </row>
    <row r="62" spans="1:9" ht="14.45" customHeight="1">
      <c r="A62" s="153"/>
      <c r="B62" s="153"/>
      <c r="C62" s="153"/>
      <c r="D62" s="153"/>
      <c r="E62" s="153"/>
      <c r="F62" s="153"/>
      <c r="G62" s="153"/>
      <c r="H62" s="153"/>
      <c r="I62" s="153"/>
    </row>
    <row r="63" spans="1:9" ht="36">
      <c r="A63" s="154" t="s">
        <v>186</v>
      </c>
      <c r="C63" s="155" t="s">
        <v>46</v>
      </c>
      <c r="D63" s="155" t="s">
        <v>46</v>
      </c>
      <c r="E63" s="155" t="s">
        <v>46</v>
      </c>
      <c r="F63" s="155"/>
      <c r="G63" s="155"/>
      <c r="H63" s="155"/>
      <c r="I63" s="155"/>
    </row>
    <row r="64" spans="1:9" ht="10.5" customHeight="1"/>
    <row r="65" spans="1:9" ht="37.5" customHeight="1">
      <c r="A65" s="156" t="s">
        <v>75</v>
      </c>
    </row>
    <row r="66" spans="1:9" s="143" customFormat="1" ht="14.25" customHeight="1">
      <c r="A66" s="154" t="s">
        <v>76</v>
      </c>
      <c r="C66" s="146"/>
      <c r="D66" s="146"/>
      <c r="E66" s="146"/>
      <c r="F66" s="146"/>
      <c r="G66" s="146"/>
      <c r="H66" s="146"/>
      <c r="I66" s="146"/>
    </row>
    <row r="67" spans="1:9" s="145" customFormat="1" ht="14.45" customHeight="1">
      <c r="A67" s="154" t="s">
        <v>77</v>
      </c>
      <c r="C67" s="146"/>
      <c r="D67" s="146"/>
      <c r="E67" s="146"/>
      <c r="F67" s="146"/>
      <c r="G67" s="146"/>
      <c r="H67" s="146"/>
      <c r="I67" s="146"/>
    </row>
    <row r="68" spans="1:9" s="143" customFormat="1">
      <c r="A68" s="154" t="s">
        <v>78</v>
      </c>
      <c r="C68" s="146" t="s">
        <v>243</v>
      </c>
      <c r="D68" s="146" t="s">
        <v>243</v>
      </c>
      <c r="E68" s="146"/>
      <c r="F68" s="146"/>
      <c r="G68" s="146"/>
      <c r="H68" s="146"/>
      <c r="I68" s="146"/>
    </row>
    <row r="69" spans="1:9">
      <c r="A69" s="154" t="s">
        <v>79</v>
      </c>
      <c r="C69" s="146"/>
      <c r="D69" s="146"/>
      <c r="E69" s="146"/>
      <c r="F69" s="146"/>
      <c r="G69" s="146"/>
      <c r="H69" s="146"/>
      <c r="I69" s="146"/>
    </row>
    <row r="70" spans="1:9" s="143" customFormat="1">
      <c r="A70" s="154" t="s">
        <v>80</v>
      </c>
      <c r="C70" s="146"/>
      <c r="D70" s="146"/>
      <c r="E70" s="146"/>
      <c r="F70" s="146"/>
      <c r="G70" s="146"/>
      <c r="H70" s="146"/>
      <c r="I70" s="146"/>
    </row>
    <row r="71" spans="1:9">
      <c r="A71" s="154" t="s">
        <v>81</v>
      </c>
      <c r="C71" s="146"/>
      <c r="D71" s="146"/>
      <c r="E71" s="146"/>
      <c r="F71" s="146"/>
      <c r="G71" s="146"/>
      <c r="H71" s="146"/>
      <c r="I71" s="146"/>
    </row>
    <row r="72" spans="1:9" s="143" customFormat="1">
      <c r="A72" s="154" t="s">
        <v>82</v>
      </c>
      <c r="C72" s="157"/>
      <c r="D72" s="157"/>
      <c r="E72" s="157">
        <v>220000</v>
      </c>
      <c r="F72" s="157"/>
      <c r="G72" s="157"/>
      <c r="H72" s="157"/>
      <c r="I72" s="157"/>
    </row>
    <row r="74" spans="1:9" ht="14.45" customHeight="1">
      <c r="A74" s="331" t="s">
        <v>49</v>
      </c>
      <c r="B74" s="331"/>
      <c r="C74" s="331"/>
      <c r="D74" s="124"/>
      <c r="E74" s="124"/>
      <c r="F74" s="124"/>
      <c r="G74" s="124"/>
      <c r="H74" s="124"/>
      <c r="I74" s="124"/>
    </row>
    <row r="75" spans="1:9" ht="14.45" customHeight="1"/>
    <row r="76" spans="1:9" s="143" customFormat="1">
      <c r="A76" s="141" t="s">
        <v>50</v>
      </c>
      <c r="B76" s="147"/>
      <c r="C76" s="180"/>
      <c r="D76" s="180"/>
      <c r="E76" s="180"/>
      <c r="F76" s="180"/>
      <c r="G76" s="180"/>
      <c r="H76" s="180"/>
      <c r="I76" s="180"/>
    </row>
    <row r="77" spans="1:9" s="143" customFormat="1">
      <c r="A77" s="141" t="s">
        <v>52</v>
      </c>
      <c r="B77" s="147"/>
      <c r="C77" s="180"/>
      <c r="D77" s="180"/>
      <c r="E77" s="180"/>
      <c r="F77" s="180"/>
      <c r="G77" s="180"/>
      <c r="H77" s="180"/>
      <c r="I77" s="180"/>
    </row>
    <row r="78" spans="1:9" ht="14.45" customHeight="1">
      <c r="C78" s="132"/>
      <c r="D78" s="132"/>
      <c r="E78" s="132"/>
      <c r="F78" s="132"/>
      <c r="G78" s="132"/>
      <c r="H78" s="132"/>
      <c r="I78" s="132"/>
    </row>
    <row r="79" spans="1:9" ht="14.45" customHeight="1"/>
    <row r="80" spans="1:9" ht="24.6" customHeight="1">
      <c r="A80" s="335" t="s">
        <v>187</v>
      </c>
      <c r="B80" s="335"/>
      <c r="C80" s="335"/>
      <c r="D80" s="335"/>
      <c r="E80" s="335"/>
      <c r="F80" s="335"/>
      <c r="G80" s="335"/>
      <c r="H80" s="335"/>
      <c r="I80" s="335"/>
    </row>
    <row r="81" spans="1:9" ht="14.45" customHeight="1"/>
    <row r="82" spans="1:9" ht="24">
      <c r="A82" s="156" t="s">
        <v>188</v>
      </c>
      <c r="C82" s="160" t="s">
        <v>45</v>
      </c>
      <c r="D82" s="160" t="s">
        <v>45</v>
      </c>
      <c r="E82" s="160" t="s">
        <v>45</v>
      </c>
      <c r="F82" s="160"/>
      <c r="G82" s="160"/>
      <c r="H82" s="160"/>
      <c r="I82" s="160"/>
    </row>
    <row r="83" spans="1:9">
      <c r="A83" s="156" t="s">
        <v>85</v>
      </c>
      <c r="C83" s="161"/>
      <c r="D83" s="161"/>
      <c r="E83" s="161"/>
      <c r="F83" s="161"/>
      <c r="G83" s="161"/>
      <c r="H83" s="161"/>
      <c r="I83" s="161"/>
    </row>
    <row r="84" spans="1:9">
      <c r="A84" s="156" t="s">
        <v>87</v>
      </c>
      <c r="C84" s="146"/>
      <c r="D84" s="146"/>
      <c r="E84" s="146"/>
      <c r="F84" s="146"/>
      <c r="G84" s="146"/>
      <c r="H84" s="146"/>
      <c r="I84" s="146"/>
    </row>
    <row r="85" spans="1:9">
      <c r="A85" s="156" t="s">
        <v>88</v>
      </c>
      <c r="C85" s="146"/>
      <c r="D85" s="146"/>
      <c r="E85" s="146"/>
      <c r="F85" s="146"/>
      <c r="G85" s="146"/>
      <c r="H85" s="146"/>
      <c r="I85" s="146"/>
    </row>
    <row r="86" spans="1:9" ht="14.45" customHeight="1"/>
    <row r="87" spans="1:9" ht="14.45" customHeight="1"/>
    <row r="88" spans="1:9" ht="14.45" customHeight="1">
      <c r="A88" s="331" t="s">
        <v>89</v>
      </c>
      <c r="B88" s="331"/>
      <c r="C88" s="331"/>
      <c r="D88" s="124"/>
      <c r="E88" s="124"/>
      <c r="F88" s="124"/>
      <c r="G88" s="124"/>
      <c r="H88" s="124"/>
      <c r="I88" s="124"/>
    </row>
    <row r="89" spans="1:9" ht="14.45" customHeight="1"/>
    <row r="90" spans="1:9" s="143" customFormat="1">
      <c r="A90" s="141" t="s">
        <v>90</v>
      </c>
      <c r="C90" s="180"/>
      <c r="D90" s="180"/>
      <c r="E90" s="180"/>
      <c r="F90" s="180"/>
      <c r="G90" s="180"/>
      <c r="H90" s="180"/>
      <c r="I90" s="180"/>
    </row>
    <row r="93" spans="1:9" ht="14.45" customHeight="1">
      <c r="A93" s="123" t="s">
        <v>93</v>
      </c>
      <c r="B93" s="123"/>
      <c r="C93" s="123"/>
      <c r="D93" s="123"/>
      <c r="E93" s="123"/>
      <c r="F93" s="123"/>
      <c r="G93" s="123"/>
      <c r="H93" s="123"/>
      <c r="I93" s="123"/>
    </row>
    <row r="94" spans="1:9" ht="15" customHeight="1">
      <c r="A94" s="337" t="s">
        <v>94</v>
      </c>
      <c r="B94" s="337"/>
      <c r="C94" s="337"/>
    </row>
    <row r="95" spans="1:9" ht="79.150000000000006" customHeight="1">
      <c r="A95" s="337"/>
      <c r="B95" s="337"/>
      <c r="C95" s="337"/>
    </row>
  </sheetData>
  <mergeCells count="21">
    <mergeCell ref="A94:C94"/>
    <mergeCell ref="A95:C95"/>
    <mergeCell ref="A47:C47"/>
    <mergeCell ref="A49:C49"/>
    <mergeCell ref="A61:C61"/>
    <mergeCell ref="A74:C74"/>
    <mergeCell ref="A80:I80"/>
    <mergeCell ref="A88:C88"/>
    <mergeCell ref="A32:I32"/>
    <mergeCell ref="A34:C34"/>
    <mergeCell ref="A42:C42"/>
    <mergeCell ref="A17:C17"/>
    <mergeCell ref="A24:C24"/>
    <mergeCell ref="C26:I26"/>
    <mergeCell ref="C27:I27"/>
    <mergeCell ref="A12:C12"/>
    <mergeCell ref="A1:C1"/>
    <mergeCell ref="C7:I7"/>
    <mergeCell ref="C8:I8"/>
    <mergeCell ref="C9:I9"/>
    <mergeCell ref="C10:I10"/>
  </mergeCells>
  <dataValidations count="1">
    <dataValidation type="list" allowBlank="1" showInputMessage="1" showErrorMessage="1" sqref="C36 C40:I40 C44 C63:I63 C82:I82">
      <formula1>"Oui,Non"</formula1>
      <formula2>0</formula2>
    </dataValidation>
  </dataValidations>
  <hyperlinks>
    <hyperlink ref="C22" r:id="rId1"/>
    <hyperlink ref="D22" r:id="rId2"/>
    <hyperlink ref="E22" r:id="rId3"/>
  </hyperlinks>
  <pageMargins left="0.70833333333333304" right="0.70833333333333304" top="0.55138888888888904" bottom="0.35416666666666702" header="0.51180555555555496" footer="0.51180555555555496"/>
  <pageSetup paperSize="9" scale="80" orientation="landscape" horizontalDpi="300" verticalDpi="300"/>
  <drawing r:id="rId4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0"/>
  <sheetViews>
    <sheetView showGridLines="0" zoomScale="95" zoomScaleNormal="95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D14" sqref="D14"/>
    </sheetView>
  </sheetViews>
  <sheetFormatPr baseColWidth="10" defaultColWidth="10.85546875" defaultRowHeight="15"/>
  <cols>
    <col min="1" max="1" width="23" style="162" customWidth="1"/>
    <col min="2" max="2" width="2.7109375" style="162" customWidth="1"/>
    <col min="3" max="3" width="25.7109375" style="162" customWidth="1"/>
    <col min="4" max="4" width="10.85546875" style="162"/>
    <col min="5" max="5" width="15.140625" style="162" customWidth="1"/>
    <col min="6" max="6" width="10.85546875" style="162"/>
    <col min="7" max="7" width="2.7109375" style="162" customWidth="1"/>
    <col min="8" max="14" width="10.85546875" style="162"/>
    <col min="15" max="15" width="11.42578125" style="162" customWidth="1"/>
    <col min="16" max="16" width="15.7109375" style="162" customWidth="1"/>
    <col min="17" max="17" width="2.7109375" style="162" customWidth="1"/>
    <col min="18" max="18" width="10.85546875" style="162"/>
    <col min="19" max="22" width="14.140625" style="162" customWidth="1"/>
    <col min="23" max="23" width="9.85546875" style="162" customWidth="1"/>
    <col min="24" max="1020" width="10.85546875" style="162"/>
    <col min="1021" max="1024" width="11.42578125" style="162" customWidth="1"/>
    <col min="1025" max="16384" width="10.85546875" style="40"/>
  </cols>
  <sheetData>
    <row r="1" spans="1:23" ht="141.6" customHeight="1" thickBot="1">
      <c r="A1" s="332" t="s">
        <v>95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  <c r="N1" s="332"/>
      <c r="O1" s="332"/>
      <c r="P1" s="332"/>
      <c r="Q1" s="332"/>
      <c r="R1" s="332"/>
    </row>
    <row r="3" spans="1:23" hidden="1">
      <c r="P3" s="163" t="s">
        <v>96</v>
      </c>
    </row>
    <row r="4" spans="1:23" hidden="1">
      <c r="P4" s="163" t="s">
        <v>97</v>
      </c>
    </row>
    <row r="5" spans="1:23" hidden="1">
      <c r="P5" s="163" t="s">
        <v>98</v>
      </c>
    </row>
    <row r="6" spans="1:23" s="166" customFormat="1" ht="12.75" customHeight="1">
      <c r="A6" s="164"/>
      <c r="B6" s="164"/>
      <c r="C6" s="164"/>
      <c r="D6" s="164"/>
      <c r="E6" s="164"/>
      <c r="F6" s="164"/>
      <c r="G6" s="164"/>
      <c r="H6" s="165"/>
      <c r="I6" s="165"/>
      <c r="J6" s="165"/>
      <c r="K6" s="165"/>
      <c r="L6" s="165"/>
      <c r="M6" s="165"/>
      <c r="N6" s="165"/>
      <c r="O6" s="165"/>
      <c r="P6" s="165"/>
      <c r="R6" s="165"/>
      <c r="S6" s="165"/>
      <c r="T6" s="165"/>
      <c r="U6" s="165"/>
      <c r="V6" s="165"/>
      <c r="W6" s="165"/>
    </row>
    <row r="7" spans="1:23" s="166" customFormat="1" ht="12.75" customHeight="1">
      <c r="A7" s="340" t="s">
        <v>189</v>
      </c>
      <c r="B7" s="340"/>
      <c r="C7" s="340"/>
      <c r="D7" s="340"/>
      <c r="E7" s="340"/>
      <c r="F7" s="340"/>
      <c r="G7" s="340"/>
      <c r="H7" s="340"/>
      <c r="I7" s="340"/>
      <c r="J7" s="340"/>
      <c r="K7" s="340"/>
      <c r="L7" s="340"/>
      <c r="M7" s="165"/>
      <c r="N7" s="165"/>
      <c r="O7" s="165"/>
      <c r="P7" s="165"/>
      <c r="R7" s="165"/>
      <c r="S7" s="165"/>
      <c r="T7" s="165"/>
      <c r="U7" s="165"/>
      <c r="V7" s="165"/>
      <c r="W7" s="165"/>
    </row>
    <row r="8" spans="1:23" s="166" customFormat="1" ht="12.75" customHeight="1">
      <c r="A8" s="164"/>
      <c r="B8" s="164"/>
      <c r="C8" s="164"/>
      <c r="D8" s="164"/>
      <c r="E8" s="164"/>
      <c r="F8" s="164"/>
      <c r="G8" s="164"/>
      <c r="H8" s="165"/>
      <c r="I8" s="165"/>
      <c r="J8" s="165"/>
      <c r="K8" s="165"/>
      <c r="L8" s="165"/>
      <c r="M8" s="165"/>
      <c r="N8" s="165"/>
      <c r="O8" s="165"/>
      <c r="P8" s="165"/>
      <c r="R8" s="165"/>
      <c r="S8" s="165"/>
      <c r="T8" s="165"/>
      <c r="U8" s="165"/>
      <c r="V8" s="165"/>
      <c r="W8" s="165"/>
    </row>
    <row r="9" spans="1:23" s="168" customFormat="1" ht="28.5" customHeight="1">
      <c r="A9" s="167" t="s">
        <v>99</v>
      </c>
      <c r="C9" s="341" t="s">
        <v>100</v>
      </c>
      <c r="D9" s="341"/>
      <c r="E9" s="341"/>
      <c r="F9" s="341"/>
      <c r="H9" s="342" t="s">
        <v>101</v>
      </c>
      <c r="I9" s="342"/>
      <c r="J9" s="342"/>
      <c r="K9" s="342"/>
      <c r="L9" s="342"/>
      <c r="M9" s="342"/>
      <c r="N9" s="342"/>
      <c r="O9" s="342"/>
      <c r="P9" s="342"/>
      <c r="R9" s="343" t="s">
        <v>102</v>
      </c>
      <c r="S9" s="343"/>
      <c r="T9" s="343"/>
      <c r="U9" s="343"/>
      <c r="V9" s="343"/>
      <c r="W9" s="343"/>
    </row>
    <row r="10" spans="1:23" ht="15" customHeight="1"/>
    <row r="11" spans="1:23" s="168" customFormat="1" ht="84">
      <c r="A11" s="169" t="s">
        <v>99</v>
      </c>
      <c r="C11" s="170" t="s">
        <v>103</v>
      </c>
      <c r="D11" s="169" t="s">
        <v>104</v>
      </c>
      <c r="E11" s="171" t="s">
        <v>190</v>
      </c>
      <c r="F11" s="172" t="s">
        <v>105</v>
      </c>
      <c r="H11" s="171" t="s">
        <v>106</v>
      </c>
      <c r="I11" s="169" t="s">
        <v>107</v>
      </c>
      <c r="J11" s="171" t="s">
        <v>108</v>
      </c>
      <c r="K11" s="171" t="s">
        <v>109</v>
      </c>
      <c r="L11" s="171" t="s">
        <v>110</v>
      </c>
      <c r="M11" s="169" t="s">
        <v>111</v>
      </c>
      <c r="N11" s="171" t="s">
        <v>112</v>
      </c>
      <c r="O11" s="171" t="s">
        <v>113</v>
      </c>
      <c r="P11" s="169" t="s">
        <v>114</v>
      </c>
      <c r="R11" s="169" t="s">
        <v>115</v>
      </c>
      <c r="S11" s="169" t="s">
        <v>116</v>
      </c>
      <c r="T11" s="169" t="s">
        <v>117</v>
      </c>
      <c r="U11" s="169" t="s">
        <v>118</v>
      </c>
      <c r="V11" s="169" t="s">
        <v>119</v>
      </c>
      <c r="W11" s="169" t="s">
        <v>120</v>
      </c>
    </row>
    <row r="12" spans="1:23" s="168" customFormat="1" ht="48" customHeight="1">
      <c r="A12" s="344" t="str">
        <f>[3]Recensement!C8</f>
        <v>DDT 51</v>
      </c>
      <c r="C12" s="173" t="str">
        <f>[3]Recensement!C15</f>
        <v>DDT de la Marne
IT REIMS 28 Boulevard Iundy 
51100 REIMS</v>
      </c>
      <c r="D12" s="174" t="s">
        <v>128</v>
      </c>
      <c r="E12" s="175" t="s">
        <v>96</v>
      </c>
      <c r="F12" s="174" t="s">
        <v>197</v>
      </c>
      <c r="H12" s="176">
        <v>580</v>
      </c>
      <c r="I12" s="173">
        <v>12</v>
      </c>
      <c r="J12" s="175" t="s">
        <v>45</v>
      </c>
      <c r="K12" s="175"/>
      <c r="L12" s="174"/>
      <c r="M12" s="174">
        <v>1918</v>
      </c>
      <c r="N12" s="174" t="s">
        <v>48</v>
      </c>
      <c r="O12" s="174" t="s">
        <v>48</v>
      </c>
      <c r="P12" s="174" t="s">
        <v>45</v>
      </c>
      <c r="R12" s="174" t="s">
        <v>51</v>
      </c>
      <c r="S12" s="174" t="s">
        <v>51</v>
      </c>
      <c r="T12" s="174" t="s">
        <v>51</v>
      </c>
      <c r="U12" s="174" t="s">
        <v>48</v>
      </c>
      <c r="V12" s="174" t="s">
        <v>45</v>
      </c>
      <c r="W12" s="174" t="s">
        <v>46</v>
      </c>
    </row>
    <row r="13" spans="1:23" s="168" customFormat="1" ht="48" customHeight="1">
      <c r="A13" s="344"/>
      <c r="C13" s="173" t="str">
        <f>[3]Recensement!D15</f>
        <v>DDT de la Marne
Centre d'Education Routière (CER) Rue pfimlin
Zac croix blandin
51100 REIMS</v>
      </c>
      <c r="D13" s="174" t="s">
        <v>128</v>
      </c>
      <c r="E13" s="175" t="s">
        <v>96</v>
      </c>
      <c r="F13" s="174" t="s">
        <v>197</v>
      </c>
      <c r="H13" s="176">
        <v>90</v>
      </c>
      <c r="I13" s="173">
        <v>13</v>
      </c>
      <c r="J13" s="175" t="s">
        <v>130</v>
      </c>
      <c r="K13" s="175">
        <v>30</v>
      </c>
      <c r="L13" s="174"/>
      <c r="M13" s="174">
        <v>2018</v>
      </c>
      <c r="N13" s="174" t="s">
        <v>48</v>
      </c>
      <c r="O13" s="174" t="s">
        <v>48</v>
      </c>
      <c r="P13" s="174" t="s">
        <v>45</v>
      </c>
      <c r="R13" s="174" t="s">
        <v>51</v>
      </c>
      <c r="S13" s="174" t="s">
        <v>51</v>
      </c>
      <c r="T13" s="174" t="s">
        <v>51</v>
      </c>
      <c r="U13" s="174" t="s">
        <v>48</v>
      </c>
      <c r="V13" s="174" t="s">
        <v>45</v>
      </c>
      <c r="W13" s="174" t="s">
        <v>46</v>
      </c>
    </row>
    <row r="14" spans="1:23" s="168" customFormat="1" ht="48" customHeight="1">
      <c r="A14" s="344"/>
      <c r="C14" s="173" t="str">
        <f>[3]Recensement!E15</f>
        <v>DDT de la Marne
40 Boulevard Anatole France
Chalons en champagne</v>
      </c>
      <c r="D14" s="174" t="s">
        <v>128</v>
      </c>
      <c r="E14" s="175" t="s">
        <v>96</v>
      </c>
      <c r="F14" s="174" t="s">
        <v>197</v>
      </c>
      <c r="H14" s="176">
        <v>2549</v>
      </c>
      <c r="I14" s="173">
        <v>120</v>
      </c>
      <c r="J14" s="175" t="s">
        <v>130</v>
      </c>
      <c r="K14" s="175">
        <v>40</v>
      </c>
      <c r="L14" s="174"/>
      <c r="M14" s="174" t="s">
        <v>256</v>
      </c>
      <c r="N14" s="174" t="s">
        <v>48</v>
      </c>
      <c r="O14" s="174" t="s">
        <v>48</v>
      </c>
      <c r="P14" s="174" t="s">
        <v>46</v>
      </c>
      <c r="R14" s="174" t="s">
        <v>51</v>
      </c>
      <c r="S14" s="174" t="s">
        <v>51</v>
      </c>
      <c r="T14" s="174" t="s">
        <v>51</v>
      </c>
      <c r="U14" s="174" t="s">
        <v>48</v>
      </c>
      <c r="V14" s="174" t="s">
        <v>45</v>
      </c>
      <c r="W14" s="174" t="s">
        <v>46</v>
      </c>
    </row>
    <row r="15" spans="1:23" s="168" customFormat="1" ht="48" customHeight="1">
      <c r="A15" s="344"/>
      <c r="C15" s="173">
        <f>[3]Recensement!F15</f>
        <v>0</v>
      </c>
      <c r="D15" s="174"/>
      <c r="E15" s="174"/>
      <c r="F15" s="174"/>
      <c r="H15" s="176"/>
      <c r="I15" s="173"/>
      <c r="J15" s="175"/>
      <c r="K15" s="175"/>
      <c r="L15" s="174"/>
      <c r="M15" s="174"/>
      <c r="N15" s="174"/>
      <c r="O15" s="174"/>
      <c r="P15" s="174"/>
      <c r="R15" s="174"/>
      <c r="S15" s="174"/>
      <c r="T15" s="174"/>
      <c r="U15" s="174"/>
      <c r="V15" s="174"/>
      <c r="W15" s="174"/>
    </row>
    <row r="16" spans="1:23" s="168" customFormat="1" ht="12">
      <c r="A16" s="344"/>
      <c r="C16" s="173">
        <f>[3]Recensement!G15</f>
        <v>0</v>
      </c>
      <c r="D16" s="174"/>
      <c r="E16" s="174"/>
      <c r="F16" s="174"/>
      <c r="H16" s="176"/>
      <c r="I16" s="173"/>
      <c r="J16" s="175"/>
      <c r="K16" s="175"/>
      <c r="L16" s="174"/>
      <c r="M16" s="174"/>
      <c r="N16" s="174"/>
      <c r="O16" s="174"/>
      <c r="P16" s="174"/>
      <c r="R16" s="174"/>
      <c r="S16" s="174"/>
      <c r="T16" s="174"/>
      <c r="U16" s="174"/>
      <c r="V16" s="174"/>
      <c r="W16" s="174"/>
    </row>
    <row r="17" spans="1:23" s="168" customFormat="1" ht="48" customHeight="1">
      <c r="A17" s="344"/>
      <c r="C17" s="173">
        <f>[3]Recensement!H15</f>
        <v>0</v>
      </c>
      <c r="D17" s="174"/>
      <c r="E17" s="174"/>
      <c r="F17" s="174"/>
      <c r="H17" s="176"/>
      <c r="I17" s="173"/>
      <c r="J17" s="175"/>
      <c r="K17" s="175"/>
      <c r="L17" s="174"/>
      <c r="M17" s="174"/>
      <c r="N17" s="174"/>
      <c r="O17" s="174"/>
      <c r="P17" s="174"/>
      <c r="R17" s="174"/>
      <c r="S17" s="174"/>
      <c r="T17" s="174"/>
      <c r="U17" s="174"/>
      <c r="V17" s="174"/>
      <c r="W17" s="174"/>
    </row>
    <row r="18" spans="1:23" s="168" customFormat="1" ht="12">
      <c r="A18" s="344"/>
      <c r="C18" s="173">
        <f>[3]Recensement!I15</f>
        <v>0</v>
      </c>
      <c r="D18" s="174"/>
      <c r="E18" s="174"/>
      <c r="F18" s="174"/>
      <c r="H18" s="176"/>
      <c r="I18" s="173"/>
      <c r="J18" s="175"/>
      <c r="K18" s="175"/>
      <c r="L18" s="174"/>
      <c r="M18" s="174"/>
      <c r="N18" s="174"/>
      <c r="O18" s="174"/>
      <c r="P18" s="174"/>
      <c r="R18" s="174"/>
      <c r="S18" s="174"/>
      <c r="T18" s="174"/>
      <c r="U18" s="174"/>
      <c r="V18" s="174"/>
      <c r="W18" s="174"/>
    </row>
    <row r="20" spans="1:23" s="168" customFormat="1" ht="15" customHeight="1">
      <c r="A20" s="339" t="s">
        <v>131</v>
      </c>
      <c r="B20" s="339"/>
      <c r="C20" s="339"/>
      <c r="D20" s="339"/>
      <c r="E20" s="162"/>
      <c r="H20" s="177">
        <f>SUM(H12:H19)</f>
        <v>3219</v>
      </c>
      <c r="I20" s="178"/>
      <c r="J20" s="178"/>
      <c r="K20" s="178"/>
      <c r="L20" s="178"/>
      <c r="M20" s="178"/>
      <c r="N20" s="178"/>
      <c r="O20" s="178"/>
      <c r="P20" s="178"/>
      <c r="R20" s="178"/>
      <c r="S20" s="178"/>
      <c r="T20" s="178"/>
      <c r="U20" s="178"/>
      <c r="V20" s="178"/>
      <c r="W20" s="178"/>
    </row>
  </sheetData>
  <mergeCells count="7">
    <mergeCell ref="A20:D20"/>
    <mergeCell ref="A1:R1"/>
    <mergeCell ref="A7:L7"/>
    <mergeCell ref="C9:F9"/>
    <mergeCell ref="H9:P9"/>
    <mergeCell ref="R9:W9"/>
    <mergeCell ref="A12:A18"/>
  </mergeCells>
  <dataValidations count="3">
    <dataValidation type="list" allowBlank="1" showInputMessage="1" showErrorMessage="1" sqref="P3:P5">
      <formula1>$E$12:$E$12</formula1>
      <formula2>0</formula2>
    </dataValidation>
    <dataValidation type="list" allowBlank="1" showErrorMessage="1" sqref="N12:O18 R12:U18">
      <formula1>"oui,non"</formula1>
      <formula2>0</formula2>
    </dataValidation>
    <dataValidation type="list" allowBlank="1" showInputMessage="1" showErrorMessage="1" sqref="E12:E18">
      <formula1>$P$3:$P$5</formula1>
      <formula2>0</formula2>
    </dataValidation>
  </dataValidations>
  <pageMargins left="0" right="0" top="0.39374999999999999" bottom="0.39374999999999999" header="0" footer="0"/>
  <pageSetup paperSize="9" orientation="portrait" horizontalDpi="300" verticalDpi="300"/>
  <headerFooter>
    <oddHeader>&amp;C&amp;A</oddHeader>
    <oddFooter>&amp;CPage &amp;P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6"/>
  <sheetViews>
    <sheetView showGridLines="0" topLeftCell="A61" zoomScaleNormal="100" workbookViewId="0">
      <selection activeCell="C26" sqref="C26:I26"/>
    </sheetView>
  </sheetViews>
  <sheetFormatPr baseColWidth="10" defaultColWidth="10.85546875" defaultRowHeight="15"/>
  <cols>
    <col min="1" max="1" width="79.140625" style="40" customWidth="1"/>
    <col min="2" max="2" width="2.42578125" style="40" customWidth="1"/>
    <col min="3" max="10" width="30.7109375" style="40" customWidth="1"/>
    <col min="11" max="16384" width="10.85546875" style="40"/>
  </cols>
  <sheetData>
    <row r="1" spans="1:10" s="121" customFormat="1" ht="141.6" customHeight="1" thickBot="1">
      <c r="A1" s="332" t="s">
        <v>95</v>
      </c>
      <c r="B1" s="332"/>
      <c r="C1" s="332"/>
    </row>
    <row r="3" spans="1:10" ht="24.6" customHeight="1">
      <c r="A3" s="122" t="s">
        <v>1</v>
      </c>
      <c r="B3" s="122"/>
      <c r="C3" s="122"/>
      <c r="D3" s="122"/>
      <c r="E3" s="122"/>
      <c r="F3" s="122"/>
      <c r="G3" s="122"/>
      <c r="H3" s="122"/>
      <c r="I3" s="122"/>
      <c r="J3" s="181"/>
    </row>
    <row r="5" spans="1:10" s="125" customFormat="1">
      <c r="A5" s="182" t="s">
        <v>2</v>
      </c>
      <c r="B5" s="183"/>
      <c r="C5" s="183"/>
      <c r="D5" s="183"/>
      <c r="E5" s="183"/>
      <c r="F5" s="183"/>
      <c r="G5" s="183"/>
      <c r="H5" s="183"/>
      <c r="I5" s="183"/>
      <c r="J5" s="184"/>
    </row>
    <row r="6" spans="1:10" s="125" customFormat="1">
      <c r="A6" s="44"/>
      <c r="B6" s="44"/>
      <c r="C6" s="45"/>
      <c r="D6" s="45"/>
      <c r="E6" s="45"/>
      <c r="F6" s="45"/>
      <c r="G6" s="45"/>
      <c r="H6" s="45"/>
      <c r="I6" s="45"/>
    </row>
    <row r="7" spans="1:10" s="125" customFormat="1">
      <c r="A7" s="126" t="s">
        <v>3</v>
      </c>
      <c r="B7" s="127"/>
      <c r="C7" s="346" t="s">
        <v>257</v>
      </c>
      <c r="D7" s="346"/>
      <c r="E7" s="346"/>
      <c r="F7" s="346"/>
      <c r="G7" s="346"/>
      <c r="H7" s="346"/>
      <c r="I7" s="346"/>
      <c r="J7" s="346"/>
    </row>
    <row r="8" spans="1:10" s="125" customFormat="1">
      <c r="A8" s="128" t="s">
        <v>5</v>
      </c>
      <c r="B8" s="129"/>
      <c r="C8" s="346" t="s">
        <v>258</v>
      </c>
      <c r="D8" s="346"/>
      <c r="E8" s="346"/>
      <c r="F8" s="346"/>
      <c r="G8" s="346"/>
      <c r="H8" s="346"/>
      <c r="I8" s="346"/>
      <c r="J8" s="346"/>
    </row>
    <row r="9" spans="1:10" s="125" customFormat="1" ht="15" customHeight="1">
      <c r="A9" s="126" t="s">
        <v>7</v>
      </c>
      <c r="B9" s="127"/>
      <c r="C9" s="346">
        <v>51000</v>
      </c>
      <c r="D9" s="346"/>
      <c r="E9" s="346"/>
      <c r="F9" s="346"/>
      <c r="G9" s="346"/>
      <c r="H9" s="346"/>
      <c r="I9" s="346"/>
      <c r="J9" s="346"/>
    </row>
    <row r="10" spans="1:10" s="125" customFormat="1" ht="15" customHeight="1">
      <c r="A10" s="130" t="s">
        <v>8</v>
      </c>
      <c r="B10" s="131"/>
      <c r="C10" s="346" t="s">
        <v>259</v>
      </c>
      <c r="D10" s="346"/>
      <c r="E10" s="346"/>
      <c r="F10" s="346"/>
      <c r="G10" s="346"/>
      <c r="H10" s="346"/>
      <c r="I10" s="346"/>
      <c r="J10" s="346"/>
    </row>
    <row r="11" spans="1:10">
      <c r="C11" s="132"/>
      <c r="D11" s="132"/>
      <c r="E11" s="132"/>
      <c r="F11" s="132"/>
      <c r="G11" s="132"/>
      <c r="H11" s="132"/>
      <c r="I11" s="132"/>
    </row>
    <row r="12" spans="1:10">
      <c r="A12" s="345" t="s">
        <v>10</v>
      </c>
      <c r="B12" s="345"/>
      <c r="C12" s="345"/>
      <c r="D12" s="183"/>
      <c r="E12" s="183"/>
      <c r="F12" s="183"/>
      <c r="G12" s="183"/>
      <c r="H12" s="183"/>
      <c r="I12" s="183"/>
      <c r="J12" s="185"/>
    </row>
    <row r="14" spans="1:10">
      <c r="C14" s="133" t="s">
        <v>11</v>
      </c>
      <c r="D14" s="133" t="s">
        <v>12</v>
      </c>
      <c r="E14" s="133" t="s">
        <v>13</v>
      </c>
      <c r="F14" s="133" t="s">
        <v>14</v>
      </c>
      <c r="G14" s="133" t="s">
        <v>15</v>
      </c>
      <c r="H14" s="133" t="s">
        <v>16</v>
      </c>
      <c r="I14" s="133" t="s">
        <v>17</v>
      </c>
      <c r="J14" s="133" t="s">
        <v>214</v>
      </c>
    </row>
    <row r="15" spans="1:10" s="125" customFormat="1" ht="60">
      <c r="A15" s="126" t="s">
        <v>18</v>
      </c>
      <c r="B15" s="127"/>
      <c r="C15" s="134" t="s">
        <v>260</v>
      </c>
      <c r="D15" s="134" t="s">
        <v>261</v>
      </c>
      <c r="E15" s="134" t="s">
        <v>262</v>
      </c>
      <c r="F15" s="134" t="s">
        <v>263</v>
      </c>
      <c r="G15" s="134" t="s">
        <v>264</v>
      </c>
      <c r="H15" s="134" t="s">
        <v>265</v>
      </c>
      <c r="I15" s="134" t="s">
        <v>266</v>
      </c>
      <c r="J15" s="186" t="s">
        <v>267</v>
      </c>
    </row>
    <row r="16" spans="1:10" s="125" customFormat="1">
      <c r="A16" s="135"/>
      <c r="B16" s="136"/>
      <c r="C16" s="137"/>
      <c r="D16" s="137"/>
      <c r="E16" s="137"/>
      <c r="F16" s="187"/>
      <c r="G16" s="137"/>
      <c r="H16" s="137"/>
      <c r="I16" s="137"/>
    </row>
    <row r="17" spans="1:10" s="125" customFormat="1">
      <c r="A17" s="345" t="s">
        <v>33</v>
      </c>
      <c r="B17" s="345"/>
      <c r="C17" s="345"/>
      <c r="D17" s="183"/>
      <c r="E17" s="183"/>
      <c r="F17" s="183"/>
      <c r="G17" s="183"/>
      <c r="H17" s="183"/>
      <c r="I17" s="183"/>
      <c r="J17" s="184"/>
    </row>
    <row r="18" spans="1:10" s="125" customFormat="1">
      <c r="A18" s="44"/>
      <c r="B18" s="44"/>
      <c r="C18" s="45"/>
      <c r="D18" s="45"/>
      <c r="E18" s="45"/>
      <c r="F18" s="45"/>
      <c r="G18" s="45"/>
      <c r="H18" s="45"/>
      <c r="I18" s="45"/>
    </row>
    <row r="19" spans="1:10" s="125" customFormat="1">
      <c r="A19" s="126" t="s">
        <v>34</v>
      </c>
      <c r="B19" s="129"/>
      <c r="C19" s="138" t="s">
        <v>233</v>
      </c>
      <c r="D19" s="138" t="s">
        <v>233</v>
      </c>
      <c r="E19" s="138" t="s">
        <v>233</v>
      </c>
      <c r="F19" s="138" t="s">
        <v>233</v>
      </c>
      <c r="G19" s="138" t="s">
        <v>233</v>
      </c>
      <c r="H19" s="138" t="s">
        <v>233</v>
      </c>
      <c r="I19" s="138" t="s">
        <v>233</v>
      </c>
      <c r="J19" s="138" t="s">
        <v>233</v>
      </c>
    </row>
    <row r="20" spans="1:10" s="125" customFormat="1">
      <c r="A20" s="126" t="s">
        <v>36</v>
      </c>
      <c r="B20" s="127"/>
      <c r="C20" s="144" t="s">
        <v>234</v>
      </c>
      <c r="D20" s="144" t="s">
        <v>268</v>
      </c>
      <c r="E20" s="144" t="s">
        <v>269</v>
      </c>
      <c r="F20" s="144" t="s">
        <v>270</v>
      </c>
      <c r="G20" s="144" t="s">
        <v>271</v>
      </c>
      <c r="H20" s="144" t="s">
        <v>272</v>
      </c>
      <c r="I20" s="144" t="s">
        <v>273</v>
      </c>
      <c r="J20" s="144" t="s">
        <v>274</v>
      </c>
    </row>
    <row r="21" spans="1:10" s="125" customFormat="1" ht="30">
      <c r="A21" s="126" t="s">
        <v>38</v>
      </c>
      <c r="B21" s="127"/>
      <c r="C21" s="139" t="s">
        <v>254</v>
      </c>
      <c r="D21" s="139" t="s">
        <v>254</v>
      </c>
      <c r="E21" s="139" t="s">
        <v>254</v>
      </c>
      <c r="F21" s="139" t="s">
        <v>254</v>
      </c>
      <c r="G21" s="139" t="s">
        <v>254</v>
      </c>
      <c r="H21" s="139" t="s">
        <v>254</v>
      </c>
      <c r="I21" s="139" t="s">
        <v>254</v>
      </c>
      <c r="J21" s="139" t="s">
        <v>254</v>
      </c>
    </row>
    <row r="22" spans="1:10" s="125" customFormat="1">
      <c r="A22" s="126" t="s">
        <v>40</v>
      </c>
      <c r="B22" s="127"/>
      <c r="C22" s="188" t="s">
        <v>236</v>
      </c>
      <c r="D22" s="188" t="s">
        <v>236</v>
      </c>
      <c r="E22" s="188" t="s">
        <v>236</v>
      </c>
      <c r="F22" s="188" t="s">
        <v>236</v>
      </c>
      <c r="G22" s="188" t="s">
        <v>236</v>
      </c>
      <c r="H22" s="188" t="s">
        <v>236</v>
      </c>
      <c r="I22" s="188" t="s">
        <v>236</v>
      </c>
      <c r="J22" s="188" t="s">
        <v>236</v>
      </c>
    </row>
    <row r="23" spans="1:10" s="125" customFormat="1">
      <c r="A23" s="140"/>
      <c r="B23" s="140"/>
      <c r="C23" s="70"/>
      <c r="D23" s="70"/>
      <c r="E23" s="70"/>
      <c r="F23" s="70"/>
      <c r="G23" s="70"/>
      <c r="H23" s="70"/>
      <c r="I23" s="70"/>
    </row>
    <row r="24" spans="1:10" s="125" customFormat="1">
      <c r="A24" s="345" t="s">
        <v>42</v>
      </c>
      <c r="B24" s="345"/>
      <c r="C24" s="345"/>
      <c r="D24" s="183"/>
      <c r="E24" s="183"/>
      <c r="F24" s="183"/>
      <c r="G24" s="183"/>
      <c r="H24" s="183"/>
      <c r="I24" s="183"/>
      <c r="J24" s="184"/>
    </row>
    <row r="25" spans="1:10" s="125" customFormat="1">
      <c r="A25" s="140"/>
      <c r="B25" s="140"/>
      <c r="C25" s="70"/>
      <c r="D25" s="70"/>
      <c r="E25" s="70"/>
      <c r="F25" s="70"/>
      <c r="G25" s="70"/>
      <c r="H25" s="70"/>
      <c r="I25" s="70"/>
    </row>
    <row r="26" spans="1:10" s="125" customFormat="1" ht="21">
      <c r="A26" s="126" t="s">
        <v>43</v>
      </c>
      <c r="B26" s="127"/>
      <c r="C26" s="336" t="s">
        <v>237</v>
      </c>
      <c r="D26" s="336"/>
      <c r="E26" s="336"/>
      <c r="F26" s="336"/>
      <c r="G26" s="336"/>
      <c r="H26" s="336"/>
      <c r="I26" s="336"/>
      <c r="J26" s="189"/>
    </row>
    <row r="27" spans="1:10" s="125" customFormat="1" ht="21">
      <c r="A27" s="126" t="s">
        <v>176</v>
      </c>
      <c r="B27" s="127"/>
      <c r="C27" s="336" t="s">
        <v>238</v>
      </c>
      <c r="D27" s="336"/>
      <c r="E27" s="336"/>
      <c r="F27" s="336"/>
      <c r="G27" s="336"/>
      <c r="H27" s="336"/>
      <c r="I27" s="336"/>
      <c r="J27" s="189"/>
    </row>
    <row r="28" spans="1:10" s="125" customFormat="1"/>
    <row r="30" spans="1:10" ht="14.45" customHeight="1"/>
    <row r="31" spans="1:10" ht="14.45" customHeight="1"/>
    <row r="32" spans="1:10" ht="24.6" customHeight="1">
      <c r="A32" s="335" t="s">
        <v>177</v>
      </c>
      <c r="B32" s="335"/>
      <c r="C32" s="335"/>
      <c r="D32" s="335"/>
      <c r="E32" s="335"/>
      <c r="F32" s="335"/>
      <c r="G32" s="335"/>
      <c r="H32" s="335"/>
      <c r="I32" s="335"/>
      <c r="J32" s="181"/>
    </row>
    <row r="33" spans="1:10" ht="14.45" customHeight="1"/>
    <row r="34" spans="1:10" ht="14.45" customHeight="1">
      <c r="A34" s="345" t="s">
        <v>239</v>
      </c>
      <c r="B34" s="345"/>
      <c r="C34" s="345"/>
      <c r="D34" s="183"/>
      <c r="E34" s="183"/>
      <c r="F34" s="183"/>
      <c r="G34" s="183"/>
      <c r="H34" s="183"/>
      <c r="I34" s="183"/>
      <c r="J34" s="185"/>
    </row>
    <row r="35" spans="1:10" ht="14.45" customHeight="1"/>
    <row r="36" spans="1:10" ht="21" customHeight="1">
      <c r="A36" s="141" t="s">
        <v>55</v>
      </c>
      <c r="C36" s="142" t="s">
        <v>46</v>
      </c>
      <c r="D36" s="142" t="s">
        <v>46</v>
      </c>
      <c r="E36" s="142" t="s">
        <v>46</v>
      </c>
      <c r="F36" s="142" t="s">
        <v>46</v>
      </c>
      <c r="G36" s="142" t="s">
        <v>46</v>
      </c>
      <c r="H36" s="142" t="s">
        <v>46</v>
      </c>
      <c r="I36" s="142" t="s">
        <v>46</v>
      </c>
      <c r="J36" s="142" t="s">
        <v>46</v>
      </c>
    </row>
    <row r="37" spans="1:10" ht="21" customHeight="1">
      <c r="A37" s="141" t="s">
        <v>56</v>
      </c>
      <c r="C37" s="142" t="s">
        <v>57</v>
      </c>
      <c r="D37" s="142" t="s">
        <v>57</v>
      </c>
      <c r="E37" s="142" t="s">
        <v>57</v>
      </c>
      <c r="F37" s="142" t="s">
        <v>57</v>
      </c>
      <c r="G37" s="142" t="s">
        <v>57</v>
      </c>
      <c r="H37" s="142" t="s">
        <v>57</v>
      </c>
      <c r="I37" s="142" t="s">
        <v>57</v>
      </c>
      <c r="J37" s="142" t="s">
        <v>57</v>
      </c>
    </row>
    <row r="38" spans="1:10" ht="23.25" customHeight="1">
      <c r="A38" s="141" t="s">
        <v>58</v>
      </c>
      <c r="C38" s="142" t="s">
        <v>46</v>
      </c>
      <c r="D38" s="142" t="s">
        <v>46</v>
      </c>
      <c r="E38" s="142" t="s">
        <v>46</v>
      </c>
      <c r="F38" s="142" t="s">
        <v>46</v>
      </c>
      <c r="G38" s="142" t="s">
        <v>46</v>
      </c>
      <c r="H38" s="142" t="s">
        <v>46</v>
      </c>
      <c r="I38" s="142" t="s">
        <v>46</v>
      </c>
      <c r="J38" s="142" t="s">
        <v>46</v>
      </c>
    </row>
    <row r="39" spans="1:10" ht="22.5" customHeight="1">
      <c r="A39" s="141" t="s">
        <v>180</v>
      </c>
      <c r="C39" s="146"/>
      <c r="D39" s="146"/>
      <c r="E39" s="146"/>
      <c r="F39" s="146"/>
      <c r="G39" s="146"/>
      <c r="H39" s="146"/>
      <c r="I39" s="146"/>
      <c r="J39" s="191"/>
    </row>
    <row r="40" spans="1:10">
      <c r="A40" s="148" t="s">
        <v>60</v>
      </c>
      <c r="C40" s="146"/>
      <c r="D40" s="146"/>
      <c r="E40" s="146"/>
      <c r="F40" s="146"/>
      <c r="G40" s="146"/>
      <c r="H40" s="146"/>
      <c r="I40" s="146"/>
      <c r="J40" s="191"/>
    </row>
    <row r="42" spans="1:10" ht="14.45" customHeight="1">
      <c r="A42" s="345" t="s">
        <v>61</v>
      </c>
      <c r="B42" s="345"/>
      <c r="C42" s="345"/>
      <c r="D42" s="183"/>
      <c r="E42" s="183"/>
      <c r="F42" s="183"/>
      <c r="G42" s="183"/>
      <c r="H42" s="183"/>
      <c r="I42" s="183"/>
      <c r="J42" s="185"/>
    </row>
    <row r="43" spans="1:10" ht="14.45" customHeight="1"/>
    <row r="44" spans="1:10" s="143" customFormat="1" ht="21">
      <c r="A44" s="141" t="s">
        <v>50</v>
      </c>
      <c r="B44" s="147"/>
      <c r="C44" s="149" t="s">
        <v>46</v>
      </c>
      <c r="D44" s="149" t="s">
        <v>46</v>
      </c>
      <c r="E44" s="149" t="s">
        <v>46</v>
      </c>
      <c r="F44" s="149" t="s">
        <v>46</v>
      </c>
      <c r="G44" s="149" t="s">
        <v>46</v>
      </c>
      <c r="H44" s="149" t="s">
        <v>46</v>
      </c>
      <c r="I44" s="149" t="s">
        <v>46</v>
      </c>
      <c r="J44" s="149" t="s">
        <v>46</v>
      </c>
    </row>
    <row r="45" spans="1:10" s="143" customFormat="1" ht="21">
      <c r="A45" s="141" t="s">
        <v>52</v>
      </c>
      <c r="B45" s="147"/>
      <c r="C45" s="150">
        <v>500</v>
      </c>
      <c r="D45" s="150">
        <v>500</v>
      </c>
      <c r="E45" s="150">
        <v>500</v>
      </c>
      <c r="F45" s="150">
        <v>500</v>
      </c>
      <c r="G45" s="150">
        <v>500</v>
      </c>
      <c r="H45" s="150">
        <v>500</v>
      </c>
      <c r="I45" s="150">
        <v>500</v>
      </c>
      <c r="J45" s="150">
        <v>500</v>
      </c>
    </row>
    <row r="47" spans="1:10" ht="14.45" customHeight="1">
      <c r="A47" s="345" t="s">
        <v>240</v>
      </c>
      <c r="B47" s="345"/>
      <c r="C47" s="345"/>
      <c r="D47" s="183"/>
      <c r="E47" s="183"/>
      <c r="F47" s="183"/>
      <c r="G47" s="183"/>
      <c r="H47" s="183"/>
      <c r="I47" s="183"/>
      <c r="J47" s="185"/>
    </row>
    <row r="48" spans="1:10" ht="14.45" customHeight="1"/>
    <row r="49" spans="1:10" ht="15" customHeight="1">
      <c r="A49" s="338" t="s">
        <v>63</v>
      </c>
      <c r="B49" s="338"/>
      <c r="C49" s="338"/>
    </row>
    <row r="50" spans="1:10" ht="14.45" customHeight="1">
      <c r="A50" s="141" t="s">
        <v>64</v>
      </c>
      <c r="C50" s="146" t="s">
        <v>275</v>
      </c>
      <c r="D50" s="146"/>
      <c r="E50" s="146"/>
      <c r="F50" s="146"/>
      <c r="G50" s="146"/>
      <c r="H50" s="146"/>
      <c r="I50" s="146"/>
      <c r="J50" s="191"/>
    </row>
    <row r="51" spans="1:10" ht="14.45" customHeight="1">
      <c r="A51" s="141" t="s">
        <v>65</v>
      </c>
      <c r="C51" s="146"/>
      <c r="D51" s="146"/>
      <c r="E51" s="146"/>
      <c r="F51" s="146"/>
      <c r="G51" s="146"/>
      <c r="H51" s="146"/>
      <c r="I51" s="146"/>
      <c r="J51" s="191"/>
    </row>
    <row r="52" spans="1:10" ht="14.45" customHeight="1">
      <c r="A52" s="141" t="s">
        <v>66</v>
      </c>
      <c r="C52" s="146"/>
      <c r="D52" s="146"/>
      <c r="E52" s="146"/>
      <c r="F52" s="146"/>
      <c r="G52" s="146"/>
      <c r="H52" s="146"/>
      <c r="I52" s="146"/>
      <c r="J52" s="191"/>
    </row>
    <row r="53" spans="1:10" ht="14.45" customHeight="1">
      <c r="A53" s="141" t="s">
        <v>184</v>
      </c>
      <c r="C53" s="146" t="s">
        <v>46</v>
      </c>
      <c r="D53" s="146"/>
      <c r="E53" s="146"/>
      <c r="F53" s="146"/>
      <c r="G53" s="146" t="s">
        <v>46</v>
      </c>
      <c r="H53" s="146" t="s">
        <v>46</v>
      </c>
      <c r="I53" s="146" t="s">
        <v>46</v>
      </c>
      <c r="J53" s="191"/>
    </row>
    <row r="54" spans="1:10" ht="14.45" customHeight="1">
      <c r="A54" s="141" t="s">
        <v>68</v>
      </c>
      <c r="C54" s="146"/>
      <c r="D54" s="146"/>
      <c r="E54" s="146"/>
      <c r="F54" s="146"/>
      <c r="G54" s="146"/>
      <c r="H54" s="146"/>
      <c r="I54" s="146"/>
      <c r="J54" s="191"/>
    </row>
    <row r="55" spans="1:10" ht="14.45" customHeight="1">
      <c r="A55" s="141" t="s">
        <v>69</v>
      </c>
      <c r="C55" s="146" t="s">
        <v>46</v>
      </c>
      <c r="D55" s="146"/>
      <c r="E55" s="146"/>
      <c r="F55" s="146"/>
      <c r="G55" s="146" t="s">
        <v>46</v>
      </c>
      <c r="H55" s="146" t="s">
        <v>46</v>
      </c>
      <c r="I55" s="146" t="s">
        <v>46</v>
      </c>
      <c r="J55" s="191"/>
    </row>
    <row r="56" spans="1:10" ht="14.45" customHeight="1">
      <c r="A56" s="141" t="s">
        <v>185</v>
      </c>
      <c r="C56" s="146" t="s">
        <v>46</v>
      </c>
      <c r="D56" s="146"/>
      <c r="E56" s="146"/>
      <c r="F56" s="146"/>
      <c r="G56" s="146" t="s">
        <v>46</v>
      </c>
      <c r="H56" s="146" t="s">
        <v>46</v>
      </c>
      <c r="I56" s="146" t="s">
        <v>46</v>
      </c>
      <c r="J56" s="191"/>
    </row>
    <row r="57" spans="1:10" ht="14.45" customHeight="1">
      <c r="A57" s="141" t="s">
        <v>71</v>
      </c>
      <c r="C57" s="146"/>
      <c r="D57" s="146"/>
      <c r="E57" s="146"/>
      <c r="F57" s="146"/>
      <c r="G57" s="146"/>
      <c r="H57" s="146"/>
      <c r="I57" s="146"/>
      <c r="J57" s="191"/>
    </row>
    <row r="58" spans="1:10" ht="14.45" customHeight="1">
      <c r="A58" s="152" t="s">
        <v>72</v>
      </c>
      <c r="C58" s="146"/>
      <c r="D58" s="146"/>
      <c r="E58" s="146"/>
      <c r="F58" s="146"/>
      <c r="G58" s="146"/>
      <c r="H58" s="146"/>
      <c r="I58" s="146"/>
      <c r="J58" s="191"/>
    </row>
    <row r="59" spans="1:10" ht="14.45" customHeight="1"/>
    <row r="60" spans="1:10" ht="14.45" customHeight="1">
      <c r="A60" s="153"/>
      <c r="B60" s="153"/>
      <c r="C60" s="153"/>
      <c r="D60" s="153"/>
      <c r="E60" s="153"/>
      <c r="F60" s="153"/>
      <c r="G60" s="153"/>
      <c r="H60" s="153"/>
      <c r="I60" s="153"/>
    </row>
    <row r="61" spans="1:10">
      <c r="A61" s="345" t="s">
        <v>242</v>
      </c>
      <c r="B61" s="345"/>
      <c r="C61" s="345"/>
      <c r="D61" s="183"/>
      <c r="E61" s="183"/>
      <c r="F61" s="183"/>
      <c r="G61" s="183"/>
      <c r="H61" s="183"/>
      <c r="I61" s="183"/>
      <c r="J61" s="185"/>
    </row>
    <row r="62" spans="1:10" ht="14.45" customHeight="1">
      <c r="A62" s="153"/>
      <c r="B62" s="153"/>
      <c r="C62" s="153"/>
      <c r="D62" s="153"/>
      <c r="E62" s="153"/>
      <c r="F62" s="153"/>
      <c r="G62" s="153"/>
      <c r="H62" s="153"/>
      <c r="I62" s="153"/>
    </row>
    <row r="63" spans="1:10" ht="36">
      <c r="A63" s="154" t="s">
        <v>186</v>
      </c>
      <c r="C63" s="155" t="s">
        <v>46</v>
      </c>
      <c r="D63" s="155" t="s">
        <v>46</v>
      </c>
      <c r="E63" s="155" t="s">
        <v>46</v>
      </c>
      <c r="F63" s="155" t="s">
        <v>46</v>
      </c>
      <c r="G63" s="155" t="s">
        <v>46</v>
      </c>
      <c r="H63" s="155" t="s">
        <v>46</v>
      </c>
      <c r="I63" s="155" t="s">
        <v>46</v>
      </c>
      <c r="J63" s="192" t="s">
        <v>46</v>
      </c>
    </row>
    <row r="64" spans="1:10" ht="10.5" customHeight="1"/>
    <row r="65" spans="1:10" ht="37.5" customHeight="1">
      <c r="A65" s="156" t="s">
        <v>75</v>
      </c>
    </row>
    <row r="66" spans="1:10" s="143" customFormat="1" ht="14.25" customHeight="1">
      <c r="A66" s="154" t="s">
        <v>76</v>
      </c>
      <c r="C66" s="146"/>
      <c r="D66" s="146" t="s">
        <v>243</v>
      </c>
      <c r="E66" s="146"/>
      <c r="F66" s="146" t="s">
        <v>243</v>
      </c>
      <c r="G66" s="146"/>
      <c r="H66" s="146"/>
      <c r="I66" s="146"/>
      <c r="J66" s="190" t="s">
        <v>243</v>
      </c>
    </row>
    <row r="67" spans="1:10" s="145" customFormat="1" ht="14.45" customHeight="1">
      <c r="A67" s="154" t="s">
        <v>77</v>
      </c>
      <c r="C67" s="146"/>
      <c r="D67" s="146"/>
      <c r="E67" s="146"/>
      <c r="F67" s="146"/>
      <c r="G67" s="146"/>
      <c r="H67" s="146"/>
      <c r="I67" s="146" t="s">
        <v>243</v>
      </c>
      <c r="J67" s="193"/>
    </row>
    <row r="68" spans="1:10" s="143" customFormat="1">
      <c r="A68" s="154" t="s">
        <v>78</v>
      </c>
      <c r="C68" s="146"/>
      <c r="D68" s="146"/>
      <c r="E68" s="146"/>
      <c r="F68" s="146"/>
      <c r="G68" s="146"/>
      <c r="H68" s="146"/>
      <c r="I68" s="146"/>
      <c r="J68" s="190"/>
    </row>
    <row r="69" spans="1:10">
      <c r="A69" s="154" t="s">
        <v>79</v>
      </c>
      <c r="C69" s="146"/>
      <c r="D69" s="146"/>
      <c r="E69" s="146"/>
      <c r="F69" s="146"/>
      <c r="G69" s="146" t="s">
        <v>243</v>
      </c>
      <c r="H69" s="146"/>
      <c r="I69" s="146"/>
      <c r="J69" s="191"/>
    </row>
    <row r="70" spans="1:10" s="143" customFormat="1">
      <c r="A70" s="154" t="s">
        <v>80</v>
      </c>
      <c r="C70" s="146"/>
      <c r="D70" s="146"/>
      <c r="E70" s="146"/>
      <c r="F70" s="146"/>
      <c r="G70" s="146"/>
      <c r="H70" s="146"/>
      <c r="I70" s="146"/>
      <c r="J70" s="190"/>
    </row>
    <row r="71" spans="1:10">
      <c r="A71" s="154" t="s">
        <v>81</v>
      </c>
      <c r="C71" s="146"/>
      <c r="D71" s="146"/>
      <c r="E71" s="146"/>
      <c r="F71" s="146"/>
      <c r="G71" s="146"/>
      <c r="H71" s="146" t="s">
        <v>243</v>
      </c>
      <c r="I71" s="146"/>
      <c r="J71" s="191"/>
    </row>
    <row r="72" spans="1:10" s="143" customFormat="1">
      <c r="A72" s="154" t="s">
        <v>82</v>
      </c>
      <c r="C72" s="157">
        <v>295000</v>
      </c>
      <c r="D72" s="157"/>
      <c r="E72" s="157">
        <v>295000</v>
      </c>
      <c r="F72" s="157"/>
      <c r="G72" s="157"/>
      <c r="H72" s="157"/>
      <c r="I72" s="157"/>
      <c r="J72" s="190"/>
    </row>
    <row r="74" spans="1:10" ht="14.45" customHeight="1">
      <c r="A74" s="345" t="s">
        <v>49</v>
      </c>
      <c r="B74" s="345"/>
      <c r="C74" s="345"/>
      <c r="D74" s="183"/>
      <c r="E74" s="183"/>
      <c r="F74" s="183"/>
      <c r="G74" s="183"/>
      <c r="H74" s="183"/>
      <c r="I74" s="183"/>
      <c r="J74" s="185"/>
    </row>
    <row r="75" spans="1:10" ht="14.45" customHeight="1"/>
    <row r="76" spans="1:10" s="143" customFormat="1">
      <c r="A76" s="141" t="s">
        <v>50</v>
      </c>
      <c r="B76" s="147"/>
      <c r="C76" s="158" t="s">
        <v>46</v>
      </c>
      <c r="D76" s="158" t="s">
        <v>46</v>
      </c>
      <c r="E76" s="158" t="s">
        <v>46</v>
      </c>
      <c r="F76" s="158" t="s">
        <v>46</v>
      </c>
      <c r="G76" s="158" t="s">
        <v>46</v>
      </c>
      <c r="H76" s="158" t="s">
        <v>46</v>
      </c>
      <c r="I76" s="158" t="s">
        <v>46</v>
      </c>
      <c r="J76" s="158" t="s">
        <v>46</v>
      </c>
    </row>
    <row r="77" spans="1:10" s="143" customFormat="1">
      <c r="A77" s="141" t="s">
        <v>52</v>
      </c>
      <c r="B77" s="147"/>
      <c r="C77" s="159">
        <v>500</v>
      </c>
      <c r="D77" s="159">
        <v>500</v>
      </c>
      <c r="E77" s="159">
        <v>500</v>
      </c>
      <c r="F77" s="159">
        <v>500</v>
      </c>
      <c r="G77" s="159">
        <v>500</v>
      </c>
      <c r="H77" s="159">
        <v>500</v>
      </c>
      <c r="I77" s="159">
        <v>500</v>
      </c>
      <c r="J77" s="159">
        <v>500</v>
      </c>
    </row>
    <row r="78" spans="1:10" ht="14.45" customHeight="1">
      <c r="C78" s="132"/>
      <c r="D78" s="132"/>
      <c r="E78" s="132"/>
      <c r="F78" s="132"/>
      <c r="G78" s="132"/>
      <c r="H78" s="132"/>
      <c r="I78" s="132"/>
    </row>
    <row r="79" spans="1:10" ht="14.45" customHeight="1"/>
    <row r="80" spans="1:10" ht="24.6" customHeight="1">
      <c r="A80" s="335" t="s">
        <v>187</v>
      </c>
      <c r="B80" s="335"/>
      <c r="C80" s="335"/>
      <c r="D80" s="335"/>
      <c r="E80" s="335"/>
      <c r="F80" s="335"/>
      <c r="G80" s="335"/>
      <c r="H80" s="335"/>
      <c r="I80" s="335"/>
      <c r="J80" s="181"/>
    </row>
    <row r="81" spans="1:10" ht="14.45" customHeight="1"/>
    <row r="82" spans="1:10" ht="24">
      <c r="A82" s="156" t="s">
        <v>188</v>
      </c>
      <c r="C82" s="160" t="s">
        <v>46</v>
      </c>
      <c r="D82" s="160" t="s">
        <v>46</v>
      </c>
      <c r="E82" s="160" t="s">
        <v>46</v>
      </c>
      <c r="F82" s="160" t="s">
        <v>45</v>
      </c>
      <c r="G82" s="160" t="s">
        <v>46</v>
      </c>
      <c r="H82" s="160" t="s">
        <v>46</v>
      </c>
      <c r="I82" s="160" t="s">
        <v>46</v>
      </c>
      <c r="J82" s="192" t="s">
        <v>45</v>
      </c>
    </row>
    <row r="83" spans="1:10">
      <c r="A83" s="156" t="s">
        <v>85</v>
      </c>
      <c r="C83" s="161"/>
      <c r="D83" s="161"/>
      <c r="E83" s="161"/>
      <c r="F83" s="161"/>
      <c r="G83" s="161"/>
      <c r="H83" s="161"/>
      <c r="I83" s="161"/>
      <c r="J83" s="191"/>
    </row>
    <row r="84" spans="1:10">
      <c r="A84" s="156" t="s">
        <v>87</v>
      </c>
      <c r="C84" s="146"/>
      <c r="D84" s="146"/>
      <c r="E84" s="146"/>
      <c r="F84" s="146"/>
      <c r="G84" s="146"/>
      <c r="H84" s="146"/>
      <c r="I84" s="146"/>
      <c r="J84" s="191"/>
    </row>
    <row r="85" spans="1:10">
      <c r="A85" s="156" t="s">
        <v>88</v>
      </c>
      <c r="C85" s="146"/>
      <c r="D85" s="146"/>
      <c r="E85" s="146"/>
      <c r="F85" s="146"/>
      <c r="G85" s="146"/>
      <c r="H85" s="194"/>
      <c r="I85" s="146"/>
      <c r="J85" s="191"/>
    </row>
    <row r="86" spans="1:10" ht="14.45" customHeight="1"/>
    <row r="87" spans="1:10" ht="14.45" customHeight="1"/>
    <row r="88" spans="1:10" ht="14.45" customHeight="1">
      <c r="A88" s="345" t="s">
        <v>89</v>
      </c>
      <c r="B88" s="345"/>
      <c r="C88" s="345"/>
      <c r="D88" s="183"/>
      <c r="E88" s="183"/>
      <c r="F88" s="183"/>
      <c r="G88" s="183"/>
      <c r="H88" s="183"/>
      <c r="I88" s="183"/>
      <c r="J88" s="185"/>
    </row>
    <row r="89" spans="1:10" ht="14.45" customHeight="1"/>
    <row r="90" spans="1:10" s="143" customFormat="1">
      <c r="A90" s="141" t="s">
        <v>90</v>
      </c>
      <c r="C90" s="158"/>
      <c r="D90" s="158"/>
      <c r="E90" s="158"/>
      <c r="F90" s="158"/>
      <c r="G90" s="158"/>
      <c r="H90" s="158"/>
      <c r="I90" s="158"/>
      <c r="J90" s="190"/>
    </row>
    <row r="91" spans="1:10" s="143" customFormat="1" ht="14.45" customHeight="1">
      <c r="A91" s="141" t="s">
        <v>92</v>
      </c>
      <c r="C91" s="158"/>
      <c r="D91" s="158"/>
      <c r="E91" s="158"/>
      <c r="F91" s="158"/>
      <c r="G91" s="158"/>
      <c r="H91" s="158"/>
      <c r="I91" s="158"/>
      <c r="J91" s="190"/>
    </row>
    <row r="94" spans="1:10" ht="14.45" customHeight="1">
      <c r="A94" s="182" t="s">
        <v>93</v>
      </c>
      <c r="B94" s="182"/>
      <c r="C94" s="182"/>
      <c r="D94" s="182"/>
      <c r="E94" s="182"/>
      <c r="F94" s="182"/>
      <c r="G94" s="182"/>
      <c r="H94" s="182"/>
      <c r="I94" s="182"/>
      <c r="J94" s="185"/>
    </row>
    <row r="95" spans="1:10" ht="15" customHeight="1">
      <c r="A95" s="337" t="s">
        <v>94</v>
      </c>
      <c r="B95" s="337"/>
      <c r="C95" s="337"/>
    </row>
    <row r="96" spans="1:10" ht="79.150000000000006" customHeight="1">
      <c r="A96" s="337"/>
      <c r="B96" s="337"/>
      <c r="C96" s="337"/>
    </row>
  </sheetData>
  <mergeCells count="21">
    <mergeCell ref="A95:C95"/>
    <mergeCell ref="A96:C96"/>
    <mergeCell ref="A47:C47"/>
    <mergeCell ref="A49:C49"/>
    <mergeCell ref="A61:C61"/>
    <mergeCell ref="A74:C74"/>
    <mergeCell ref="A80:I80"/>
    <mergeCell ref="A88:C88"/>
    <mergeCell ref="A32:I32"/>
    <mergeCell ref="A34:C34"/>
    <mergeCell ref="A42:C42"/>
    <mergeCell ref="A17:C17"/>
    <mergeCell ref="A24:C24"/>
    <mergeCell ref="C26:I26"/>
    <mergeCell ref="C27:I27"/>
    <mergeCell ref="A12:C12"/>
    <mergeCell ref="A1:C1"/>
    <mergeCell ref="C7:J7"/>
    <mergeCell ref="C8:J8"/>
    <mergeCell ref="C9:J9"/>
    <mergeCell ref="C10:J10"/>
  </mergeCells>
  <dataValidations count="1">
    <dataValidation type="list" allowBlank="1" showInputMessage="1" showErrorMessage="1" sqref="C36:J36 C40:I40 C44:J44 C63:I63 C82:I82">
      <formula1>"Oui,Non"</formula1>
      <formula2>0</formula2>
    </dataValidation>
  </dataValidations>
  <hyperlinks>
    <hyperlink ref="C22" r:id="rId1"/>
    <hyperlink ref="D22" r:id="rId2"/>
    <hyperlink ref="E22" r:id="rId3"/>
    <hyperlink ref="F22" r:id="rId4"/>
    <hyperlink ref="G22" r:id="rId5"/>
    <hyperlink ref="H22" r:id="rId6"/>
    <hyperlink ref="I22" r:id="rId7"/>
    <hyperlink ref="J22" r:id="rId8"/>
  </hyperlinks>
  <pageMargins left="0.70833333333333304" right="0.70833333333333304" top="0.55138888888888904" bottom="0.35416666666666702" header="0.51180555555555496" footer="0.51180555555555496"/>
  <pageSetup paperSize="9" scale="80" orientation="landscape" horizontalDpi="300" verticalDpi="300"/>
  <drawing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18</vt:i4>
      </vt:variant>
      <vt:variant>
        <vt:lpstr>Plages nommées</vt:lpstr>
      </vt:variant>
      <vt:variant>
        <vt:i4>8</vt:i4>
      </vt:variant>
    </vt:vector>
  </HeadingPairs>
  <TitlesOfParts>
    <vt:vector size="26" baseType="lpstr">
      <vt:lpstr>SGCD 52</vt:lpstr>
      <vt:lpstr>Annexe SGCD 52</vt:lpstr>
      <vt:lpstr>Préfecture 08</vt:lpstr>
      <vt:lpstr>Annexe Préfecture 08</vt:lpstr>
      <vt:lpstr>DDETSPP 51</vt:lpstr>
      <vt:lpstr>Annexe DDETSPP 51</vt:lpstr>
      <vt:lpstr>DDT 51</vt:lpstr>
      <vt:lpstr>Annexe DDT 51</vt:lpstr>
      <vt:lpstr>Préfecture 51</vt:lpstr>
      <vt:lpstr>Annexe Préfecture 51</vt:lpstr>
      <vt:lpstr>DDETSPP10</vt:lpstr>
      <vt:lpstr>Annexe DDETSPP 10</vt:lpstr>
      <vt:lpstr>DDT 10</vt:lpstr>
      <vt:lpstr>Annexe DDT 10</vt:lpstr>
      <vt:lpstr>Préfecture 10</vt:lpstr>
      <vt:lpstr>Annexe Préfecture 10</vt:lpstr>
      <vt:lpstr>SGCD 10</vt:lpstr>
      <vt:lpstr>Annexe SGCD 10</vt:lpstr>
      <vt:lpstr>'DDETSPP 51'!Zone_d_impression</vt:lpstr>
      <vt:lpstr>DDETSPP10!Zone_d_impression</vt:lpstr>
      <vt:lpstr>'DDT 10'!Zone_d_impression</vt:lpstr>
      <vt:lpstr>'DDT 51'!Zone_d_impression</vt:lpstr>
      <vt:lpstr>'Préfecture 08'!Zone_d_impression</vt:lpstr>
      <vt:lpstr>'Préfecture 10'!Zone_d_impression</vt:lpstr>
      <vt:lpstr>'Préfecture 51'!Zone_d_impression</vt:lpstr>
      <vt:lpstr>'SGCD 10'!Zone_d_impression</vt:lpstr>
    </vt:vector>
  </TitlesOfParts>
  <Company>DSIC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KUT Elsa</dc:creator>
  <cp:lastModifiedBy>KUT Elsa</cp:lastModifiedBy>
  <dcterms:created xsi:type="dcterms:W3CDTF">2026-02-11T10:43:09Z</dcterms:created>
  <dcterms:modified xsi:type="dcterms:W3CDTF">2026-02-11T17:06:23Z</dcterms:modified>
</cp:coreProperties>
</file>