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127"/>
  <workbookPr defaultThemeVersion="202300"/>
  <mc:AlternateContent xmlns:mc="http://schemas.openxmlformats.org/markup-compatibility/2006">
    <mc:Choice Requires="x15">
      <x15ac:absPath xmlns:x15ac="http://schemas.microsoft.com/office/spreadsheetml/2010/11/ac" url="N:\SECR\Secgeneraux_Achats\ACHATS - MARCHES\PROCEDURES NON FORMALISEES\Procédures 2026\MAPA 2026\202604 Fourniture et pose de stores intérieurs\1 - DCE\"/>
    </mc:Choice>
  </mc:AlternateContent>
  <xr:revisionPtr revIDLastSave="0" documentId="13_ncr:1_{825764DA-568B-4236-9228-B0EB957B1FC0}" xr6:coauthVersionLast="47" xr6:coauthVersionMax="47" xr10:uidLastSave="{00000000-0000-0000-0000-000000000000}"/>
  <bookViews>
    <workbookView xWindow="-28920" yWindow="-75" windowWidth="29040" windowHeight="15720" activeTab="1" xr2:uid="{C5B9B3B8-8FEE-4054-AA7F-EE20FC6FD08C}"/>
  </bookViews>
  <sheets>
    <sheet name="page_de_garde" sheetId="2" r:id="rId1"/>
    <sheet name="BPU" sheetId="1" r:id="rId2"/>
  </sheets>
  <definedNames>
    <definedName name="_xlnm.Print_Titles" localSheetId="1">BPU!$5:$5</definedName>
  </definedNames>
  <calcPr calcId="191029" iterateDelta="1E-4"/>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23" i="1" l="1"/>
  <c r="F16" i="1"/>
  <c r="F15" i="1"/>
  <c r="F7" i="1"/>
  <c r="F9" i="1" s="1"/>
  <c r="F14" i="1"/>
  <c r="F13" i="1"/>
  <c r="F8" i="1"/>
  <c r="F10" i="1" l="1"/>
  <c r="F11" i="1" s="1"/>
  <c r="F17" i="1"/>
  <c r="F18" i="1" s="1"/>
  <c r="F19" i="1" s="1"/>
  <c r="F21" i="1" l="1"/>
</calcChain>
</file>

<file path=xl/sharedStrings.xml><?xml version="1.0" encoding="utf-8"?>
<sst xmlns="http://schemas.openxmlformats.org/spreadsheetml/2006/main" count="48" uniqueCount="42">
  <si>
    <t>DAG-CT</t>
  </si>
  <si>
    <t>Secteur Achats - Marchés - Gestion des biens</t>
  </si>
  <si>
    <t>Pôle Juridique Marchés</t>
  </si>
  <si>
    <t>Dossier suivi par : Maïssa BADRI</t>
  </si>
  <si>
    <t>Ce document est à compléter obligatoirement par le candidat</t>
  </si>
  <si>
    <t>MAPA n°</t>
  </si>
  <si>
    <t>Bordereau des prix unitaires
incluant un Devis quantitatif estimatif</t>
  </si>
  <si>
    <t>REF.</t>
  </si>
  <si>
    <t>UNITE</t>
  </si>
  <si>
    <t>QUANTITE ESTIMATIVE</t>
  </si>
  <si>
    <t>PRIX UNITAIRE HT</t>
  </si>
  <si>
    <t>PRIX TOTAL
HT</t>
  </si>
  <si>
    <t>2.3</t>
  </si>
  <si>
    <t>PHASE 1</t>
  </si>
  <si>
    <t>NATURE DES TRAVAUX 
FOURNITURE, POSE ET DEPLACEMENT</t>
  </si>
  <si>
    <t>U</t>
  </si>
  <si>
    <t>T.V.A 20 %</t>
  </si>
  <si>
    <t>2.4</t>
  </si>
  <si>
    <t>PHASE 2</t>
  </si>
  <si>
    <t xml:space="preserve"> Coût horaire supplémentaire pour pose le samedi</t>
  </si>
  <si>
    <t>H</t>
  </si>
  <si>
    <t>TOTAL PHASE 2 TOUTES TAXES COMPRISES</t>
  </si>
  <si>
    <t>TOTAL PHASE 1 TOUTES TAXES COMPRISES</t>
  </si>
  <si>
    <t>FOURNITURE ET POSE DE STORES INTERIEURS
POUR LA CAF DES B.D.R</t>
  </si>
  <si>
    <t>ACCORD-CADRE DE FOURNITURES ET DE SERVICES</t>
  </si>
  <si>
    <t>TOTAL PHASE 2 HORS TAXES</t>
  </si>
  <si>
    <t>TOTAL PHASE 1 HORS TAXES</t>
  </si>
  <si>
    <r>
      <t>Pose au droit de</t>
    </r>
    <r>
      <rPr>
        <b/>
        <sz val="10"/>
        <color rgb="FF000000"/>
        <rFont val="Aptos Display"/>
        <family val="2"/>
        <scheme val="major"/>
      </rPr>
      <t xml:space="preserve"> châssis fixe :</t>
    </r>
    <r>
      <rPr>
        <sz val="10"/>
        <color rgb="FF000000"/>
        <rFont val="Aptos Display"/>
        <family val="2"/>
        <scheme val="major"/>
      </rPr>
      <t xml:space="preserve">
Fourniture et pose d’un store à enrouleur de type CLASS-Toile polyscreen classé M1, PS 550 Pebble.
</t>
    </r>
    <r>
      <rPr>
        <b/>
        <sz val="10"/>
        <color rgb="FF000000"/>
        <rFont val="Aptos Display"/>
        <family val="2"/>
        <scheme val="major"/>
      </rPr>
      <t>Fixation sous faux plafond en placo.</t>
    </r>
    <r>
      <rPr>
        <sz val="10"/>
        <color rgb="FF000000"/>
        <rFont val="Aptos Display"/>
        <family val="2"/>
        <scheme val="major"/>
      </rPr>
      <t xml:space="preserve">
Manœuvre par chainette coté droit.
Hauteur des chainettes : 1520 mm.
Barre de charge de type « Larme »
Coloris des composants : gris
Dimensions du store : </t>
    </r>
    <r>
      <rPr>
        <u/>
        <sz val="10"/>
        <color rgb="FF000000"/>
        <rFont val="Aptos Display"/>
        <family val="2"/>
        <scheme val="major"/>
      </rPr>
      <t>770 mm</t>
    </r>
    <r>
      <rPr>
        <sz val="10"/>
        <color rgb="FF000000"/>
        <rFont val="Aptos Display"/>
        <family val="2"/>
        <scheme val="major"/>
      </rPr>
      <t xml:space="preserve"> de largeur par 1650 mm de hauteur.</t>
    </r>
  </si>
  <si>
    <r>
      <t xml:space="preserve">Pose au droit de </t>
    </r>
    <r>
      <rPr>
        <b/>
        <sz val="10"/>
        <color rgb="FF000000"/>
        <rFont val="Aptos Display"/>
        <family val="2"/>
        <scheme val="major"/>
      </rPr>
      <t>châssis ouvrant :</t>
    </r>
    <r>
      <rPr>
        <sz val="10"/>
        <color rgb="FF000000"/>
        <rFont val="Aptos Display"/>
        <family val="2"/>
        <scheme val="major"/>
      </rPr>
      <t xml:space="preserve">
Fourniture et pose d’un store à enrouleur de type CLASS-Toile polyscreen classé M1, PS 550 Pebble.
</t>
    </r>
    <r>
      <rPr>
        <b/>
        <sz val="10"/>
        <color rgb="FF000000"/>
        <rFont val="Aptos Display"/>
        <family val="2"/>
        <scheme val="major"/>
      </rPr>
      <t>Fixation sous faux plafond en placo.</t>
    </r>
    <r>
      <rPr>
        <sz val="10"/>
        <color rgb="FF000000"/>
        <rFont val="Aptos Display"/>
        <family val="2"/>
        <scheme val="major"/>
      </rPr>
      <t xml:space="preserve">
Manœuvre par chainette coté droit.
Hauteur des chainettes : 1520 mm.
Barre de charge de type « Larme »
Coloris des composants : gris
Dimensions du store : </t>
    </r>
    <r>
      <rPr>
        <u/>
        <sz val="10"/>
        <color rgb="FF000000"/>
        <rFont val="Aptos Display"/>
        <family val="2"/>
        <scheme val="major"/>
      </rPr>
      <t>760 mm</t>
    </r>
    <r>
      <rPr>
        <sz val="10"/>
        <color rgb="FF000000"/>
        <rFont val="Aptos Display"/>
        <family val="2"/>
        <scheme val="major"/>
      </rPr>
      <t xml:space="preserve"> de largeur par 1650 mm de hauteur.</t>
    </r>
  </si>
  <si>
    <r>
      <t xml:space="preserve">Pose au droit de </t>
    </r>
    <r>
      <rPr>
        <b/>
        <sz val="10"/>
        <color rgb="FF000000"/>
        <rFont val="Aptos Display"/>
        <family val="2"/>
        <scheme val="major"/>
      </rPr>
      <t>châssis fixe :</t>
    </r>
    <r>
      <rPr>
        <sz val="10"/>
        <color rgb="FF000000"/>
        <rFont val="Aptos Display"/>
        <family val="2"/>
        <scheme val="major"/>
      </rPr>
      <t xml:space="preserve">
Fourniture et pose d’un store à enrouleur de type CLASS-Toile polyscreen classé M1, PS 550 Pebble.
</t>
    </r>
    <r>
      <rPr>
        <b/>
        <sz val="10"/>
        <color rgb="FF000000"/>
        <rFont val="Aptos Display"/>
        <family val="2"/>
        <scheme val="major"/>
      </rPr>
      <t>Fixation en applique sur châssis fixe.</t>
    </r>
    <r>
      <rPr>
        <sz val="10"/>
        <color rgb="FF000000"/>
        <rFont val="Aptos Display"/>
        <family val="2"/>
        <scheme val="major"/>
      </rPr>
      <t xml:space="preserve">
Manœuvre par chainette coté droit.
Hauteur des chainettes : 1520 mm.
Barre de charge de type « Larme »
Coloris des composants : gris
Dimensions du store : </t>
    </r>
    <r>
      <rPr>
        <u/>
        <sz val="10"/>
        <color rgb="FF000000"/>
        <rFont val="Aptos Display"/>
        <family val="2"/>
        <scheme val="major"/>
      </rPr>
      <t>700 mm</t>
    </r>
    <r>
      <rPr>
        <sz val="10"/>
        <color rgb="FF000000"/>
        <rFont val="Aptos Display"/>
        <family val="2"/>
        <scheme val="major"/>
      </rPr>
      <t xml:space="preserve"> de largeur par 1650 mm de hauteur.</t>
    </r>
  </si>
  <si>
    <r>
      <t xml:space="preserve">Pose au droit de </t>
    </r>
    <r>
      <rPr>
        <b/>
        <sz val="10"/>
        <color rgb="FF000000"/>
        <rFont val="Aptos Display"/>
        <family val="2"/>
        <scheme val="major"/>
      </rPr>
      <t>châssis ouvrant :</t>
    </r>
    <r>
      <rPr>
        <sz val="10"/>
        <color rgb="FF000000"/>
        <rFont val="Aptos Display"/>
        <family val="2"/>
        <scheme val="major"/>
      </rPr>
      <t xml:space="preserve">
Fourniture et pose d’un store à enrouleur de type CLASS-Toile polyscreen classé M1, PS 550 Pebble.
</t>
    </r>
    <r>
      <rPr>
        <b/>
        <sz val="10"/>
        <color rgb="FF000000"/>
        <rFont val="Aptos Display"/>
        <family val="2"/>
        <scheme val="major"/>
      </rPr>
      <t>Fixation par support fenêtre sans perçage.</t>
    </r>
    <r>
      <rPr>
        <sz val="10"/>
        <color rgb="FF000000"/>
        <rFont val="Aptos Display"/>
        <family val="2"/>
        <scheme val="major"/>
      </rPr>
      <t xml:space="preserve">
Manœuvre par chainette coté droit.
Hauteur des chainettes : 1520 mm.
Barre de charge de type « Larme »
Coloris des composants : gris
Dimensions du store : </t>
    </r>
    <r>
      <rPr>
        <u/>
        <sz val="10"/>
        <color rgb="FF000000"/>
        <rFont val="Aptos Display"/>
        <family val="2"/>
        <scheme val="major"/>
      </rPr>
      <t>700 mm</t>
    </r>
    <r>
      <rPr>
        <sz val="10"/>
        <color rgb="FF000000"/>
        <rFont val="Aptos Display"/>
        <family val="2"/>
        <scheme val="major"/>
      </rPr>
      <t xml:space="preserve"> de largeur par 1650 mm de hauteur.</t>
    </r>
  </si>
  <si>
    <r>
      <t xml:space="preserve">Pose au droit de </t>
    </r>
    <r>
      <rPr>
        <b/>
        <sz val="10"/>
        <color rgb="FF000000"/>
        <rFont val="Aptos Display"/>
        <family val="2"/>
        <scheme val="major"/>
      </rPr>
      <t>châssis fixe :</t>
    </r>
    <r>
      <rPr>
        <sz val="10"/>
        <color rgb="FF000000"/>
        <rFont val="Aptos Display"/>
        <family val="2"/>
        <scheme val="major"/>
      </rPr>
      <t xml:space="preserve">
Fourniture et pose d’un store à enrouleur de type CLASS-Toile polyscreen classé M1, PS 550 Pebble.
</t>
    </r>
    <r>
      <rPr>
        <b/>
        <sz val="10"/>
        <color rgb="FF000000"/>
        <rFont val="Aptos Display"/>
        <family val="2"/>
        <scheme val="major"/>
      </rPr>
      <t>Fixation sous faux plafond en placo.</t>
    </r>
    <r>
      <rPr>
        <sz val="10"/>
        <color rgb="FF000000"/>
        <rFont val="Aptos Display"/>
        <family val="2"/>
        <scheme val="major"/>
      </rPr>
      <t xml:space="preserve">
Manœuvre par chainette coté droit.
Hauteur des chainettes : 1520 mm.
Barre de charge de type « Larme »
Coloris des composants : gris
Dimensions du store : </t>
    </r>
    <r>
      <rPr>
        <u/>
        <sz val="10"/>
        <color rgb="FF000000"/>
        <rFont val="Aptos Display"/>
        <family val="2"/>
        <scheme val="major"/>
      </rPr>
      <t>770 mm</t>
    </r>
    <r>
      <rPr>
        <sz val="10"/>
        <color rgb="FF000000"/>
        <rFont val="Aptos Display"/>
        <family val="2"/>
        <scheme val="major"/>
      </rPr>
      <t xml:space="preserve"> de largeur par 1650 mm de hauteur.</t>
    </r>
  </si>
  <si>
    <r>
      <t>Pose au droit de</t>
    </r>
    <r>
      <rPr>
        <b/>
        <sz val="10"/>
        <color rgb="FF000000"/>
        <rFont val="Aptos Display"/>
        <family val="2"/>
        <scheme val="major"/>
      </rPr>
      <t xml:space="preserve"> châssis ouvrant :</t>
    </r>
    <r>
      <rPr>
        <sz val="10"/>
        <color rgb="FF000000"/>
        <rFont val="Aptos Display"/>
        <family val="2"/>
        <scheme val="major"/>
      </rPr>
      <t xml:space="preserve">
Fourniture et pose d’un store à enrouleur de type CLASS-Toile polyscreen classé M1, PS 550 Pebble.
</t>
    </r>
    <r>
      <rPr>
        <b/>
        <sz val="10"/>
        <color rgb="FF000000"/>
        <rFont val="Aptos Display"/>
        <family val="2"/>
        <scheme val="major"/>
      </rPr>
      <t xml:space="preserve">Fixation sous faux plafond en placo.
</t>
    </r>
    <r>
      <rPr>
        <sz val="10"/>
        <color rgb="FF000000"/>
        <rFont val="Aptos Display"/>
        <family val="2"/>
        <scheme val="major"/>
      </rPr>
      <t xml:space="preserve">Manœuvre par chainette coté droit.
Hauteur des chainettes : 1520 mm.
Barre de charge de type « Larme »
Coloris des composants : gris
Dimensions du store : </t>
    </r>
    <r>
      <rPr>
        <u/>
        <sz val="10"/>
        <color rgb="FF000000"/>
        <rFont val="Aptos Display"/>
        <family val="2"/>
        <scheme val="major"/>
      </rPr>
      <t>760 mm</t>
    </r>
    <r>
      <rPr>
        <sz val="10"/>
        <color rgb="FF000000"/>
        <rFont val="Aptos Display"/>
        <family val="2"/>
        <scheme val="major"/>
      </rPr>
      <t xml:space="preserve"> de largeur par 1650 mm de hauteur.</t>
    </r>
  </si>
  <si>
    <t>1</t>
  </si>
  <si>
    <t>1.1</t>
  </si>
  <si>
    <t>1.2</t>
  </si>
  <si>
    <t>2.1</t>
  </si>
  <si>
    <t>2.2</t>
  </si>
  <si>
    <t>MONTANT TOTAL TTC PHASES 1 ET 2</t>
  </si>
  <si>
    <t>Date : 16/02/2026</t>
  </si>
  <si>
    <t>Les prix unitaires indiqués par le candidat dans ce bordereau des prix unitaires doivent comprendre le coût de la fourniture, de la pose et du déplacement. 
Il inclut un devis quantitatif estimatif dans lequel seuls les prix unitaires ont valeur contractuelle et non les quantités qui sont estimatives.</t>
  </si>
  <si>
    <t>Les prix (Critère 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</si>
</sst>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5">
    <font>
      <sz val="11"/>
      <color theme="1"/>
      <name val="Aptos Narrow"/>
      <family val="2"/>
      <scheme val="minor"/>
    </font>
    <font>
      <sz val="11"/>
      <color rgb="FF000000"/>
      <name val="Arial1"/>
    </font>
    <font>
      <sz val="11"/>
      <color rgb="FFFFFFFF"/>
      <name val="Arial"/>
      <family val="2"/>
    </font>
    <font>
      <b/>
      <sz val="12"/>
      <color rgb="FF000000"/>
      <name val="Arial"/>
      <family val="2"/>
    </font>
    <font>
      <sz val="11"/>
      <color rgb="FF000000"/>
      <name val="Arial"/>
      <family val="2"/>
    </font>
    <font>
      <b/>
      <sz val="18"/>
      <color rgb="FF000000"/>
      <name val="Arial"/>
      <family val="2"/>
    </font>
    <font>
      <b/>
      <sz val="11"/>
      <color rgb="FF000000"/>
      <name val="Arial"/>
      <family val="2"/>
    </font>
    <font>
      <b/>
      <sz val="18"/>
      <color rgb="FFFFFFFF"/>
      <name val="Arial"/>
      <family val="2"/>
    </font>
    <font>
      <sz val="14"/>
      <color rgb="FFFFFFFF"/>
      <name val="Arial"/>
      <family val="2"/>
    </font>
    <font>
      <b/>
      <sz val="14"/>
      <color rgb="FFFFFFFF"/>
      <name val="Arial"/>
      <family val="2"/>
    </font>
    <font>
      <b/>
      <sz val="12"/>
      <color rgb="FFFFFFFF"/>
      <name val="Arial"/>
      <family val="2"/>
    </font>
    <font>
      <b/>
      <sz val="14"/>
      <color rgb="FF000000"/>
      <name val="Aptos Narrow"/>
      <family val="2"/>
      <scheme val="minor"/>
    </font>
    <font>
      <b/>
      <sz val="12"/>
      <color rgb="FF000000"/>
      <name val="Aptos Narrow"/>
      <family val="2"/>
      <scheme val="minor"/>
    </font>
    <font>
      <sz val="12"/>
      <color rgb="FF000000"/>
      <name val="Aptos Narrow"/>
      <family val="2"/>
      <scheme val="minor"/>
    </font>
    <font>
      <sz val="10"/>
      <color rgb="FF000000"/>
      <name val="Aptos Display"/>
      <family val="2"/>
      <scheme val="major"/>
    </font>
    <font>
      <u/>
      <sz val="10"/>
      <color rgb="FF000000"/>
      <name val="Aptos Display"/>
      <family val="2"/>
      <scheme val="major"/>
    </font>
    <font>
      <b/>
      <sz val="12"/>
      <color rgb="FF000000"/>
      <name val="Aptos Display"/>
      <family val="2"/>
      <scheme val="major"/>
    </font>
    <font>
      <sz val="12"/>
      <color rgb="FF000000"/>
      <name val="Aptos Display"/>
      <family val="2"/>
      <scheme val="major"/>
    </font>
    <font>
      <b/>
      <sz val="12"/>
      <color theme="1"/>
      <name val="Aptos Narrow"/>
      <family val="2"/>
      <scheme val="minor"/>
    </font>
    <font>
      <sz val="11"/>
      <color rgb="FF000000"/>
      <name val="Aptos Display"/>
      <family val="2"/>
      <scheme val="major"/>
    </font>
    <font>
      <sz val="10"/>
      <color rgb="FF000000"/>
      <name val="Liberation Sans1"/>
    </font>
    <font>
      <b/>
      <sz val="11"/>
      <color theme="0"/>
      <name val="Aptos Narrow"/>
      <family val="2"/>
      <scheme val="minor"/>
    </font>
    <font>
      <b/>
      <sz val="11"/>
      <color theme="1"/>
      <name val="Aptos Narrow"/>
      <family val="2"/>
      <scheme val="minor"/>
    </font>
    <font>
      <b/>
      <sz val="10"/>
      <color rgb="FF000000"/>
      <name val="Aptos Display"/>
      <family val="2"/>
      <scheme val="major"/>
    </font>
    <font>
      <b/>
      <sz val="14"/>
      <color theme="0"/>
      <name val="Arial"/>
      <family val="2"/>
    </font>
  </fonts>
  <fills count="12">
    <fill>
      <patternFill patternType="none"/>
    </fill>
    <fill>
      <patternFill patternType="gray125"/>
    </fill>
    <fill>
      <patternFill patternType="solid">
        <fgColor rgb="FF215C98"/>
        <bgColor rgb="FF215C98"/>
      </patternFill>
    </fill>
    <fill>
      <patternFill patternType="solid">
        <fgColor rgb="FFDAE9F8"/>
        <bgColor rgb="FFDAE9F8"/>
      </patternFill>
    </fill>
    <fill>
      <patternFill patternType="solid">
        <fgColor theme="3" tint="0.499984740745262"/>
        <bgColor rgb="FFDDDDDD"/>
      </patternFill>
    </fill>
    <fill>
      <patternFill patternType="solid">
        <fgColor theme="3" tint="0.749992370372631"/>
        <bgColor rgb="FFDDDDDD"/>
      </patternFill>
    </fill>
    <fill>
      <patternFill patternType="solid">
        <fgColor theme="3" tint="9.9978637043366805E-2"/>
        <bgColor rgb="FFFFCC99"/>
      </patternFill>
    </fill>
    <fill>
      <patternFill patternType="solid">
        <fgColor theme="3" tint="0.499984740745262"/>
        <bgColor indexed="64"/>
      </patternFill>
    </fill>
    <fill>
      <patternFill patternType="solid">
        <fgColor theme="3" tint="0.749992370372631"/>
        <bgColor indexed="64"/>
      </patternFill>
    </fill>
    <fill>
      <patternFill patternType="solid">
        <fgColor theme="9" tint="0.79998168889431442"/>
        <bgColor indexed="64"/>
      </patternFill>
    </fill>
    <fill>
      <patternFill patternType="solid">
        <fgColor theme="3" tint="9.9978637043366805E-2"/>
        <bgColor indexed="64"/>
      </patternFill>
    </fill>
    <fill>
      <patternFill patternType="solid">
        <fgColor theme="0"/>
        <bgColor indexed="64"/>
      </patternFill>
    </fill>
  </fills>
  <borders count="11">
    <border>
      <left/>
      <right/>
      <top/>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diagonal/>
    </border>
    <border>
      <left/>
      <right style="thin">
        <color rgb="FF000000"/>
      </right>
      <top style="thin">
        <color rgb="FF000000"/>
      </top>
      <bottom style="thin">
        <color rgb="FF000000"/>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rgb="FF000000"/>
      </top>
      <bottom style="thin">
        <color rgb="FF000000"/>
      </bottom>
      <diagonal/>
    </border>
    <border>
      <left style="medium">
        <color indexed="64"/>
      </left>
      <right style="medium">
        <color indexed="64"/>
      </right>
      <top style="medium">
        <color indexed="64"/>
      </top>
      <bottom style="medium">
        <color indexed="64"/>
      </bottom>
      <diagonal/>
    </border>
  </borders>
  <cellStyleXfs count="2">
    <xf numFmtId="0" fontId="0" fillId="0" borderId="0"/>
    <xf numFmtId="0" fontId="1" fillId="0" borderId="0"/>
  </cellStyleXfs>
  <cellXfs count="57">
    <xf numFmtId="0" fontId="0" fillId="0" borderId="0" xfId="0"/>
    <xf numFmtId="0" fontId="1" fillId="0" borderId="0" xfId="1"/>
    <xf numFmtId="0" fontId="2" fillId="2" borderId="0" xfId="1" applyFont="1" applyFill="1"/>
    <xf numFmtId="0" fontId="4" fillId="0" borderId="0" xfId="1" applyFont="1"/>
    <xf numFmtId="0" fontId="6" fillId="0" borderId="0" xfId="1" applyFont="1"/>
    <xf numFmtId="0" fontId="8" fillId="2" borderId="0" xfId="1" applyFont="1" applyFill="1"/>
    <xf numFmtId="0" fontId="11" fillId="0" borderId="0" xfId="0" applyFont="1" applyAlignment="1">
      <alignment vertical="center" wrapText="1"/>
    </xf>
    <xf numFmtId="0" fontId="0" fillId="0" borderId="0" xfId="0" applyFont="1"/>
    <xf numFmtId="0" fontId="14" fillId="0" borderId="1" xfId="0" applyFont="1" applyBorder="1" applyAlignment="1">
      <alignment vertical="center" wrapText="1"/>
    </xf>
    <xf numFmtId="0" fontId="14" fillId="0" borderId="3" xfId="0" applyFont="1" applyBorder="1" applyAlignment="1">
      <alignment vertical="center" wrapText="1"/>
    </xf>
    <xf numFmtId="0" fontId="14" fillId="0" borderId="3" xfId="0" applyFont="1" applyBorder="1" applyAlignment="1">
      <alignment horizontal="left" vertical="center" wrapText="1"/>
    </xf>
    <xf numFmtId="0" fontId="0" fillId="0" borderId="2" xfId="0" applyFont="1" applyBorder="1" applyAlignment="1">
      <alignment horizontal="center" vertical="center"/>
    </xf>
    <xf numFmtId="4" fontId="0" fillId="0" borderId="2" xfId="0" applyNumberFormat="1" applyFont="1" applyBorder="1" applyAlignment="1">
      <alignment horizontal="center" vertical="center"/>
    </xf>
    <xf numFmtId="0" fontId="0" fillId="0" borderId="6" xfId="0" applyFont="1" applyBorder="1"/>
    <xf numFmtId="0" fontId="0" fillId="0" borderId="7" xfId="0" applyFont="1" applyBorder="1"/>
    <xf numFmtId="0" fontId="0" fillId="0" borderId="8" xfId="0" applyFont="1" applyBorder="1"/>
    <xf numFmtId="0" fontId="19" fillId="0" borderId="1" xfId="0" applyFont="1" applyBorder="1" applyAlignment="1">
      <alignment horizontal="center" vertical="center"/>
    </xf>
    <xf numFmtId="49" fontId="20" fillId="0" borderId="1" xfId="0" applyNumberFormat="1" applyFont="1" applyBorder="1" applyAlignment="1">
      <alignment horizontal="center" vertical="center"/>
    </xf>
    <xf numFmtId="49" fontId="20" fillId="0" borderId="4" xfId="0" applyNumberFormat="1" applyFont="1" applyBorder="1" applyAlignment="1">
      <alignment horizontal="center" vertical="center"/>
    </xf>
    <xf numFmtId="49" fontId="14" fillId="0" borderId="1" xfId="0" applyNumberFormat="1" applyFont="1" applyBorder="1" applyAlignment="1">
      <alignment horizontal="center" vertical="center"/>
    </xf>
    <xf numFmtId="49" fontId="14" fillId="0" borderId="4" xfId="0" applyNumberFormat="1" applyFont="1" applyBorder="1" applyAlignment="1">
      <alignment horizontal="center" vertical="center"/>
    </xf>
    <xf numFmtId="0" fontId="19" fillId="0" borderId="3" xfId="0" applyFont="1" applyBorder="1" applyAlignment="1">
      <alignment horizontal="center" vertical="center"/>
    </xf>
    <xf numFmtId="49" fontId="13" fillId="4" borderId="1" xfId="0" applyNumberFormat="1" applyFont="1" applyFill="1" applyBorder="1" applyAlignment="1">
      <alignment horizontal="center" vertical="center"/>
    </xf>
    <xf numFmtId="0" fontId="17" fillId="5" borderId="1" xfId="0" applyFont="1" applyFill="1" applyBorder="1" applyAlignment="1">
      <alignment horizontal="center" vertical="center"/>
    </xf>
    <xf numFmtId="0" fontId="21" fillId="6" borderId="1" xfId="0" applyFont="1" applyFill="1" applyBorder="1" applyAlignment="1">
      <alignment horizontal="center" vertical="center" wrapText="1"/>
    </xf>
    <xf numFmtId="4" fontId="18" fillId="7" borderId="2" xfId="0" applyNumberFormat="1" applyFont="1" applyFill="1" applyBorder="1"/>
    <xf numFmtId="4" fontId="18" fillId="8" borderId="2" xfId="0" applyNumberFormat="1" applyFont="1" applyFill="1" applyBorder="1"/>
    <xf numFmtId="0" fontId="14" fillId="9" borderId="1" xfId="0" applyFont="1" applyFill="1" applyBorder="1" applyAlignment="1">
      <alignment horizontal="center" vertical="center"/>
    </xf>
    <xf numFmtId="0" fontId="14" fillId="9" borderId="1" xfId="0" applyFont="1" applyFill="1" applyBorder="1" applyAlignment="1">
      <alignment vertical="center" wrapText="1"/>
    </xf>
    <xf numFmtId="4" fontId="19" fillId="9" borderId="1" xfId="0" applyNumberFormat="1" applyFont="1" applyFill="1" applyBorder="1" applyAlignment="1">
      <alignment horizontal="center" vertical="center"/>
    </xf>
    <xf numFmtId="4" fontId="19" fillId="9" borderId="1" xfId="0" applyNumberFormat="1" applyFont="1" applyFill="1" applyBorder="1" applyAlignment="1">
      <alignment vertical="center"/>
    </xf>
    <xf numFmtId="0" fontId="0" fillId="0" borderId="0" xfId="0" applyFont="1" applyBorder="1" applyAlignment="1">
      <alignment horizontal="center"/>
    </xf>
    <xf numFmtId="0" fontId="22" fillId="0" borderId="0" xfId="0" applyFont="1" applyBorder="1" applyAlignment="1">
      <alignment horizontal="center"/>
    </xf>
    <xf numFmtId="4" fontId="18" fillId="0" borderId="10" xfId="0" applyNumberFormat="1" applyFont="1" applyBorder="1" applyAlignment="1">
      <alignment horizontal="right"/>
    </xf>
    <xf numFmtId="0" fontId="10" fillId="2" borderId="0" xfId="1" applyFont="1" applyFill="1" applyAlignment="1">
      <alignment horizontal="center" vertical="center"/>
    </xf>
    <xf numFmtId="0" fontId="3" fillId="3" borderId="0" xfId="1" applyFont="1" applyFill="1" applyAlignment="1">
      <alignment horizontal="center" vertical="center"/>
    </xf>
    <xf numFmtId="0" fontId="3" fillId="3" borderId="0" xfId="1" applyFont="1" applyFill="1" applyAlignment="1">
      <alignment horizontal="center" vertical="center" wrapText="1"/>
    </xf>
    <xf numFmtId="0" fontId="5" fillId="3" borderId="0" xfId="1" applyFont="1" applyFill="1" applyAlignment="1">
      <alignment horizontal="center" vertical="center" wrapText="1"/>
    </xf>
    <xf numFmtId="0" fontId="7" fillId="2" borderId="0" xfId="1" applyFont="1" applyFill="1" applyAlignment="1">
      <alignment horizontal="center" wrapText="1"/>
    </xf>
    <xf numFmtId="0" fontId="1" fillId="2" borderId="0" xfId="1" applyFill="1"/>
    <xf numFmtId="0" fontId="9" fillId="2" borderId="0" xfId="1" applyFont="1" applyFill="1" applyAlignment="1">
      <alignment horizontal="center" vertical="top"/>
    </xf>
    <xf numFmtId="49" fontId="24" fillId="10" borderId="0" xfId="0" applyNumberFormat="1" applyFont="1" applyFill="1" applyAlignment="1">
      <alignment horizontal="center" vertical="center" wrapText="1"/>
    </xf>
    <xf numFmtId="0" fontId="21" fillId="6" borderId="3" xfId="0" applyFont="1" applyFill="1" applyBorder="1" applyAlignment="1">
      <alignment horizontal="center" vertical="center" wrapText="1"/>
    </xf>
    <xf numFmtId="0" fontId="21" fillId="6" borderId="9" xfId="0" applyFont="1" applyFill="1" applyBorder="1" applyAlignment="1">
      <alignment horizontal="center" vertical="center" wrapText="1"/>
    </xf>
    <xf numFmtId="0" fontId="16" fillId="5" borderId="1" xfId="0" applyFont="1" applyFill="1" applyBorder="1" applyAlignment="1">
      <alignment horizontal="left" vertical="center" wrapText="1"/>
    </xf>
    <xf numFmtId="0" fontId="16" fillId="5" borderId="4" xfId="0" applyFont="1" applyFill="1" applyBorder="1" applyAlignment="1">
      <alignment horizontal="left" vertical="center" wrapText="1"/>
    </xf>
    <xf numFmtId="0" fontId="16" fillId="8" borderId="1" xfId="0" applyFont="1" applyFill="1" applyBorder="1" applyAlignment="1">
      <alignment horizontal="left" vertical="center" wrapText="1"/>
    </xf>
    <xf numFmtId="0" fontId="16" fillId="8" borderId="3" xfId="0" applyFont="1" applyFill="1" applyBorder="1" applyAlignment="1">
      <alignment horizontal="left" vertical="center" wrapText="1"/>
    </xf>
    <xf numFmtId="0" fontId="11" fillId="0" borderId="0" xfId="0" applyFont="1" applyAlignment="1">
      <alignment horizontal="center" vertical="center" wrapText="1"/>
    </xf>
    <xf numFmtId="0" fontId="12" fillId="4" borderId="1" xfId="0" applyFont="1" applyFill="1" applyBorder="1" applyAlignment="1">
      <alignment horizontal="left" vertical="center" wrapText="1"/>
    </xf>
    <xf numFmtId="0" fontId="12" fillId="4" borderId="4" xfId="0" applyFont="1" applyFill="1" applyBorder="1" applyAlignment="1">
      <alignment horizontal="left" vertical="center" wrapText="1"/>
    </xf>
    <xf numFmtId="0" fontId="16" fillId="7" borderId="5" xfId="0" applyFont="1" applyFill="1" applyBorder="1" applyAlignment="1">
      <alignment horizontal="left" vertical="center" wrapText="1"/>
    </xf>
    <xf numFmtId="0" fontId="16" fillId="7" borderId="1" xfId="0" applyFont="1" applyFill="1" applyBorder="1" applyAlignment="1">
      <alignment horizontal="left" vertical="center" wrapText="1"/>
    </xf>
    <xf numFmtId="0" fontId="16" fillId="7" borderId="3" xfId="0" applyFont="1" applyFill="1" applyBorder="1" applyAlignment="1">
      <alignment horizontal="left" vertical="center" wrapText="1"/>
    </xf>
    <xf numFmtId="49" fontId="24" fillId="11" borderId="0" xfId="0" applyNumberFormat="1" applyFont="1" applyFill="1" applyAlignment="1">
      <alignment horizontal="center" vertical="center" wrapText="1"/>
    </xf>
    <xf numFmtId="0" fontId="11" fillId="11" borderId="0" xfId="0" applyFont="1" applyFill="1" applyAlignment="1">
      <alignment vertical="center" wrapText="1"/>
    </xf>
    <xf numFmtId="0" fontId="0" fillId="11" borderId="0" xfId="0" applyFont="1" applyFill="1"/>
  </cellXfs>
  <cellStyles count="2">
    <cellStyle name="Normal" xfId="0" builtinId="0"/>
    <cellStyle name="Normal 2" xfId="1" xr:uid="{850DF25A-B106-4FBC-BF61-7ED091FBA3EB}"/>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absoluteAnchor>
    <xdr:pos x="0" y="2880"/>
    <xdr:ext cx="797759" cy="1298521"/>
    <xdr:pic>
      <xdr:nvPicPr>
        <xdr:cNvPr id="2" name="Image 1">
          <a:extLst>
            <a:ext uri="{FF2B5EF4-FFF2-40B4-BE49-F238E27FC236}">
              <a16:creationId xmlns:a16="http://schemas.microsoft.com/office/drawing/2014/main" id="{CF2F2DD5-306A-44C1-84D7-46BB59002B5E}"/>
            </a:ext>
          </a:extLst>
        </xdr:cNvPr>
        <xdr:cNvPicPr>
          <a:picLocks noChangeAspect="1"/>
        </xdr:cNvPicPr>
      </xdr:nvPicPr>
      <xdr:blipFill>
        <a:blip xmlns:r="http://schemas.openxmlformats.org/officeDocument/2006/relationships" r:embed="rId1">
          <a:lum/>
          <a:alphaModFix/>
        </a:blip>
        <a:srcRect/>
        <a:stretch>
          <a:fillRect/>
        </a:stretch>
      </xdr:blipFill>
      <xdr:spPr>
        <a:xfrm>
          <a:off x="0" y="2880"/>
          <a:ext cx="797759" cy="1298521"/>
        </a:xfrm>
        <a:prstGeom prst="rect">
          <a:avLst/>
        </a:prstGeom>
        <a:noFill/>
        <a:ln cap="flat">
          <a:noFill/>
        </a:ln>
      </xdr:spPr>
    </xdr:pic>
    <xdr:clientData/>
  </xdr:absolute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74AADC-9B39-486C-A5A1-39DE6C0CB305}">
  <dimension ref="A5:F30"/>
  <sheetViews>
    <sheetView topLeftCell="A5" workbookViewId="0">
      <selection activeCell="I16" sqref="I16"/>
    </sheetView>
  </sheetViews>
  <sheetFormatPr baseColWidth="10" defaultColWidth="11.44140625" defaultRowHeight="13.8"/>
  <cols>
    <col min="1" max="6" width="15.33203125" style="1" customWidth="1"/>
    <col min="7" max="7" width="12.5546875" style="1" customWidth="1"/>
    <col min="8" max="16384" width="11.44140625" style="1"/>
  </cols>
  <sheetData>
    <row r="5" spans="1:6" ht="56.4" customHeight="1"/>
    <row r="6" spans="1:6">
      <c r="A6" s="2" t="s">
        <v>0</v>
      </c>
      <c r="B6" s="2"/>
      <c r="C6" s="2"/>
      <c r="D6" s="36" t="s">
        <v>24</v>
      </c>
      <c r="E6" s="36"/>
      <c r="F6" s="36"/>
    </row>
    <row r="7" spans="1:6">
      <c r="A7" s="2" t="s">
        <v>1</v>
      </c>
      <c r="B7" s="2"/>
      <c r="C7" s="2"/>
      <c r="D7" s="36"/>
      <c r="E7" s="36"/>
      <c r="F7" s="36"/>
    </row>
    <row r="8" spans="1:6">
      <c r="A8" s="2" t="s">
        <v>2</v>
      </c>
      <c r="B8" s="2"/>
      <c r="C8" s="2"/>
      <c r="D8" s="36"/>
      <c r="E8" s="36"/>
      <c r="F8" s="36"/>
    </row>
    <row r="9" spans="1:6">
      <c r="A9" s="2" t="s">
        <v>3</v>
      </c>
      <c r="B9" s="2"/>
      <c r="C9" s="2"/>
      <c r="D9" s="36"/>
      <c r="E9" s="36"/>
      <c r="F9" s="36"/>
    </row>
    <row r="10" spans="1:6">
      <c r="A10" s="2" t="s">
        <v>39</v>
      </c>
      <c r="B10" s="2"/>
      <c r="C10" s="2"/>
      <c r="D10" s="36"/>
      <c r="E10" s="36"/>
      <c r="F10" s="36"/>
    </row>
    <row r="11" spans="1:6">
      <c r="A11" s="3"/>
      <c r="B11" s="3"/>
      <c r="C11" s="3"/>
      <c r="D11" s="3"/>
      <c r="E11" s="3"/>
      <c r="F11" s="3"/>
    </row>
    <row r="12" spans="1:6">
      <c r="A12" s="3"/>
      <c r="B12" s="3"/>
      <c r="C12" s="3"/>
      <c r="D12" s="3"/>
      <c r="E12" s="3"/>
      <c r="F12" s="3"/>
    </row>
    <row r="13" spans="1:6">
      <c r="A13" s="3"/>
      <c r="B13" s="3"/>
      <c r="C13" s="3"/>
      <c r="D13" s="3"/>
      <c r="E13" s="3"/>
      <c r="F13" s="3"/>
    </row>
    <row r="14" spans="1:6" hidden="1">
      <c r="A14" s="3"/>
      <c r="B14" s="3"/>
      <c r="C14" s="3"/>
      <c r="D14" s="3"/>
      <c r="E14" s="3"/>
      <c r="F14" s="3"/>
    </row>
    <row r="15" spans="1:6" hidden="1">
      <c r="A15" s="3"/>
      <c r="B15" s="3"/>
      <c r="C15" s="3"/>
      <c r="D15" s="3"/>
      <c r="E15" s="3"/>
      <c r="F15" s="3"/>
    </row>
    <row r="16" spans="1:6" ht="185.7" customHeight="1">
      <c r="A16" s="37" t="s">
        <v>23</v>
      </c>
      <c r="B16" s="37"/>
      <c r="C16" s="37"/>
      <c r="D16" s="37"/>
      <c r="E16" s="37"/>
      <c r="F16" s="37"/>
    </row>
    <row r="17" spans="1:6" ht="15.75" customHeight="1">
      <c r="A17" s="4"/>
      <c r="B17" s="3"/>
      <c r="C17" s="3"/>
      <c r="D17" s="3"/>
      <c r="E17" s="3"/>
      <c r="F17" s="3"/>
    </row>
    <row r="18" spans="1:6">
      <c r="A18" s="3"/>
      <c r="B18" s="3"/>
      <c r="C18" s="3"/>
      <c r="D18" s="3"/>
      <c r="E18" s="3"/>
      <c r="F18" s="3"/>
    </row>
    <row r="19" spans="1:6">
      <c r="A19" s="3"/>
      <c r="B19" s="3"/>
      <c r="C19" s="3"/>
      <c r="D19" s="3"/>
      <c r="E19" s="3"/>
      <c r="F19" s="3"/>
    </row>
    <row r="20" spans="1:6">
      <c r="A20" s="3"/>
      <c r="B20" s="3"/>
      <c r="C20" s="3"/>
      <c r="D20" s="3"/>
      <c r="E20" s="3"/>
      <c r="F20" s="3"/>
    </row>
    <row r="21" spans="1:6" ht="45" customHeight="1">
      <c r="A21" s="38" t="s">
        <v>6</v>
      </c>
      <c r="B21" s="38"/>
      <c r="C21" s="38"/>
      <c r="D21" s="38"/>
      <c r="E21" s="38"/>
      <c r="F21" s="38"/>
    </row>
    <row r="22" spans="1:6" ht="7.5" customHeight="1">
      <c r="A22" s="2"/>
      <c r="B22" s="2"/>
      <c r="C22" s="2"/>
      <c r="D22" s="2"/>
      <c r="E22" s="2"/>
      <c r="F22" s="2"/>
    </row>
    <row r="23" spans="1:6" ht="3" customHeight="1">
      <c r="A23" s="39"/>
      <c r="B23" s="39"/>
      <c r="C23" s="39"/>
      <c r="D23" s="39"/>
      <c r="E23" s="39"/>
      <c r="F23" s="39"/>
    </row>
    <row r="24" spans="1:6" ht="17.399999999999999">
      <c r="A24" s="5"/>
      <c r="B24" s="5"/>
      <c r="C24" s="5"/>
      <c r="D24" s="5"/>
      <c r="E24" s="5"/>
      <c r="F24" s="5"/>
    </row>
    <row r="25" spans="1:6" ht="21" customHeight="1">
      <c r="A25" s="40" t="s">
        <v>4</v>
      </c>
      <c r="B25" s="40"/>
      <c r="C25" s="40"/>
      <c r="D25" s="40"/>
      <c r="E25" s="40"/>
      <c r="F25" s="40"/>
    </row>
    <row r="26" spans="1:6">
      <c r="A26" s="3"/>
      <c r="B26" s="3"/>
      <c r="C26" s="3"/>
      <c r="D26" s="3"/>
      <c r="E26" s="3"/>
      <c r="F26" s="3"/>
    </row>
    <row r="27" spans="1:6">
      <c r="A27" s="3"/>
      <c r="B27" s="3"/>
      <c r="C27" s="3"/>
      <c r="D27" s="3"/>
      <c r="E27" s="3"/>
      <c r="F27" s="3"/>
    </row>
    <row r="28" spans="1:6">
      <c r="A28" s="3"/>
      <c r="B28" s="3"/>
      <c r="C28" s="3"/>
      <c r="D28" s="3"/>
      <c r="E28" s="3"/>
      <c r="F28" s="3"/>
    </row>
    <row r="29" spans="1:6">
      <c r="A29" s="3"/>
      <c r="B29" s="3"/>
      <c r="C29" s="3"/>
      <c r="D29" s="3"/>
      <c r="E29" s="3"/>
      <c r="F29" s="3"/>
    </row>
    <row r="30" spans="1:6" ht="30.6" customHeight="1">
      <c r="A30" s="3"/>
      <c r="B30" s="34" t="s">
        <v>5</v>
      </c>
      <c r="C30" s="34"/>
      <c r="D30" s="35">
        <v>202604</v>
      </c>
      <c r="E30" s="35"/>
      <c r="F30" s="3"/>
    </row>
  </sheetData>
  <mergeCells count="7">
    <mergeCell ref="B30:C30"/>
    <mergeCell ref="D30:E30"/>
    <mergeCell ref="D6:F10"/>
    <mergeCell ref="A16:F16"/>
    <mergeCell ref="A21:F21"/>
    <mergeCell ref="A23:F23"/>
    <mergeCell ref="A25:F25"/>
  </mergeCells>
  <printOptions horizontalCentered="1"/>
  <pageMargins left="0.24" right="0.24" top="0.82716535433070915" bottom="0.66929133858267709" header="0.78740157480314998" footer="0.27559055118110198"/>
  <pageSetup paperSize="9" fitToWidth="0" fitToHeight="0" pageOrder="overThenDown" orientation="portrait" verticalDpi="0" r:id="rId1"/>
  <headerFooter alignWithMargins="0">
    <oddFooter>&amp;C&amp;7&amp;Z&amp;F</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81C4C3E-386A-40C0-9210-F6D2F0ED2CFB}">
  <dimension ref="A1:H23"/>
  <sheetViews>
    <sheetView tabSelected="1" topLeftCell="A14" zoomScaleNormal="100" workbookViewId="0">
      <selection activeCell="K7" sqref="K7"/>
    </sheetView>
  </sheetViews>
  <sheetFormatPr baseColWidth="10" defaultColWidth="11.44140625" defaultRowHeight="14.4"/>
  <cols>
    <col min="1" max="1" width="7.6640625" style="7" customWidth="1"/>
    <col min="2" max="2" width="42" style="7" customWidth="1"/>
    <col min="3" max="3" width="6.88671875" style="7" customWidth="1"/>
    <col min="4" max="4" width="11.44140625" style="7"/>
    <col min="5" max="6" width="15.33203125" style="7" customWidth="1"/>
    <col min="7" max="16384" width="11.44140625" style="7"/>
  </cols>
  <sheetData>
    <row r="1" spans="1:8" ht="17.399999999999999" customHeight="1">
      <c r="A1" s="41" t="s">
        <v>41</v>
      </c>
      <c r="B1" s="41"/>
      <c r="C1" s="41"/>
      <c r="D1" s="41"/>
      <c r="E1" s="41"/>
      <c r="F1" s="41"/>
      <c r="G1" s="6"/>
    </row>
    <row r="2" spans="1:8" s="56" customFormat="1" ht="12.6" customHeight="1">
      <c r="A2" s="54"/>
      <c r="B2" s="54"/>
      <c r="C2" s="54"/>
      <c r="D2" s="54"/>
      <c r="E2" s="54"/>
      <c r="F2" s="54"/>
      <c r="G2" s="55"/>
    </row>
    <row r="3" spans="1:8" ht="75" customHeight="1">
      <c r="A3" s="48" t="s">
        <v>40</v>
      </c>
      <c r="B3" s="48"/>
      <c r="C3" s="48"/>
      <c r="D3" s="48"/>
      <c r="E3" s="48"/>
      <c r="F3" s="48"/>
      <c r="G3" s="6"/>
      <c r="H3" s="6"/>
    </row>
    <row r="5" spans="1:8" ht="28.8">
      <c r="A5" s="24" t="s">
        <v>7</v>
      </c>
      <c r="B5" s="24" t="s">
        <v>14</v>
      </c>
      <c r="C5" s="24" t="s">
        <v>8</v>
      </c>
      <c r="D5" s="24" t="s">
        <v>9</v>
      </c>
      <c r="E5" s="24" t="s">
        <v>10</v>
      </c>
      <c r="F5" s="24" t="s">
        <v>11</v>
      </c>
    </row>
    <row r="6" spans="1:8" ht="15.6">
      <c r="A6" s="22" t="s">
        <v>33</v>
      </c>
      <c r="B6" s="49" t="s">
        <v>13</v>
      </c>
      <c r="C6" s="50"/>
      <c r="D6" s="50"/>
      <c r="E6" s="50"/>
      <c r="F6" s="50"/>
    </row>
    <row r="7" spans="1:8" ht="138">
      <c r="A7" s="17" t="s">
        <v>34</v>
      </c>
      <c r="B7" s="9" t="s">
        <v>31</v>
      </c>
      <c r="C7" s="11" t="s">
        <v>15</v>
      </c>
      <c r="D7" s="11">
        <v>48</v>
      </c>
      <c r="E7" s="12"/>
      <c r="F7" s="12">
        <f>E7*D7</f>
        <v>0</v>
      </c>
    </row>
    <row r="8" spans="1:8" ht="138">
      <c r="A8" s="18" t="s">
        <v>35</v>
      </c>
      <c r="B8" s="10" t="s">
        <v>32</v>
      </c>
      <c r="C8" s="11" t="s">
        <v>15</v>
      </c>
      <c r="D8" s="11">
        <v>190</v>
      </c>
      <c r="E8" s="12"/>
      <c r="F8" s="12">
        <f>E8*D8</f>
        <v>0</v>
      </c>
    </row>
    <row r="9" spans="1:8" ht="15.6">
      <c r="A9" s="13"/>
      <c r="B9" s="51" t="s">
        <v>26</v>
      </c>
      <c r="C9" s="52"/>
      <c r="D9" s="52"/>
      <c r="E9" s="53"/>
      <c r="F9" s="25">
        <f>SUM(F7:F8)</f>
        <v>0</v>
      </c>
    </row>
    <row r="10" spans="1:8" ht="15.6">
      <c r="A10" s="14"/>
      <c r="B10" s="51" t="s">
        <v>16</v>
      </c>
      <c r="C10" s="52"/>
      <c r="D10" s="52"/>
      <c r="E10" s="53"/>
      <c r="F10" s="25">
        <f>F9*20/100</f>
        <v>0</v>
      </c>
    </row>
    <row r="11" spans="1:8" ht="15.6">
      <c r="A11" s="15"/>
      <c r="B11" s="51" t="s">
        <v>22</v>
      </c>
      <c r="C11" s="52"/>
      <c r="D11" s="52"/>
      <c r="E11" s="53"/>
      <c r="F11" s="25">
        <f>SUM(F9:F10)</f>
        <v>0</v>
      </c>
    </row>
    <row r="12" spans="1:8" ht="15.6">
      <c r="A12" s="23">
        <v>2</v>
      </c>
      <c r="B12" s="44" t="s">
        <v>18</v>
      </c>
      <c r="C12" s="45"/>
      <c r="D12" s="45"/>
      <c r="E12" s="45"/>
      <c r="F12" s="45"/>
    </row>
    <row r="13" spans="1:8" ht="138">
      <c r="A13" s="19" t="s">
        <v>36</v>
      </c>
      <c r="B13" s="10" t="s">
        <v>27</v>
      </c>
      <c r="C13" s="11" t="s">
        <v>15</v>
      </c>
      <c r="D13" s="11">
        <v>20</v>
      </c>
      <c r="E13" s="12"/>
      <c r="F13" s="12">
        <f>E13*D13</f>
        <v>0</v>
      </c>
    </row>
    <row r="14" spans="1:8" ht="138">
      <c r="A14" s="19" t="s">
        <v>37</v>
      </c>
      <c r="B14" s="10" t="s">
        <v>28</v>
      </c>
      <c r="C14" s="11" t="s">
        <v>15</v>
      </c>
      <c r="D14" s="11">
        <v>80</v>
      </c>
      <c r="E14" s="12"/>
      <c r="F14" s="12">
        <f>E14*D14</f>
        <v>0</v>
      </c>
    </row>
    <row r="15" spans="1:8" ht="138">
      <c r="A15" s="19" t="s">
        <v>12</v>
      </c>
      <c r="B15" s="8" t="s">
        <v>29</v>
      </c>
      <c r="C15" s="16" t="s">
        <v>15</v>
      </c>
      <c r="D15" s="21">
        <v>16</v>
      </c>
      <c r="E15" s="12"/>
      <c r="F15" s="12">
        <f>E15*D15</f>
        <v>0</v>
      </c>
    </row>
    <row r="16" spans="1:8" ht="138">
      <c r="A16" s="20" t="s">
        <v>17</v>
      </c>
      <c r="B16" s="8" t="s">
        <v>30</v>
      </c>
      <c r="C16" s="16" t="s">
        <v>15</v>
      </c>
      <c r="D16" s="21">
        <v>64</v>
      </c>
      <c r="E16" s="12"/>
      <c r="F16" s="12">
        <f>E16*D16</f>
        <v>0</v>
      </c>
    </row>
    <row r="17" spans="1:6" ht="15.6">
      <c r="A17" s="13"/>
      <c r="B17" s="46" t="s">
        <v>25</v>
      </c>
      <c r="C17" s="46"/>
      <c r="D17" s="46"/>
      <c r="E17" s="47"/>
      <c r="F17" s="26">
        <f>SUM(F13:F16)</f>
        <v>0</v>
      </c>
    </row>
    <row r="18" spans="1:6" ht="15.6">
      <c r="A18" s="14"/>
      <c r="B18" s="46" t="s">
        <v>16</v>
      </c>
      <c r="C18" s="46"/>
      <c r="D18" s="46"/>
      <c r="E18" s="47"/>
      <c r="F18" s="26">
        <f>F17*20%</f>
        <v>0</v>
      </c>
    </row>
    <row r="19" spans="1:6" ht="15.6">
      <c r="A19" s="15"/>
      <c r="B19" s="46" t="s">
        <v>21</v>
      </c>
      <c r="C19" s="46"/>
      <c r="D19" s="46"/>
      <c r="E19" s="47"/>
      <c r="F19" s="26">
        <f>SUM(F17:F18)</f>
        <v>0</v>
      </c>
    </row>
    <row r="20" spans="1:6" ht="9" customHeight="1" thickBot="1">
      <c r="A20" s="31"/>
      <c r="B20" s="31"/>
      <c r="C20" s="31"/>
      <c r="D20" s="31"/>
      <c r="E20" s="31"/>
      <c r="F20" s="31"/>
    </row>
    <row r="21" spans="1:6" ht="18.75" customHeight="1" thickBot="1">
      <c r="A21" s="42" t="s">
        <v>38</v>
      </c>
      <c r="B21" s="43"/>
      <c r="C21" s="43"/>
      <c r="D21" s="43"/>
      <c r="E21" s="43"/>
      <c r="F21" s="33">
        <f>F19+F11</f>
        <v>0</v>
      </c>
    </row>
    <row r="22" spans="1:6" ht="9" customHeight="1">
      <c r="A22" s="31"/>
      <c r="B22" s="31"/>
      <c r="C22" s="31"/>
      <c r="D22" s="31"/>
      <c r="E22" s="31"/>
      <c r="F22" s="32"/>
    </row>
    <row r="23" spans="1:6" ht="18" customHeight="1">
      <c r="A23" s="27">
        <v>3</v>
      </c>
      <c r="B23" s="28" t="s">
        <v>19</v>
      </c>
      <c r="C23" s="27" t="s">
        <v>20</v>
      </c>
      <c r="D23" s="27"/>
      <c r="E23" s="29"/>
      <c r="F23" s="30">
        <f>E23*D23</f>
        <v>0</v>
      </c>
    </row>
  </sheetData>
  <mergeCells count="11">
    <mergeCell ref="A1:F1"/>
    <mergeCell ref="A21:E21"/>
    <mergeCell ref="B12:F12"/>
    <mergeCell ref="B17:E17"/>
    <mergeCell ref="B18:E18"/>
    <mergeCell ref="B19:E19"/>
    <mergeCell ref="A3:F3"/>
    <mergeCell ref="B6:F6"/>
    <mergeCell ref="B9:E9"/>
    <mergeCell ref="B10:E10"/>
    <mergeCell ref="B11:E11"/>
  </mergeCells>
  <pageMargins left="0.27559055118110237" right="0.23622047244094491" top="0.51181102362204722" bottom="0.35433070866141736" header="0.31496062992125984" footer="0.15748031496062992"/>
  <pageSetup paperSize="9" scale="99" orientation="portrait" verticalDpi="0" r:id="rId1"/>
  <rowBreaks count="1" manualBreakCount="1">
    <brk id="11"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1</vt:i4>
      </vt:variant>
    </vt:vector>
  </HeadingPairs>
  <TitlesOfParts>
    <vt:vector size="3" baseType="lpstr">
      <vt:lpstr>page_de_garde</vt:lpstr>
      <vt:lpstr>BPU</vt:lpstr>
      <vt:lpstr>BPU!Impression_des_titres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Isabelle ARAMIAN 131</dc:creator>
  <cp:lastModifiedBy>Nathalie BOSCA 131</cp:lastModifiedBy>
  <cp:lastPrinted>2026-02-20T10:41:47Z</cp:lastPrinted>
  <dcterms:created xsi:type="dcterms:W3CDTF">2026-01-23T12:57:08Z</dcterms:created>
  <dcterms:modified xsi:type="dcterms:W3CDTF">2026-02-20T10:47:22Z</dcterms:modified>
</cp:coreProperties>
</file>