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IL-04-OPERATIONS\OP 1134 - Rénovation des terrains de football synthétique et de padel\03. CONSULTATIONS\1134-TX-01\PHASE OFFRE\03. MISE EN LIGNE\"/>
    </mc:Choice>
  </mc:AlternateContent>
  <xr:revisionPtr revIDLastSave="0" documentId="8_{F6197B98-ECB7-4075-93B3-B94C15A0A9AE}" xr6:coauthVersionLast="47" xr6:coauthVersionMax="47" xr10:uidLastSave="{00000000-0000-0000-0000-000000000000}"/>
  <bookViews>
    <workbookView xWindow="-120" yWindow="-120" windowWidth="29040" windowHeight="15720" xr2:uid="{9898F2AB-1D92-4B96-9B46-9A85D466E8A2}"/>
  </bookViews>
  <sheets>
    <sheet name="Poncillon" sheetId="1" r:id="rId1"/>
  </sheets>
  <definedNames>
    <definedName name="_xlnm.Print_Area" localSheetId="0">Poncillon!$A$1:$F$107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4" i="1" l="1"/>
  <c r="D43" i="1"/>
  <c r="D49" i="1" l="1"/>
  <c r="D28" i="1" l="1"/>
  <c r="E68" i="1"/>
  <c r="A100" i="1" s="1"/>
  <c r="E81" i="1"/>
  <c r="A102" i="1" s="1"/>
  <c r="D48" i="1" l="1"/>
  <c r="E89" i="1" l="1"/>
  <c r="E72" i="1"/>
  <c r="A104" i="1" l="1"/>
  <c r="A103" i="1"/>
  <c r="A101" i="1"/>
  <c r="A96" i="1"/>
</calcChain>
</file>

<file path=xl/sharedStrings.xml><?xml version="1.0" encoding="utf-8"?>
<sst xmlns="http://schemas.openxmlformats.org/spreadsheetml/2006/main" count="240" uniqueCount="174">
  <si>
    <t>N° PRIX</t>
  </si>
  <si>
    <t>DESIGNATION DES OUVRAGES</t>
  </si>
  <si>
    <t>UNITE</t>
  </si>
  <si>
    <t>QUANTITE</t>
  </si>
  <si>
    <t>PU HT</t>
  </si>
  <si>
    <t>MONTANT HT</t>
  </si>
  <si>
    <t>FAMILLE 1 - TRAVAUX PRELIMINAIRES</t>
  </si>
  <si>
    <t>1.01</t>
  </si>
  <si>
    <t>Ft</t>
  </si>
  <si>
    <t>1.02</t>
  </si>
  <si>
    <t>1.03</t>
  </si>
  <si>
    <t>Panneau de chantier réglementaire</t>
  </si>
  <si>
    <t>U</t>
  </si>
  <si>
    <t>1.04</t>
  </si>
  <si>
    <t xml:space="preserve">Implantation générale </t>
  </si>
  <si>
    <t>1.05</t>
  </si>
  <si>
    <t>FAMILLE 2 - TERRASSEMENT, DEMOLITION ET GENIE CIVIL</t>
  </si>
  <si>
    <t>M²</t>
  </si>
  <si>
    <t>M3</t>
  </si>
  <si>
    <t>Nivellement et compactage fin du fond de forme</t>
  </si>
  <si>
    <t>FT</t>
  </si>
  <si>
    <t>Béton armé pour petits ouvrages dosé à 300 kg/m³</t>
  </si>
  <si>
    <t xml:space="preserve">Essais de portance </t>
  </si>
  <si>
    <t>ML</t>
  </si>
  <si>
    <t>Contrôle de la perméabilité de la couche drainante</t>
  </si>
  <si>
    <t>Essais de sportivité pour gazon synthétique</t>
  </si>
  <si>
    <t>2.01</t>
  </si>
  <si>
    <t>4.01</t>
  </si>
  <si>
    <t>5.01</t>
  </si>
  <si>
    <t>5.02</t>
  </si>
  <si>
    <t>TVA 20 %</t>
  </si>
  <si>
    <t>MONTANT HT BASE</t>
  </si>
  <si>
    <t>2.02</t>
  </si>
  <si>
    <t>2.03</t>
  </si>
  <si>
    <t>2.04</t>
  </si>
  <si>
    <t>5.03</t>
  </si>
  <si>
    <t>5.04</t>
  </si>
  <si>
    <t>3.01</t>
  </si>
  <si>
    <t>4.02</t>
  </si>
  <si>
    <t>5.05</t>
  </si>
  <si>
    <t>2.05</t>
  </si>
  <si>
    <t>2.06</t>
  </si>
  <si>
    <t>2.08</t>
  </si>
  <si>
    <t>3.02</t>
  </si>
  <si>
    <t>Essais réglementaires sur équipements sportifs</t>
  </si>
  <si>
    <t>1.06</t>
  </si>
  <si>
    <t>FAMILLE 3 - RESEAUX</t>
  </si>
  <si>
    <t>Réseaux humides</t>
  </si>
  <si>
    <t>Terrassement en tranchée</t>
  </si>
  <si>
    <t>3.01a</t>
  </si>
  <si>
    <t>M³</t>
  </si>
  <si>
    <t>3.01b</t>
  </si>
  <si>
    <t xml:space="preserve">     Pour drain routier diam. 200 </t>
  </si>
  <si>
    <t>3.03</t>
  </si>
  <si>
    <t>Drain collecteur routier Ø 200</t>
  </si>
  <si>
    <t>3.04</t>
  </si>
  <si>
    <t>Remplissage de tranchées drainantes</t>
  </si>
  <si>
    <t>3.04a</t>
  </si>
  <si>
    <t>3.04b</t>
  </si>
  <si>
    <t>Pour drain routier Ø 200</t>
  </si>
  <si>
    <t>GNT B 0/20 drainante</t>
  </si>
  <si>
    <t>Tranchée drainante d'épuisement (abords)</t>
  </si>
  <si>
    <t>Dévoiement de regard existant</t>
  </si>
  <si>
    <t>3.10</t>
  </si>
  <si>
    <t>Collecteurs Ø 200 pour EP compris tranchée et remblaiement</t>
  </si>
  <si>
    <t>3.11</t>
  </si>
  <si>
    <t>3.12</t>
  </si>
  <si>
    <t>3.13</t>
  </si>
  <si>
    <t>3.14</t>
  </si>
  <si>
    <t>Raccordement sur E.P. existant</t>
  </si>
  <si>
    <t>3.15</t>
  </si>
  <si>
    <t xml:space="preserve">Regard de visite Ø 600 </t>
  </si>
  <si>
    <t>3.16</t>
  </si>
  <si>
    <t xml:space="preserve">Regard de visite Ø 1000 </t>
  </si>
  <si>
    <t>3.17</t>
  </si>
  <si>
    <t>Regards 60 x 60 + tampon 250 KN</t>
  </si>
  <si>
    <t>3.18</t>
  </si>
  <si>
    <t>Remise à la côte de regard existant ou grille avaloir</t>
  </si>
  <si>
    <t>Béton poreux padel</t>
  </si>
  <si>
    <t>5.06</t>
  </si>
  <si>
    <t>Equipements Padel (filets, etc..)</t>
  </si>
  <si>
    <t>6.01</t>
  </si>
  <si>
    <t>6.02</t>
  </si>
  <si>
    <t>6.03</t>
  </si>
  <si>
    <t>6.04</t>
  </si>
  <si>
    <t>6.05</t>
  </si>
  <si>
    <t>6.06</t>
  </si>
  <si>
    <t>7.01</t>
  </si>
  <si>
    <t>7.02</t>
  </si>
  <si>
    <t>7.03</t>
  </si>
  <si>
    <t>7.04</t>
  </si>
  <si>
    <t>7.05</t>
  </si>
  <si>
    <t>Fourniture et pose de but à 8 rétractable, compris massifs de fondation</t>
  </si>
  <si>
    <t>Fourniture et pose de but à 11, compris massifs de fondation</t>
  </si>
  <si>
    <t>2.07</t>
  </si>
  <si>
    <t>Fourniture et pose de bordure CR1</t>
  </si>
  <si>
    <t>Fourniture et pose de caniveau CC1</t>
  </si>
  <si>
    <t>T</t>
  </si>
  <si>
    <t>FAMILLE 7 - CONTRÔLES EXTERNES (Foot + Padel)</t>
  </si>
  <si>
    <t>5.07</t>
  </si>
  <si>
    <t>Fourniture et pose de chambre L1T</t>
  </si>
  <si>
    <t>Fourniture et mise en œuvre GNT 0/31,5</t>
  </si>
  <si>
    <t>2.09</t>
  </si>
  <si>
    <t>2.10</t>
  </si>
  <si>
    <t>2.11</t>
  </si>
  <si>
    <t>FAMILLE 4 - REVETEMENT DE L'AIRE DE JEU FOOT SYNTHETIQUE</t>
  </si>
  <si>
    <t>2.12</t>
  </si>
  <si>
    <t>2.13</t>
  </si>
  <si>
    <t>2.14</t>
  </si>
  <si>
    <t>Fourniture et pose de géotextile classe 4</t>
  </si>
  <si>
    <t>Démolition du terrain de tennis existant y compris clôtures, dalle béton existante, massif de fondation et évacuation en centre de tri agréé</t>
  </si>
  <si>
    <t>2.15</t>
  </si>
  <si>
    <t>2.16</t>
  </si>
  <si>
    <t>Plans d'executions / Dossier des Ouvrages Exécutés</t>
  </si>
  <si>
    <t>Installation de chantier, compris accès de chantier et protections des voiries</t>
  </si>
  <si>
    <t>Dépose soignée des équipements sportifs foot, et stockage au service technique du M.O.</t>
  </si>
  <si>
    <t>Dépose soignée du gazon synthétique existant et recyclage en centre spécialisé (avec traçabilité du recyclage)</t>
  </si>
  <si>
    <t>Décaissement des couches drainantes GNT B 0/20 existantes, et évacuation en décharge (foot et tennis)</t>
  </si>
  <si>
    <t>Purges en GNT 0/80</t>
  </si>
  <si>
    <t>Reprofilage fonds de forme par GNT 0/60</t>
  </si>
  <si>
    <t>Fourniture et mise en œuvre GNT 40/80</t>
  </si>
  <si>
    <t>Fourniture et pose manuelle de BBSG 0/6</t>
  </si>
  <si>
    <t>Fourniture et mise en place des terres végétales compris semis</t>
  </si>
  <si>
    <t xml:space="preserve">     Pour drain routier diam. 110</t>
  </si>
  <si>
    <t>Drain collecteur Ø 110</t>
  </si>
  <si>
    <t>Pour drain routier Ø 110</t>
  </si>
  <si>
    <t>Regard de drains</t>
  </si>
  <si>
    <t>Collecteurs Ø 315 pour EP compris tranchée et remblaiement</t>
  </si>
  <si>
    <t>Paniers grille filtrant dans regard (type Almaro ou équivalent)</t>
  </si>
  <si>
    <t>Tableau et armoire de commande éclairage padel</t>
  </si>
  <si>
    <t xml:space="preserve">Gazon synthétique vert tissé pour pratique football 60 mm minimum et remplissage naturel </t>
  </si>
  <si>
    <t>Consuels / tests éléctricité de sécurité / conformité et mesures d'éclairement</t>
  </si>
  <si>
    <t>FAMILLE 6 - EQUIPEMENTS - CLOTURES FOOT</t>
  </si>
  <si>
    <t>Identification des matériaux (fibres, remplissage, sable)</t>
  </si>
  <si>
    <t>Changement de panneaux rigides clotures simple fil 6/8 clotures ht=2,00 ml (dépose panneaux vétustes et remplacement)</t>
  </si>
  <si>
    <t>Déssouchage et défrichage de végétaux (arbres, haies, arbuste…)</t>
  </si>
  <si>
    <t>Gazon synthétique ocre tissé pour pratique football 60 mm minimum avec remplissage naturel et lignage complémentaire imitation piste athlétisme (dégagements)</t>
  </si>
  <si>
    <t>FAMILLE 5  - TERRAIN DE PADEL ET ECLAIRAGE</t>
  </si>
  <si>
    <t>MONTANT TTC BASE</t>
  </si>
  <si>
    <t>RECAPITULATIF</t>
  </si>
  <si>
    <t>Plan de phasage DESC (travaux en site occupé)</t>
  </si>
  <si>
    <t>Fanions foot (corner)</t>
  </si>
  <si>
    <t>2.17</t>
  </si>
  <si>
    <t>2.18</t>
  </si>
  <si>
    <t>2.19</t>
  </si>
  <si>
    <t>3.05</t>
  </si>
  <si>
    <t>3.06</t>
  </si>
  <si>
    <t>3.07</t>
  </si>
  <si>
    <t>3.08</t>
  </si>
  <si>
    <t>3.09</t>
  </si>
  <si>
    <t>3.19</t>
  </si>
  <si>
    <t>3.20</t>
  </si>
  <si>
    <t>3.21</t>
  </si>
  <si>
    <t>3.22</t>
  </si>
  <si>
    <t>Bande solin béton de propreté entre les CC1 et pieds de clotures (terrain de foot)</t>
  </si>
  <si>
    <t xml:space="preserve">Réalisation de tranchées et fourniture et pose de TPC Ø90 et 63 (compris aiguillage et cablette de terre) </t>
  </si>
  <si>
    <t>Portillon + gestion d'accès CASTEL sur portillon d'accès</t>
  </si>
  <si>
    <t>Changement de filets pare-ballon ht=4,00 ml (dépose filets vétustes et remplacement)</t>
  </si>
  <si>
    <t>Revêtement gazon synthétique Padel court sablé (couleur bleu)</t>
  </si>
  <si>
    <t>Ossature, longrines et structure vitrée pour Padel, compris 4 mâts et 4 projecteurs Leds intégrés à la structure (avec étude d'éclairement)</t>
  </si>
  <si>
    <t>Nettoyage machine haute-pression du muret soutènement existant côté tennis</t>
  </si>
  <si>
    <t>Percement béton, chemin de cable, pénétration dans le batiment (baie de brassage au RDC, TGBT au sous-sol), rebouchage cloisons coupe-feu</t>
  </si>
  <si>
    <t>Découpage scie à sol béton ou enrobés</t>
  </si>
  <si>
    <t>2.20</t>
  </si>
  <si>
    <t>Contrôle de planéité de la couche drainante (2 interventions sur le terrain de foot, avec rapport conforme)</t>
  </si>
  <si>
    <t>Constat d'état des lieux (période de préparation &amp; période de fermeture de l'établissement)</t>
  </si>
  <si>
    <t>Fourniture et pose de poteaux ht=2,00 ml pour clotures rigides (identiques à l'existant), compris fouilles et massif béton (compris dépose du poteau vétuste et sa fondation)</t>
  </si>
  <si>
    <t xml:space="preserve">PRO-DCE / Détail Quantitif et Estimatif </t>
  </si>
  <si>
    <t>Etude BA massifs fondation Padel</t>
  </si>
  <si>
    <t xml:space="preserve">Fourniture et pose de caniveau grille à pente intégrée largeur 150 mm </t>
  </si>
  <si>
    <t>Cable électrique selon catégorie Euroclass Cca-S2, d2, a2 - 4X25 mm²</t>
  </si>
  <si>
    <t>Université Clermont Auvergne</t>
  </si>
  <si>
    <t>OP 1134</t>
  </si>
  <si>
    <t>Rénovation du terrain de football synthétique et création d'une piste de Padel sur le site Poncillon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</si>
</sst>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_F_-;\-* #,##0.00\ _F_-;_-* &quot;-&quot;??\ _F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ndara"/>
      <family val="2"/>
    </font>
    <font>
      <sz val="11"/>
      <color theme="1"/>
      <name val="Candara"/>
      <family val="2"/>
    </font>
    <font>
      <b/>
      <sz val="12"/>
      <name val="Candara"/>
      <family val="2"/>
    </font>
    <font>
      <sz val="12"/>
      <name val="Candara"/>
      <family val="2"/>
    </font>
    <font>
      <b/>
      <i/>
      <sz val="11"/>
      <name val="Candara"/>
      <family val="2"/>
    </font>
    <font>
      <b/>
      <u/>
      <sz val="12"/>
      <name val="Candara"/>
      <family val="2"/>
    </font>
    <font>
      <sz val="9"/>
      <name val="Candara"/>
      <family val="2"/>
    </font>
    <font>
      <b/>
      <sz val="9"/>
      <name val="Candara"/>
      <family val="2"/>
    </font>
    <font>
      <sz val="8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1"/>
      <color rgb="FF008000"/>
      <name val="Candara"/>
      <family val="2"/>
    </font>
    <font>
      <sz val="9"/>
      <color theme="1"/>
      <name val="Candara"/>
      <family val="2"/>
    </font>
    <font>
      <b/>
      <i/>
      <sz val="9"/>
      <name val="Candara"/>
      <family val="2"/>
    </font>
    <font>
      <i/>
      <sz val="9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1" fontId="2" fillId="0" borderId="2" xfId="1" applyNumberFormat="1" applyFont="1" applyBorder="1" applyAlignment="1">
      <alignment horizontal="right" vertical="center"/>
    </xf>
    <xf numFmtId="164" fontId="2" fillId="0" borderId="2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horizontal="center" vertical="center"/>
    </xf>
    <xf numFmtId="0" fontId="3" fillId="0" borderId="0" xfId="0" applyFont="1"/>
    <xf numFmtId="0" fontId="2" fillId="0" borderId="4" xfId="1" applyFont="1" applyBorder="1"/>
    <xf numFmtId="0" fontId="2" fillId="0" borderId="0" xfId="1" applyFont="1"/>
    <xf numFmtId="0" fontId="2" fillId="0" borderId="5" xfId="1" applyFont="1" applyBorder="1"/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1" fontId="7" fillId="0" borderId="7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8" xfId="1" applyNumberFormat="1" applyFont="1" applyBorder="1" applyAlignment="1">
      <alignment horizontal="center" vertical="center"/>
    </xf>
    <xf numFmtId="2" fontId="8" fillId="0" borderId="9" xfId="1" applyNumberFormat="1" applyFont="1" applyBorder="1" applyAlignment="1" applyProtection="1">
      <alignment horizontal="left" vertical="center"/>
      <protection locked="0"/>
    </xf>
    <xf numFmtId="0" fontId="8" fillId="0" borderId="9" xfId="1" applyFont="1" applyBorder="1" applyAlignment="1" applyProtection="1">
      <alignment horizontal="center" vertical="center"/>
      <protection locked="0"/>
    </xf>
    <xf numFmtId="164" fontId="8" fillId="0" borderId="9" xfId="1" applyNumberFormat="1" applyFont="1" applyBorder="1" applyAlignment="1" applyProtection="1">
      <alignment horizontal="center" vertical="center"/>
      <protection locked="0"/>
    </xf>
    <xf numFmtId="164" fontId="8" fillId="0" borderId="9" xfId="1" applyNumberFormat="1" applyFont="1" applyBorder="1" applyAlignment="1" applyProtection="1">
      <alignment horizontal="right" vertical="center"/>
      <protection locked="0"/>
    </xf>
    <xf numFmtId="2" fontId="8" fillId="0" borderId="14" xfId="1" applyNumberFormat="1" applyFont="1" applyBorder="1" applyAlignment="1" applyProtection="1">
      <alignment horizontal="left" vertical="center"/>
      <protection locked="0"/>
    </xf>
    <xf numFmtId="0" fontId="8" fillId="0" borderId="14" xfId="1" applyFont="1" applyBorder="1" applyAlignment="1" applyProtection="1">
      <alignment vertical="center"/>
      <protection locked="0"/>
    </xf>
    <xf numFmtId="0" fontId="8" fillId="0" borderId="14" xfId="1" applyFont="1" applyBorder="1" applyAlignment="1" applyProtection="1">
      <alignment horizontal="center" vertical="center"/>
      <protection locked="0"/>
    </xf>
    <xf numFmtId="164" fontId="8" fillId="0" borderId="14" xfId="1" applyNumberFormat="1" applyFont="1" applyBorder="1" applyAlignment="1" applyProtection="1">
      <alignment horizontal="center" vertical="center"/>
      <protection locked="0"/>
    </xf>
    <xf numFmtId="164" fontId="8" fillId="0" borderId="14" xfId="1" applyNumberFormat="1" applyFont="1" applyBorder="1" applyAlignment="1" applyProtection="1">
      <alignment horizontal="right" vertical="center"/>
      <protection locked="0"/>
    </xf>
    <xf numFmtId="0" fontId="8" fillId="0" borderId="10" xfId="1" applyFont="1" applyBorder="1" applyAlignment="1" applyProtection="1">
      <alignment horizontal="center" vertical="center"/>
      <protection locked="0"/>
    </xf>
    <xf numFmtId="164" fontId="8" fillId="0" borderId="10" xfId="1" applyNumberFormat="1" applyFont="1" applyBorder="1" applyAlignment="1" applyProtection="1">
      <alignment horizontal="right" vertical="center"/>
      <protection locked="0"/>
    </xf>
    <xf numFmtId="0" fontId="8" fillId="0" borderId="0" xfId="1" applyFont="1" applyAlignment="1">
      <alignment vertical="center"/>
    </xf>
    <xf numFmtId="1" fontId="9" fillId="0" borderId="0" xfId="1" applyNumberFormat="1" applyFont="1" applyAlignment="1">
      <alignment vertical="center"/>
    </xf>
    <xf numFmtId="164" fontId="9" fillId="0" borderId="0" xfId="1" applyNumberFormat="1" applyFont="1" applyAlignment="1">
      <alignment horizontal="right" vertical="center"/>
    </xf>
    <xf numFmtId="164" fontId="9" fillId="2" borderId="10" xfId="1" applyNumberFormat="1" applyFont="1" applyFill="1" applyBorder="1" applyAlignment="1">
      <alignment horizontal="right" vertical="center"/>
    </xf>
    <xf numFmtId="2" fontId="8" fillId="0" borderId="14" xfId="1" applyNumberFormat="1" applyFont="1" applyBorder="1" applyAlignment="1">
      <alignment horizontal="left" vertical="center"/>
    </xf>
    <xf numFmtId="0" fontId="8" fillId="0" borderId="14" xfId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center" vertical="center"/>
    </xf>
    <xf numFmtId="164" fontId="8" fillId="0" borderId="14" xfId="1" applyNumberFormat="1" applyFont="1" applyBorder="1" applyAlignment="1">
      <alignment horizontal="right" vertical="center"/>
    </xf>
    <xf numFmtId="0" fontId="8" fillId="0" borderId="5" xfId="1" applyFont="1" applyBorder="1" applyAlignment="1">
      <alignment horizontal="left" vertical="center"/>
    </xf>
    <xf numFmtId="0" fontId="8" fillId="0" borderId="4" xfId="1" applyFont="1" applyBorder="1" applyAlignment="1" applyProtection="1">
      <alignment vertical="center" wrapText="1"/>
      <protection locked="0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vertical="center"/>
    </xf>
    <xf numFmtId="0" fontId="8" fillId="0" borderId="12" xfId="1" applyFont="1" applyBorder="1" applyAlignment="1">
      <alignment horizontal="center" vertical="center"/>
    </xf>
    <xf numFmtId="1" fontId="8" fillId="0" borderId="12" xfId="1" applyNumberFormat="1" applyFont="1" applyBorder="1" applyAlignment="1">
      <alignment vertical="center"/>
    </xf>
    <xf numFmtId="164" fontId="9" fillId="0" borderId="12" xfId="1" applyNumberFormat="1" applyFont="1" applyBorder="1" applyAlignment="1">
      <alignment horizontal="right" vertical="center"/>
    </xf>
    <xf numFmtId="164" fontId="9" fillId="2" borderId="15" xfId="1" applyNumberFormat="1" applyFont="1" applyFill="1" applyBorder="1" applyAlignment="1">
      <alignment horizontal="right" vertical="center"/>
    </xf>
    <xf numFmtId="0" fontId="8" fillId="0" borderId="14" xfId="1" applyFont="1" applyBorder="1" applyAlignment="1">
      <alignment horizontal="left" vertical="center"/>
    </xf>
    <xf numFmtId="164" fontId="8" fillId="0" borderId="14" xfId="2" applyNumberFormat="1" applyFont="1" applyFill="1" applyBorder="1" applyAlignment="1">
      <alignment horizontal="center" vertical="center"/>
    </xf>
    <xf numFmtId="2" fontId="8" fillId="0" borderId="9" xfId="1" quotePrefix="1" applyNumberFormat="1" applyFont="1" applyBorder="1" applyAlignment="1" applyProtection="1">
      <alignment horizontal="left" vertical="center"/>
      <protection locked="0"/>
    </xf>
    <xf numFmtId="2" fontId="8" fillId="0" borderId="14" xfId="1" quotePrefix="1" applyNumberFormat="1" applyFont="1" applyBorder="1" applyAlignment="1" applyProtection="1">
      <alignment horizontal="left" vertical="center"/>
      <protection locked="0"/>
    </xf>
    <xf numFmtId="0" fontId="8" fillId="0" borderId="5" xfId="1" applyFont="1" applyBorder="1" applyAlignment="1" applyProtection="1">
      <alignment vertical="center" wrapText="1"/>
      <protection locked="0"/>
    </xf>
    <xf numFmtId="164" fontId="8" fillId="0" borderId="5" xfId="1" applyNumberFormat="1" applyFont="1" applyBorder="1" applyAlignment="1" applyProtection="1">
      <alignment horizontal="center" vertical="center"/>
      <protection locked="0"/>
    </xf>
    <xf numFmtId="0" fontId="8" fillId="0" borderId="8" xfId="1" applyFont="1" applyBorder="1" applyAlignment="1" applyProtection="1">
      <alignment horizontal="justify" vertical="center" wrapText="1"/>
      <protection locked="0"/>
    </xf>
    <xf numFmtId="164" fontId="8" fillId="0" borderId="8" xfId="2" applyNumberFormat="1" applyFont="1" applyFill="1" applyBorder="1" applyAlignment="1" applyProtection="1">
      <alignment horizontal="center" vertical="center"/>
      <protection locked="0"/>
    </xf>
    <xf numFmtId="0" fontId="8" fillId="0" borderId="19" xfId="1" applyFont="1" applyBorder="1" applyAlignment="1">
      <alignment vertical="center"/>
    </xf>
    <xf numFmtId="0" fontId="9" fillId="0" borderId="17" xfId="1" applyFont="1" applyBorder="1" applyAlignment="1" applyProtection="1">
      <alignment vertical="center"/>
      <protection locked="0"/>
    </xf>
    <xf numFmtId="2" fontId="9" fillId="0" borderId="17" xfId="1" applyNumberFormat="1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vertical="center"/>
      <protection locked="0"/>
    </xf>
    <xf numFmtId="2" fontId="9" fillId="0" borderId="16" xfId="1" applyNumberFormat="1" applyFont="1" applyBorder="1" applyAlignment="1" applyProtection="1">
      <alignment horizontal="center" vertical="center"/>
      <protection locked="0"/>
    </xf>
    <xf numFmtId="164" fontId="9" fillId="0" borderId="24" xfId="1" applyNumberFormat="1" applyFont="1" applyBorder="1" applyAlignment="1">
      <alignment vertical="center"/>
    </xf>
    <xf numFmtId="164" fontId="9" fillId="0" borderId="25" xfId="1" applyNumberFormat="1" applyFont="1" applyBorder="1" applyAlignment="1">
      <alignment vertical="center"/>
    </xf>
    <xf numFmtId="164" fontId="9" fillId="0" borderId="26" xfId="1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11" fontId="8" fillId="0" borderId="23" xfId="1" applyNumberFormat="1" applyFont="1" applyBorder="1" applyAlignment="1">
      <alignment vertical="center"/>
    </xf>
    <xf numFmtId="2" fontId="9" fillId="0" borderId="21" xfId="1" applyNumberFormat="1" applyFont="1" applyBorder="1" applyAlignment="1" applyProtection="1">
      <alignment vertical="center"/>
      <protection locked="0"/>
    </xf>
    <xf numFmtId="164" fontId="8" fillId="0" borderId="18" xfId="1" applyNumberFormat="1" applyFont="1" applyBorder="1" applyAlignment="1" applyProtection="1">
      <alignment horizontal="center" vertical="center"/>
      <protection locked="0"/>
    </xf>
    <xf numFmtId="2" fontId="9" fillId="0" borderId="23" xfId="1" applyNumberFormat="1" applyFont="1" applyBorder="1" applyAlignment="1" applyProtection="1">
      <alignment horizontal="left" vertical="center"/>
      <protection locked="0"/>
    </xf>
    <xf numFmtId="164" fontId="8" fillId="0" borderId="19" xfId="1" applyNumberFormat="1" applyFont="1" applyBorder="1" applyAlignment="1" applyProtection="1">
      <alignment horizontal="center" vertical="center"/>
      <protection locked="0"/>
    </xf>
    <xf numFmtId="2" fontId="9" fillId="0" borderId="22" xfId="1" applyNumberFormat="1" applyFont="1" applyBorder="1" applyAlignment="1" applyProtection="1">
      <alignment vertical="center"/>
      <protection locked="0"/>
    </xf>
    <xf numFmtId="164" fontId="8" fillId="0" borderId="20" xfId="1" applyNumberFormat="1" applyFont="1" applyBorder="1" applyAlignment="1" applyProtection="1">
      <alignment horizontal="center" vertical="center"/>
      <protection locked="0"/>
    </xf>
    <xf numFmtId="1" fontId="8" fillId="0" borderId="9" xfId="1" applyNumberFormat="1" applyFont="1" applyBorder="1" applyAlignment="1" applyProtection="1">
      <alignment horizontal="center" vertical="center"/>
      <protection locked="0"/>
    </xf>
    <xf numFmtId="1" fontId="8" fillId="0" borderId="14" xfId="1" applyNumberFormat="1" applyFont="1" applyBorder="1" applyAlignment="1" applyProtection="1">
      <alignment horizontal="center" vertical="center"/>
      <protection locked="0"/>
    </xf>
    <xf numFmtId="1" fontId="8" fillId="0" borderId="10" xfId="1" applyNumberFormat="1" applyFont="1" applyBorder="1" applyAlignment="1" applyProtection="1">
      <alignment horizontal="center" vertical="center"/>
      <protection locked="0"/>
    </xf>
    <xf numFmtId="1" fontId="8" fillId="0" borderId="14" xfId="2" applyNumberFormat="1" applyFont="1" applyFill="1" applyBorder="1" applyAlignment="1">
      <alignment horizontal="center" vertical="center"/>
    </xf>
    <xf numFmtId="0" fontId="8" fillId="0" borderId="9" xfId="1" applyFont="1" applyBorder="1" applyAlignment="1">
      <alignment horizontal="left" vertical="center"/>
    </xf>
    <xf numFmtId="0" fontId="8" fillId="0" borderId="9" xfId="1" applyFont="1" applyBorder="1" applyAlignment="1" applyProtection="1">
      <alignment vertical="center" wrapText="1"/>
      <protection locked="0"/>
    </xf>
    <xf numFmtId="0" fontId="8" fillId="0" borderId="9" xfId="1" applyFont="1" applyBorder="1" applyAlignment="1">
      <alignment horizontal="center" vertical="center"/>
    </xf>
    <xf numFmtId="1" fontId="8" fillId="0" borderId="9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8" fillId="0" borderId="14" xfId="1" applyFont="1" applyBorder="1" applyAlignment="1" applyProtection="1">
      <alignment horizontal="left" vertical="center" wrapText="1"/>
      <protection locked="0"/>
    </xf>
    <xf numFmtId="0" fontId="8" fillId="0" borderId="5" xfId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right"/>
    </xf>
    <xf numFmtId="164" fontId="9" fillId="2" borderId="9" xfId="1" applyNumberFormat="1" applyFont="1" applyFill="1" applyBorder="1" applyAlignment="1">
      <alignment horizontal="right" vertical="center"/>
    </xf>
    <xf numFmtId="0" fontId="9" fillId="0" borderId="0" xfId="1" applyFont="1" applyAlignment="1" applyProtection="1">
      <alignment horizontal="left" vertical="center"/>
      <protection locked="0"/>
    </xf>
    <xf numFmtId="2" fontId="9" fillId="0" borderId="0" xfId="1" applyNumberFormat="1" applyFont="1" applyAlignment="1" applyProtection="1">
      <alignment horizontal="center" vertical="center"/>
      <protection locked="0"/>
    </xf>
    <xf numFmtId="0" fontId="8" fillId="0" borderId="5" xfId="1" applyFont="1" applyBorder="1" applyAlignment="1">
      <alignment horizontal="justify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1" fontId="12" fillId="0" borderId="7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horizontal="right"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8" fillId="0" borderId="14" xfId="1" applyFont="1" applyBorder="1" applyAlignment="1" applyProtection="1">
      <alignment vertical="center" wrapText="1"/>
      <protection locked="0"/>
    </xf>
    <xf numFmtId="1" fontId="8" fillId="0" borderId="14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23" xfId="1" applyNumberFormat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7" xfId="1" applyFont="1" applyBorder="1" applyAlignment="1" applyProtection="1">
      <alignment vertical="center" wrapText="1"/>
      <protection locked="0"/>
    </xf>
    <xf numFmtId="164" fontId="8" fillId="0" borderId="7" xfId="1" applyNumberFormat="1" applyFont="1" applyBorder="1" applyAlignment="1">
      <alignment horizontal="center" vertical="center"/>
    </xf>
    <xf numFmtId="0" fontId="8" fillId="0" borderId="6" xfId="1" applyFont="1" applyBorder="1" applyAlignment="1" applyProtection="1">
      <alignment horizontal="center" vertical="center"/>
      <protection locked="0"/>
    </xf>
    <xf numFmtId="1" fontId="8" fillId="0" borderId="10" xfId="2" applyNumberFormat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14" xfId="1" applyFont="1" applyBorder="1" applyAlignment="1">
      <alignment horizontal="justify" vertical="center" wrapText="1"/>
    </xf>
    <xf numFmtId="1" fontId="3" fillId="0" borderId="0" xfId="0" applyNumberFormat="1" applyFont="1" applyAlignment="1">
      <alignment horizontal="right"/>
    </xf>
    <xf numFmtId="0" fontId="8" fillId="0" borderId="6" xfId="1" applyFont="1" applyBorder="1" applyAlignment="1">
      <alignment horizontal="center" vertical="center"/>
    </xf>
    <xf numFmtId="2" fontId="8" fillId="0" borderId="10" xfId="1" applyNumberFormat="1" applyFont="1" applyBorder="1" applyAlignment="1" applyProtection="1">
      <alignment horizontal="left" vertical="center"/>
      <protection locked="0"/>
    </xf>
    <xf numFmtId="164" fontId="8" fillId="0" borderId="10" xfId="1" applyNumberFormat="1" applyFont="1" applyBorder="1" applyAlignment="1" applyProtection="1">
      <alignment horizontal="center" vertical="center"/>
      <protection locked="0"/>
    </xf>
    <xf numFmtId="0" fontId="14" fillId="0" borderId="14" xfId="1" applyFont="1" applyBorder="1" applyAlignment="1" applyProtection="1">
      <alignment vertical="center" wrapText="1"/>
      <protection locked="0"/>
    </xf>
    <xf numFmtId="164" fontId="8" fillId="0" borderId="5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vertical="center"/>
    </xf>
    <xf numFmtId="0" fontId="9" fillId="0" borderId="27" xfId="1" applyFont="1" applyBorder="1" applyAlignment="1">
      <alignment horizontal="left" vertical="center"/>
    </xf>
    <xf numFmtId="0" fontId="15" fillId="0" borderId="9" xfId="1" applyFont="1" applyBorder="1" applyAlignment="1">
      <alignment horizontal="left" vertical="center"/>
    </xf>
    <xf numFmtId="0" fontId="9" fillId="0" borderId="9" xfId="1" applyFont="1" applyBorder="1" applyAlignment="1">
      <alignment horizontal="left" vertical="center"/>
    </xf>
    <xf numFmtId="0" fontId="9" fillId="0" borderId="28" xfId="1" applyFont="1" applyBorder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164" fontId="8" fillId="0" borderId="30" xfId="1" applyNumberFormat="1" applyFont="1" applyBorder="1" applyAlignment="1">
      <alignment horizontal="center" vertical="center"/>
    </xf>
    <xf numFmtId="0" fontId="16" fillId="0" borderId="29" xfId="1" applyFont="1" applyBorder="1" applyAlignment="1">
      <alignment horizontal="right" vertical="center"/>
    </xf>
    <xf numFmtId="0" fontId="8" fillId="0" borderId="14" xfId="1" applyFont="1" applyBorder="1" applyAlignment="1" applyProtection="1">
      <alignment horizontal="left" vertical="center"/>
      <protection locked="0"/>
    </xf>
    <xf numFmtId="164" fontId="8" fillId="0" borderId="30" xfId="1" applyNumberFormat="1" applyFont="1" applyBorder="1" applyAlignment="1">
      <alignment horizontal="right" vertical="center"/>
    </xf>
    <xf numFmtId="0" fontId="14" fillId="0" borderId="14" xfId="1" applyFont="1" applyBorder="1" applyAlignment="1">
      <alignment horizontal="left" vertical="center"/>
    </xf>
    <xf numFmtId="1" fontId="9" fillId="0" borderId="14" xfId="1" applyNumberFormat="1" applyFont="1" applyBorder="1" applyAlignment="1">
      <alignment horizontal="center" vertical="center"/>
    </xf>
    <xf numFmtId="0" fontId="8" fillId="0" borderId="14" xfId="1" applyFont="1" applyBorder="1" applyAlignment="1">
      <alignment horizontal="left" vertical="center" indent="2"/>
    </xf>
    <xf numFmtId="0" fontId="8" fillId="3" borderId="29" xfId="1" applyFont="1" applyFill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2" fontId="8" fillId="0" borderId="14" xfId="2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justify" vertical="center" wrapText="1"/>
    </xf>
    <xf numFmtId="0" fontId="8" fillId="0" borderId="4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0" fontId="8" fillId="0" borderId="14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right" vertical="center"/>
    </xf>
    <xf numFmtId="0" fontId="8" fillId="0" borderId="10" xfId="1" applyFont="1" applyBorder="1" applyAlignment="1">
      <alignment vertical="center" wrapText="1"/>
    </xf>
    <xf numFmtId="164" fontId="8" fillId="0" borderId="10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right" vertical="center"/>
    </xf>
    <xf numFmtId="0" fontId="12" fillId="0" borderId="6" xfId="0" applyFont="1" applyBorder="1" applyAlignment="1">
      <alignment horizontal="center" vertical="center"/>
    </xf>
    <xf numFmtId="164" fontId="9" fillId="2" borderId="10" xfId="0" applyNumberFormat="1" applyFont="1" applyFill="1" applyBorder="1" applyAlignment="1">
      <alignment horizontal="right" vertical="center"/>
    </xf>
    <xf numFmtId="164" fontId="8" fillId="0" borderId="10" xfId="0" applyNumberFormat="1" applyFont="1" applyBorder="1" applyAlignment="1">
      <alignment horizontal="right" vertical="center"/>
    </xf>
    <xf numFmtId="1" fontId="8" fillId="0" borderId="10" xfId="1" applyNumberFormat="1" applyFont="1" applyBorder="1" applyAlignment="1">
      <alignment horizontal="center" vertical="center"/>
    </xf>
    <xf numFmtId="20" fontId="8" fillId="0" borderId="10" xfId="1" applyNumberFormat="1" applyFont="1" applyBorder="1" applyAlignment="1" applyProtection="1">
      <alignment vertical="center"/>
      <protection locked="0"/>
    </xf>
    <xf numFmtId="0" fontId="8" fillId="0" borderId="0" xfId="1" applyFont="1" applyAlignment="1">
      <alignment horizontal="left" vertical="center" wrapText="1"/>
    </xf>
    <xf numFmtId="0" fontId="8" fillId="0" borderId="10" xfId="1" applyFont="1" applyBorder="1" applyAlignment="1">
      <alignment horizontal="left" vertical="center"/>
    </xf>
    <xf numFmtId="0" fontId="8" fillId="0" borderId="3" xfId="1" applyFont="1" applyBorder="1" applyAlignment="1" applyProtection="1">
      <alignment vertical="center" wrapText="1"/>
      <protection locked="0"/>
    </xf>
    <xf numFmtId="20" fontId="8" fillId="0" borderId="14" xfId="1" applyNumberFormat="1" applyFont="1" applyBorder="1" applyAlignment="1" applyProtection="1">
      <alignment vertical="center" wrapText="1"/>
      <protection locked="0"/>
    </xf>
    <xf numFmtId="0" fontId="3" fillId="0" borderId="4" xfId="0" applyFont="1" applyBorder="1" applyAlignment="1">
      <alignment horizontal="center" vertical="center"/>
    </xf>
    <xf numFmtId="1" fontId="9" fillId="3" borderId="1" xfId="1" quotePrefix="1" applyNumberFormat="1" applyFont="1" applyFill="1" applyBorder="1" applyAlignment="1" applyProtection="1">
      <alignment horizontal="right" vertical="center"/>
      <protection locked="0"/>
    </xf>
    <xf numFmtId="1" fontId="9" fillId="3" borderId="2" xfId="1" quotePrefix="1" applyNumberFormat="1" applyFont="1" applyFill="1" applyBorder="1" applyAlignment="1" applyProtection="1">
      <alignment horizontal="right" vertical="center"/>
      <protection locked="0"/>
    </xf>
    <xf numFmtId="1" fontId="9" fillId="3" borderId="3" xfId="1" quotePrefix="1" applyNumberFormat="1" applyFont="1" applyFill="1" applyBorder="1" applyAlignment="1" applyProtection="1">
      <alignment horizontal="right" vertical="center"/>
      <protection locked="0"/>
    </xf>
    <xf numFmtId="0" fontId="9" fillId="2" borderId="11" xfId="1" applyFont="1" applyFill="1" applyBorder="1" applyAlignment="1">
      <alignment horizontal="left" vertical="center"/>
    </xf>
    <xf numFmtId="0" fontId="9" fillId="2" borderId="12" xfId="1" applyFont="1" applyFill="1" applyBorder="1" applyAlignment="1">
      <alignment horizontal="left" vertical="center"/>
    </xf>
    <xf numFmtId="0" fontId="9" fillId="2" borderId="13" xfId="1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8" fillId="0" borderId="21" xfId="1" applyFont="1" applyBorder="1" applyAlignment="1">
      <alignment horizontal="left" vertical="center"/>
    </xf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horizontal="left" vertical="center"/>
    </xf>
    <xf numFmtId="11" fontId="9" fillId="2" borderId="11" xfId="1" applyNumberFormat="1" applyFont="1" applyFill="1" applyBorder="1" applyAlignment="1">
      <alignment horizontal="left" vertical="center"/>
    </xf>
    <xf numFmtId="11" fontId="9" fillId="2" borderId="12" xfId="1" applyNumberFormat="1" applyFont="1" applyFill="1" applyBorder="1" applyAlignment="1">
      <alignment horizontal="left" vertical="center"/>
    </xf>
    <xf numFmtId="11" fontId="9" fillId="2" borderId="13" xfId="1" applyNumberFormat="1" applyFont="1" applyFill="1" applyBorder="1" applyAlignment="1">
      <alignment horizontal="left" vertical="center"/>
    </xf>
    <xf numFmtId="11" fontId="11" fillId="2" borderId="11" xfId="0" applyNumberFormat="1" applyFont="1" applyFill="1" applyBorder="1" applyAlignment="1">
      <alignment horizontal="left" vertical="center"/>
    </xf>
    <xf numFmtId="11" fontId="11" fillId="2" borderId="12" xfId="0" applyNumberFormat="1" applyFont="1" applyFill="1" applyBorder="1" applyAlignment="1">
      <alignment horizontal="left" vertical="center"/>
    </xf>
    <xf numFmtId="11" fontId="11" fillId="2" borderId="13" xfId="0" applyNumberFormat="1" applyFont="1" applyFill="1" applyBorder="1" applyAlignment="1">
      <alignment horizontal="left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2" fontId="9" fillId="0" borderId="9" xfId="1" applyNumberFormat="1" applyFont="1" applyBorder="1" applyAlignment="1">
      <alignment horizontal="center" vertical="center"/>
    </xf>
    <xf numFmtId="2" fontId="9" fillId="0" borderId="10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164" fontId="9" fillId="0" borderId="9" xfId="1" applyNumberFormat="1" applyFont="1" applyBorder="1" applyAlignment="1">
      <alignment horizontal="center" vertical="center"/>
    </xf>
    <xf numFmtId="164" fontId="9" fillId="0" borderId="10" xfId="1" applyNumberFormat="1" applyFont="1" applyBorder="1" applyAlignment="1">
      <alignment horizontal="center" vertical="center"/>
    </xf>
  </cellXfs>
  <cellStyles count="3">
    <cellStyle name="Milliers 2" xfId="2" xr:uid="{94BD1786-FE83-463E-970D-E054D49AD0D7}"/>
    <cellStyle name="Normal" xfId="0" builtinId="0"/>
    <cellStyle name="Normal 2" xfId="1" xr:uid="{EDE1EA44-76E0-469A-A994-AD9AD7176047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177799</xdr:colOff>
      <xdr:row>0</xdr:row>
      <xdr:rowOff>165625</xdr:rowOff>
    </xdr:from>
    <xdr:to>
      <xdr:col>5</xdr:col>
      <xdr:colOff>717508</xdr:colOff>
      <xdr:row>3</xdr:row>
      <xdr:rowOff>157160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BA6251A-66D7-4D42-8661-90E5D9F1D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3174" y="165625"/>
          <a:ext cx="539709" cy="578910"/>
        </a:xfrm>
        <a:prstGeom prst="rect">
          <a:avLst/>
        </a:prstGeom>
      </xdr:spPr>
    </xdr:pic>
    <xdr:clientData/>
  </xdr:twoCellAnchor>
  <xdr:twoCellAnchor editAs="oneCell">
    <xdr:from>
      <xdr:col>0</xdr:col>
      <xdr:colOff>101096</xdr:colOff>
      <xdr:row>0</xdr:row>
      <xdr:rowOff>111125</xdr:rowOff>
    </xdr:from>
    <xdr:to>
      <xdr:col>1</xdr:col>
      <xdr:colOff>209549</xdr:colOff>
      <xdr:row>3</xdr:row>
      <xdr:rowOff>122236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5EBA4F-F951-2917-D8E5-1B9ACF4EC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96" y="111125"/>
          <a:ext cx="616453" cy="5984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4D64-A6B2-4C0B-86B5-BA228EA28CD3}">
  <dimension ref="A1:I107"/>
  <sheetViews>
    <sheetView showGridLines="0" tabSelected="1" view="pageBreakPreview" zoomScaleNormal="100" zoomScaleSheetLayoutView="100" workbookViewId="0">
      <selection activeCell="A6" sqref="A6:F6"/>
    </sheetView>
  </sheetViews>
  <sheetFormatPr baseColWidth="10" defaultRowHeight="15" x14ac:dyDescent="0.25"/>
  <cols>
    <col min="1" max="1" width="7.5703125" style="6" customWidth="1"/>
    <col min="2" max="2" width="52.140625" style="6" customWidth="1"/>
    <col min="3" max="3" width="9.7109375" style="6" customWidth="1"/>
    <col min="4" max="5" width="11.5703125" style="6"/>
    <col min="6" max="6" width="12.42578125" style="6" customWidth="1"/>
    <col min="7" max="256" width="11.5703125" style="6"/>
    <col min="257" max="257" width="7.5703125" style="6" customWidth="1"/>
    <col min="258" max="258" width="51.42578125" style="6" customWidth="1"/>
    <col min="259" max="261" width="11.5703125" style="6"/>
    <col min="262" max="262" width="12.42578125" style="6" customWidth="1"/>
    <col min="263" max="512" width="11.5703125" style="6"/>
    <col min="513" max="513" width="7.5703125" style="6" customWidth="1"/>
    <col min="514" max="514" width="51.42578125" style="6" customWidth="1"/>
    <col min="515" max="517" width="11.5703125" style="6"/>
    <col min="518" max="518" width="12.42578125" style="6" customWidth="1"/>
    <col min="519" max="768" width="11.5703125" style="6"/>
    <col min="769" max="769" width="7.5703125" style="6" customWidth="1"/>
    <col min="770" max="770" width="51.42578125" style="6" customWidth="1"/>
    <col min="771" max="773" width="11.5703125" style="6"/>
    <col min="774" max="774" width="12.42578125" style="6" customWidth="1"/>
    <col min="775" max="1024" width="11.5703125" style="6"/>
    <col min="1025" max="1025" width="7.5703125" style="6" customWidth="1"/>
    <col min="1026" max="1026" width="51.42578125" style="6" customWidth="1"/>
    <col min="1027" max="1029" width="11.5703125" style="6"/>
    <col min="1030" max="1030" width="12.42578125" style="6" customWidth="1"/>
    <col min="1031" max="1280" width="11.5703125" style="6"/>
    <col min="1281" max="1281" width="7.5703125" style="6" customWidth="1"/>
    <col min="1282" max="1282" width="51.42578125" style="6" customWidth="1"/>
    <col min="1283" max="1285" width="11.5703125" style="6"/>
    <col min="1286" max="1286" width="12.42578125" style="6" customWidth="1"/>
    <col min="1287" max="1536" width="11.5703125" style="6"/>
    <col min="1537" max="1537" width="7.5703125" style="6" customWidth="1"/>
    <col min="1538" max="1538" width="51.42578125" style="6" customWidth="1"/>
    <col min="1539" max="1541" width="11.5703125" style="6"/>
    <col min="1542" max="1542" width="12.42578125" style="6" customWidth="1"/>
    <col min="1543" max="1792" width="11.5703125" style="6"/>
    <col min="1793" max="1793" width="7.5703125" style="6" customWidth="1"/>
    <col min="1794" max="1794" width="51.42578125" style="6" customWidth="1"/>
    <col min="1795" max="1797" width="11.5703125" style="6"/>
    <col min="1798" max="1798" width="12.42578125" style="6" customWidth="1"/>
    <col min="1799" max="2048" width="11.5703125" style="6"/>
    <col min="2049" max="2049" width="7.5703125" style="6" customWidth="1"/>
    <col min="2050" max="2050" width="51.42578125" style="6" customWidth="1"/>
    <col min="2051" max="2053" width="11.5703125" style="6"/>
    <col min="2054" max="2054" width="12.42578125" style="6" customWidth="1"/>
    <col min="2055" max="2304" width="11.5703125" style="6"/>
    <col min="2305" max="2305" width="7.5703125" style="6" customWidth="1"/>
    <col min="2306" max="2306" width="51.42578125" style="6" customWidth="1"/>
    <col min="2307" max="2309" width="11.5703125" style="6"/>
    <col min="2310" max="2310" width="12.42578125" style="6" customWidth="1"/>
    <col min="2311" max="2560" width="11.5703125" style="6"/>
    <col min="2561" max="2561" width="7.5703125" style="6" customWidth="1"/>
    <col min="2562" max="2562" width="51.42578125" style="6" customWidth="1"/>
    <col min="2563" max="2565" width="11.5703125" style="6"/>
    <col min="2566" max="2566" width="12.42578125" style="6" customWidth="1"/>
    <col min="2567" max="2816" width="11.5703125" style="6"/>
    <col min="2817" max="2817" width="7.5703125" style="6" customWidth="1"/>
    <col min="2818" max="2818" width="51.42578125" style="6" customWidth="1"/>
    <col min="2819" max="2821" width="11.5703125" style="6"/>
    <col min="2822" max="2822" width="12.42578125" style="6" customWidth="1"/>
    <col min="2823" max="3072" width="11.5703125" style="6"/>
    <col min="3073" max="3073" width="7.5703125" style="6" customWidth="1"/>
    <col min="3074" max="3074" width="51.42578125" style="6" customWidth="1"/>
    <col min="3075" max="3077" width="11.5703125" style="6"/>
    <col min="3078" max="3078" width="12.42578125" style="6" customWidth="1"/>
    <col min="3079" max="3328" width="11.5703125" style="6"/>
    <col min="3329" max="3329" width="7.5703125" style="6" customWidth="1"/>
    <col min="3330" max="3330" width="51.42578125" style="6" customWidth="1"/>
    <col min="3331" max="3333" width="11.5703125" style="6"/>
    <col min="3334" max="3334" width="12.42578125" style="6" customWidth="1"/>
    <col min="3335" max="3584" width="11.5703125" style="6"/>
    <col min="3585" max="3585" width="7.5703125" style="6" customWidth="1"/>
    <col min="3586" max="3586" width="51.42578125" style="6" customWidth="1"/>
    <col min="3587" max="3589" width="11.5703125" style="6"/>
    <col min="3590" max="3590" width="12.42578125" style="6" customWidth="1"/>
    <col min="3591" max="3840" width="11.5703125" style="6"/>
    <col min="3841" max="3841" width="7.5703125" style="6" customWidth="1"/>
    <col min="3842" max="3842" width="51.42578125" style="6" customWidth="1"/>
    <col min="3843" max="3845" width="11.5703125" style="6"/>
    <col min="3846" max="3846" width="12.42578125" style="6" customWidth="1"/>
    <col min="3847" max="4096" width="11.5703125" style="6"/>
    <col min="4097" max="4097" width="7.5703125" style="6" customWidth="1"/>
    <col min="4098" max="4098" width="51.42578125" style="6" customWidth="1"/>
    <col min="4099" max="4101" width="11.5703125" style="6"/>
    <col min="4102" max="4102" width="12.42578125" style="6" customWidth="1"/>
    <col min="4103" max="4352" width="11.5703125" style="6"/>
    <col min="4353" max="4353" width="7.5703125" style="6" customWidth="1"/>
    <col min="4354" max="4354" width="51.42578125" style="6" customWidth="1"/>
    <col min="4355" max="4357" width="11.5703125" style="6"/>
    <col min="4358" max="4358" width="12.42578125" style="6" customWidth="1"/>
    <col min="4359" max="4608" width="11.5703125" style="6"/>
    <col min="4609" max="4609" width="7.5703125" style="6" customWidth="1"/>
    <col min="4610" max="4610" width="51.42578125" style="6" customWidth="1"/>
    <col min="4611" max="4613" width="11.5703125" style="6"/>
    <col min="4614" max="4614" width="12.42578125" style="6" customWidth="1"/>
    <col min="4615" max="4864" width="11.5703125" style="6"/>
    <col min="4865" max="4865" width="7.5703125" style="6" customWidth="1"/>
    <col min="4866" max="4866" width="51.42578125" style="6" customWidth="1"/>
    <col min="4867" max="4869" width="11.5703125" style="6"/>
    <col min="4870" max="4870" width="12.42578125" style="6" customWidth="1"/>
    <col min="4871" max="5120" width="11.5703125" style="6"/>
    <col min="5121" max="5121" width="7.5703125" style="6" customWidth="1"/>
    <col min="5122" max="5122" width="51.42578125" style="6" customWidth="1"/>
    <col min="5123" max="5125" width="11.5703125" style="6"/>
    <col min="5126" max="5126" width="12.42578125" style="6" customWidth="1"/>
    <col min="5127" max="5376" width="11.5703125" style="6"/>
    <col min="5377" max="5377" width="7.5703125" style="6" customWidth="1"/>
    <col min="5378" max="5378" width="51.42578125" style="6" customWidth="1"/>
    <col min="5379" max="5381" width="11.5703125" style="6"/>
    <col min="5382" max="5382" width="12.42578125" style="6" customWidth="1"/>
    <col min="5383" max="5632" width="11.5703125" style="6"/>
    <col min="5633" max="5633" width="7.5703125" style="6" customWidth="1"/>
    <col min="5634" max="5634" width="51.42578125" style="6" customWidth="1"/>
    <col min="5635" max="5637" width="11.5703125" style="6"/>
    <col min="5638" max="5638" width="12.42578125" style="6" customWidth="1"/>
    <col min="5639" max="5888" width="11.5703125" style="6"/>
    <col min="5889" max="5889" width="7.5703125" style="6" customWidth="1"/>
    <col min="5890" max="5890" width="51.42578125" style="6" customWidth="1"/>
    <col min="5891" max="5893" width="11.5703125" style="6"/>
    <col min="5894" max="5894" width="12.42578125" style="6" customWidth="1"/>
    <col min="5895" max="6144" width="11.5703125" style="6"/>
    <col min="6145" max="6145" width="7.5703125" style="6" customWidth="1"/>
    <col min="6146" max="6146" width="51.42578125" style="6" customWidth="1"/>
    <col min="6147" max="6149" width="11.5703125" style="6"/>
    <col min="6150" max="6150" width="12.42578125" style="6" customWidth="1"/>
    <col min="6151" max="6400" width="11.5703125" style="6"/>
    <col min="6401" max="6401" width="7.5703125" style="6" customWidth="1"/>
    <col min="6402" max="6402" width="51.42578125" style="6" customWidth="1"/>
    <col min="6403" max="6405" width="11.5703125" style="6"/>
    <col min="6406" max="6406" width="12.42578125" style="6" customWidth="1"/>
    <col min="6407" max="6656" width="11.5703125" style="6"/>
    <col min="6657" max="6657" width="7.5703125" style="6" customWidth="1"/>
    <col min="6658" max="6658" width="51.42578125" style="6" customWidth="1"/>
    <col min="6659" max="6661" width="11.5703125" style="6"/>
    <col min="6662" max="6662" width="12.42578125" style="6" customWidth="1"/>
    <col min="6663" max="6912" width="11.5703125" style="6"/>
    <col min="6913" max="6913" width="7.5703125" style="6" customWidth="1"/>
    <col min="6914" max="6914" width="51.42578125" style="6" customWidth="1"/>
    <col min="6915" max="6917" width="11.5703125" style="6"/>
    <col min="6918" max="6918" width="12.42578125" style="6" customWidth="1"/>
    <col min="6919" max="7168" width="11.5703125" style="6"/>
    <col min="7169" max="7169" width="7.5703125" style="6" customWidth="1"/>
    <col min="7170" max="7170" width="51.42578125" style="6" customWidth="1"/>
    <col min="7171" max="7173" width="11.5703125" style="6"/>
    <col min="7174" max="7174" width="12.42578125" style="6" customWidth="1"/>
    <col min="7175" max="7424" width="11.5703125" style="6"/>
    <col min="7425" max="7425" width="7.5703125" style="6" customWidth="1"/>
    <col min="7426" max="7426" width="51.42578125" style="6" customWidth="1"/>
    <col min="7427" max="7429" width="11.5703125" style="6"/>
    <col min="7430" max="7430" width="12.42578125" style="6" customWidth="1"/>
    <col min="7431" max="7680" width="11.5703125" style="6"/>
    <col min="7681" max="7681" width="7.5703125" style="6" customWidth="1"/>
    <col min="7682" max="7682" width="51.42578125" style="6" customWidth="1"/>
    <col min="7683" max="7685" width="11.5703125" style="6"/>
    <col min="7686" max="7686" width="12.42578125" style="6" customWidth="1"/>
    <col min="7687" max="7936" width="11.5703125" style="6"/>
    <col min="7937" max="7937" width="7.5703125" style="6" customWidth="1"/>
    <col min="7938" max="7938" width="51.42578125" style="6" customWidth="1"/>
    <col min="7939" max="7941" width="11.5703125" style="6"/>
    <col min="7942" max="7942" width="12.42578125" style="6" customWidth="1"/>
    <col min="7943" max="8192" width="11.5703125" style="6"/>
    <col min="8193" max="8193" width="7.5703125" style="6" customWidth="1"/>
    <col min="8194" max="8194" width="51.42578125" style="6" customWidth="1"/>
    <col min="8195" max="8197" width="11.5703125" style="6"/>
    <col min="8198" max="8198" width="12.42578125" style="6" customWidth="1"/>
    <col min="8199" max="8448" width="11.5703125" style="6"/>
    <col min="8449" max="8449" width="7.5703125" style="6" customWidth="1"/>
    <col min="8450" max="8450" width="51.42578125" style="6" customWidth="1"/>
    <col min="8451" max="8453" width="11.5703125" style="6"/>
    <col min="8454" max="8454" width="12.42578125" style="6" customWidth="1"/>
    <col min="8455" max="8704" width="11.5703125" style="6"/>
    <col min="8705" max="8705" width="7.5703125" style="6" customWidth="1"/>
    <col min="8706" max="8706" width="51.42578125" style="6" customWidth="1"/>
    <col min="8707" max="8709" width="11.5703125" style="6"/>
    <col min="8710" max="8710" width="12.42578125" style="6" customWidth="1"/>
    <col min="8711" max="8960" width="11.5703125" style="6"/>
    <col min="8961" max="8961" width="7.5703125" style="6" customWidth="1"/>
    <col min="8962" max="8962" width="51.42578125" style="6" customWidth="1"/>
    <col min="8963" max="8965" width="11.5703125" style="6"/>
    <col min="8966" max="8966" width="12.42578125" style="6" customWidth="1"/>
    <col min="8967" max="9216" width="11.5703125" style="6"/>
    <col min="9217" max="9217" width="7.5703125" style="6" customWidth="1"/>
    <col min="9218" max="9218" width="51.42578125" style="6" customWidth="1"/>
    <col min="9219" max="9221" width="11.5703125" style="6"/>
    <col min="9222" max="9222" width="12.42578125" style="6" customWidth="1"/>
    <col min="9223" max="9472" width="11.5703125" style="6"/>
    <col min="9473" max="9473" width="7.5703125" style="6" customWidth="1"/>
    <col min="9474" max="9474" width="51.42578125" style="6" customWidth="1"/>
    <col min="9475" max="9477" width="11.5703125" style="6"/>
    <col min="9478" max="9478" width="12.42578125" style="6" customWidth="1"/>
    <col min="9479" max="9728" width="11.5703125" style="6"/>
    <col min="9729" max="9729" width="7.5703125" style="6" customWidth="1"/>
    <col min="9730" max="9730" width="51.42578125" style="6" customWidth="1"/>
    <col min="9731" max="9733" width="11.5703125" style="6"/>
    <col min="9734" max="9734" width="12.42578125" style="6" customWidth="1"/>
    <col min="9735" max="9984" width="11.5703125" style="6"/>
    <col min="9985" max="9985" width="7.5703125" style="6" customWidth="1"/>
    <col min="9986" max="9986" width="51.42578125" style="6" customWidth="1"/>
    <col min="9987" max="9989" width="11.5703125" style="6"/>
    <col min="9990" max="9990" width="12.42578125" style="6" customWidth="1"/>
    <col min="9991" max="10240" width="11.5703125" style="6"/>
    <col min="10241" max="10241" width="7.5703125" style="6" customWidth="1"/>
    <col min="10242" max="10242" width="51.42578125" style="6" customWidth="1"/>
    <col min="10243" max="10245" width="11.5703125" style="6"/>
    <col min="10246" max="10246" width="12.42578125" style="6" customWidth="1"/>
    <col min="10247" max="10496" width="11.5703125" style="6"/>
    <col min="10497" max="10497" width="7.5703125" style="6" customWidth="1"/>
    <col min="10498" max="10498" width="51.42578125" style="6" customWidth="1"/>
    <col min="10499" max="10501" width="11.5703125" style="6"/>
    <col min="10502" max="10502" width="12.42578125" style="6" customWidth="1"/>
    <col min="10503" max="10752" width="11.5703125" style="6"/>
    <col min="10753" max="10753" width="7.5703125" style="6" customWidth="1"/>
    <col min="10754" max="10754" width="51.42578125" style="6" customWidth="1"/>
    <col min="10755" max="10757" width="11.5703125" style="6"/>
    <col min="10758" max="10758" width="12.42578125" style="6" customWidth="1"/>
    <col min="10759" max="11008" width="11.5703125" style="6"/>
    <col min="11009" max="11009" width="7.5703125" style="6" customWidth="1"/>
    <col min="11010" max="11010" width="51.42578125" style="6" customWidth="1"/>
    <col min="11011" max="11013" width="11.5703125" style="6"/>
    <col min="11014" max="11014" width="12.42578125" style="6" customWidth="1"/>
    <col min="11015" max="11264" width="11.5703125" style="6"/>
    <col min="11265" max="11265" width="7.5703125" style="6" customWidth="1"/>
    <col min="11266" max="11266" width="51.42578125" style="6" customWidth="1"/>
    <col min="11267" max="11269" width="11.5703125" style="6"/>
    <col min="11270" max="11270" width="12.42578125" style="6" customWidth="1"/>
    <col min="11271" max="11520" width="11.5703125" style="6"/>
    <col min="11521" max="11521" width="7.5703125" style="6" customWidth="1"/>
    <col min="11522" max="11522" width="51.42578125" style="6" customWidth="1"/>
    <col min="11523" max="11525" width="11.5703125" style="6"/>
    <col min="11526" max="11526" width="12.42578125" style="6" customWidth="1"/>
    <col min="11527" max="11776" width="11.5703125" style="6"/>
    <col min="11777" max="11777" width="7.5703125" style="6" customWidth="1"/>
    <col min="11778" max="11778" width="51.42578125" style="6" customWidth="1"/>
    <col min="11779" max="11781" width="11.5703125" style="6"/>
    <col min="11782" max="11782" width="12.42578125" style="6" customWidth="1"/>
    <col min="11783" max="12032" width="11.5703125" style="6"/>
    <col min="12033" max="12033" width="7.5703125" style="6" customWidth="1"/>
    <col min="12034" max="12034" width="51.42578125" style="6" customWidth="1"/>
    <col min="12035" max="12037" width="11.5703125" style="6"/>
    <col min="12038" max="12038" width="12.42578125" style="6" customWidth="1"/>
    <col min="12039" max="12288" width="11.5703125" style="6"/>
    <col min="12289" max="12289" width="7.5703125" style="6" customWidth="1"/>
    <col min="12290" max="12290" width="51.42578125" style="6" customWidth="1"/>
    <col min="12291" max="12293" width="11.5703125" style="6"/>
    <col min="12294" max="12294" width="12.42578125" style="6" customWidth="1"/>
    <col min="12295" max="12544" width="11.5703125" style="6"/>
    <col min="12545" max="12545" width="7.5703125" style="6" customWidth="1"/>
    <col min="12546" max="12546" width="51.42578125" style="6" customWidth="1"/>
    <col min="12547" max="12549" width="11.5703125" style="6"/>
    <col min="12550" max="12550" width="12.42578125" style="6" customWidth="1"/>
    <col min="12551" max="12800" width="11.5703125" style="6"/>
    <col min="12801" max="12801" width="7.5703125" style="6" customWidth="1"/>
    <col min="12802" max="12802" width="51.42578125" style="6" customWidth="1"/>
    <col min="12803" max="12805" width="11.5703125" style="6"/>
    <col min="12806" max="12806" width="12.42578125" style="6" customWidth="1"/>
    <col min="12807" max="13056" width="11.5703125" style="6"/>
    <col min="13057" max="13057" width="7.5703125" style="6" customWidth="1"/>
    <col min="13058" max="13058" width="51.42578125" style="6" customWidth="1"/>
    <col min="13059" max="13061" width="11.5703125" style="6"/>
    <col min="13062" max="13062" width="12.42578125" style="6" customWidth="1"/>
    <col min="13063" max="13312" width="11.5703125" style="6"/>
    <col min="13313" max="13313" width="7.5703125" style="6" customWidth="1"/>
    <col min="13314" max="13314" width="51.42578125" style="6" customWidth="1"/>
    <col min="13315" max="13317" width="11.5703125" style="6"/>
    <col min="13318" max="13318" width="12.42578125" style="6" customWidth="1"/>
    <col min="13319" max="13568" width="11.5703125" style="6"/>
    <col min="13569" max="13569" width="7.5703125" style="6" customWidth="1"/>
    <col min="13570" max="13570" width="51.42578125" style="6" customWidth="1"/>
    <col min="13571" max="13573" width="11.5703125" style="6"/>
    <col min="13574" max="13574" width="12.42578125" style="6" customWidth="1"/>
    <col min="13575" max="13824" width="11.5703125" style="6"/>
    <col min="13825" max="13825" width="7.5703125" style="6" customWidth="1"/>
    <col min="13826" max="13826" width="51.42578125" style="6" customWidth="1"/>
    <col min="13827" max="13829" width="11.5703125" style="6"/>
    <col min="13830" max="13830" width="12.42578125" style="6" customWidth="1"/>
    <col min="13831" max="14080" width="11.5703125" style="6"/>
    <col min="14081" max="14081" width="7.5703125" style="6" customWidth="1"/>
    <col min="14082" max="14082" width="51.42578125" style="6" customWidth="1"/>
    <col min="14083" max="14085" width="11.5703125" style="6"/>
    <col min="14086" max="14086" width="12.42578125" style="6" customWidth="1"/>
    <col min="14087" max="14336" width="11.5703125" style="6"/>
    <col min="14337" max="14337" width="7.5703125" style="6" customWidth="1"/>
    <col min="14338" max="14338" width="51.42578125" style="6" customWidth="1"/>
    <col min="14339" max="14341" width="11.5703125" style="6"/>
    <col min="14342" max="14342" width="12.42578125" style="6" customWidth="1"/>
    <col min="14343" max="14592" width="11.5703125" style="6"/>
    <col min="14593" max="14593" width="7.5703125" style="6" customWidth="1"/>
    <col min="14594" max="14594" width="51.42578125" style="6" customWidth="1"/>
    <col min="14595" max="14597" width="11.5703125" style="6"/>
    <col min="14598" max="14598" width="12.42578125" style="6" customWidth="1"/>
    <col min="14599" max="14848" width="11.5703125" style="6"/>
    <col min="14849" max="14849" width="7.5703125" style="6" customWidth="1"/>
    <col min="14850" max="14850" width="51.42578125" style="6" customWidth="1"/>
    <col min="14851" max="14853" width="11.5703125" style="6"/>
    <col min="14854" max="14854" width="12.42578125" style="6" customWidth="1"/>
    <col min="14855" max="15104" width="11.5703125" style="6"/>
    <col min="15105" max="15105" width="7.5703125" style="6" customWidth="1"/>
    <col min="15106" max="15106" width="51.42578125" style="6" customWidth="1"/>
    <col min="15107" max="15109" width="11.5703125" style="6"/>
    <col min="15110" max="15110" width="12.42578125" style="6" customWidth="1"/>
    <col min="15111" max="15360" width="11.5703125" style="6"/>
    <col min="15361" max="15361" width="7.5703125" style="6" customWidth="1"/>
    <col min="15362" max="15362" width="51.42578125" style="6" customWidth="1"/>
    <col min="15363" max="15365" width="11.5703125" style="6"/>
    <col min="15366" max="15366" width="12.42578125" style="6" customWidth="1"/>
    <col min="15367" max="15616" width="11.5703125" style="6"/>
    <col min="15617" max="15617" width="7.5703125" style="6" customWidth="1"/>
    <col min="15618" max="15618" width="51.42578125" style="6" customWidth="1"/>
    <col min="15619" max="15621" width="11.5703125" style="6"/>
    <col min="15622" max="15622" width="12.42578125" style="6" customWidth="1"/>
    <col min="15623" max="15872" width="11.5703125" style="6"/>
    <col min="15873" max="15873" width="7.5703125" style="6" customWidth="1"/>
    <col min="15874" max="15874" width="51.42578125" style="6" customWidth="1"/>
    <col min="15875" max="15877" width="11.5703125" style="6"/>
    <col min="15878" max="15878" width="12.42578125" style="6" customWidth="1"/>
    <col min="15879" max="16128" width="11.5703125" style="6"/>
    <col min="16129" max="16129" width="7.5703125" style="6" customWidth="1"/>
    <col min="16130" max="16130" width="51.42578125" style="6" customWidth="1"/>
    <col min="16131" max="16133" width="11.5703125" style="6"/>
    <col min="16134" max="16134" width="12.42578125" style="6" customWidth="1"/>
    <col min="16135" max="16384" width="11.5703125" style="6"/>
  </cols>
  <sheetData>
    <row r="1" spans="1:8" x14ac:dyDescent="0.25">
      <c r="A1" s="1"/>
      <c r="B1" s="2"/>
      <c r="C1" s="2"/>
      <c r="D1" s="3"/>
      <c r="E1" s="4"/>
      <c r="F1" s="5"/>
    </row>
    <row r="2" spans="1:8" ht="15.75" x14ac:dyDescent="0.25">
      <c r="A2" s="161" t="s">
        <v>171</v>
      </c>
      <c r="B2" s="162"/>
      <c r="C2" s="162"/>
      <c r="D2" s="162"/>
      <c r="E2" s="162"/>
      <c r="F2" s="163"/>
    </row>
    <row r="3" spans="1:8" ht="15.75" x14ac:dyDescent="0.25">
      <c r="A3" s="164" t="s">
        <v>172</v>
      </c>
      <c r="B3" s="165"/>
      <c r="C3" s="165"/>
      <c r="D3" s="165"/>
      <c r="E3" s="165"/>
      <c r="F3" s="166"/>
    </row>
    <row r="4" spans="1:8" x14ac:dyDescent="0.25">
      <c r="A4" s="167" t="s">
        <v>173</v>
      </c>
      <c r="B4" s="168"/>
      <c r="C4" s="168"/>
      <c r="D4" s="168"/>
      <c r="E4" s="168"/>
      <c r="F4" s="169"/>
    </row>
    <row r="5" spans="1:8" x14ac:dyDescent="0.25">
      <c r="A5" s="7"/>
      <c r="B5" s="8"/>
      <c r="C5" s="8"/>
      <c r="D5" s="8"/>
      <c r="E5" s="8"/>
      <c r="F5" s="9"/>
    </row>
    <row r="6" spans="1:8" ht="15.75" x14ac:dyDescent="0.25">
      <c r="A6" s="170" t="s">
        <v>167</v>
      </c>
      <c r="B6" s="171"/>
      <c r="C6" s="171"/>
      <c r="D6" s="171"/>
      <c r="E6" s="171"/>
      <c r="F6" s="172"/>
      <c r="H6"/>
    </row>
    <row r="7" spans="1:8" ht="15.75" x14ac:dyDescent="0.25">
      <c r="A7" s="10"/>
      <c r="B7" s="11"/>
      <c r="C7" s="11"/>
      <c r="D7" s="12"/>
      <c r="E7" s="13"/>
      <c r="F7" s="14"/>
    </row>
    <row r="8" spans="1:8" x14ac:dyDescent="0.25">
      <c r="A8" s="173" t="s">
        <v>0</v>
      </c>
      <c r="B8" s="175" t="s">
        <v>1</v>
      </c>
      <c r="C8" s="175" t="s">
        <v>2</v>
      </c>
      <c r="D8" s="173" t="s">
        <v>3</v>
      </c>
      <c r="E8" s="177" t="s">
        <v>4</v>
      </c>
      <c r="F8" s="177" t="s">
        <v>5</v>
      </c>
      <c r="G8" s="142"/>
    </row>
    <row r="9" spans="1:8" x14ac:dyDescent="0.25">
      <c r="A9" s="174"/>
      <c r="B9" s="176"/>
      <c r="C9" s="176"/>
      <c r="D9" s="174"/>
      <c r="E9" s="178"/>
      <c r="F9" s="178"/>
      <c r="G9" s="142"/>
    </row>
    <row r="10" spans="1:8" x14ac:dyDescent="0.25">
      <c r="A10" s="146" t="s">
        <v>6</v>
      </c>
      <c r="B10" s="147"/>
      <c r="C10" s="147"/>
      <c r="D10" s="147"/>
      <c r="E10" s="147"/>
      <c r="F10" s="148"/>
    </row>
    <row r="11" spans="1:8" ht="24" x14ac:dyDescent="0.25">
      <c r="A11" s="15" t="s">
        <v>7</v>
      </c>
      <c r="B11" s="71" t="s">
        <v>114</v>
      </c>
      <c r="C11" s="16" t="s">
        <v>8</v>
      </c>
      <c r="D11" s="66">
        <v>1</v>
      </c>
      <c r="E11" s="17"/>
      <c r="F11" s="18"/>
      <c r="G11" s="88"/>
    </row>
    <row r="12" spans="1:8" x14ac:dyDescent="0.25">
      <c r="A12" s="19" t="s">
        <v>9</v>
      </c>
      <c r="B12" s="20" t="s">
        <v>113</v>
      </c>
      <c r="C12" s="21" t="s">
        <v>8</v>
      </c>
      <c r="D12" s="67">
        <v>1</v>
      </c>
      <c r="E12" s="22"/>
      <c r="F12" s="23"/>
      <c r="G12" s="88"/>
    </row>
    <row r="13" spans="1:8" x14ac:dyDescent="0.25">
      <c r="A13" s="19" t="s">
        <v>10</v>
      </c>
      <c r="B13" s="20" t="s">
        <v>11</v>
      </c>
      <c r="C13" s="21" t="s">
        <v>12</v>
      </c>
      <c r="D13" s="67">
        <v>1</v>
      </c>
      <c r="E13" s="22"/>
      <c r="F13" s="23"/>
      <c r="G13" s="88"/>
    </row>
    <row r="14" spans="1:8" x14ac:dyDescent="0.25">
      <c r="A14" s="19" t="s">
        <v>13</v>
      </c>
      <c r="B14" s="20" t="s">
        <v>14</v>
      </c>
      <c r="C14" s="21" t="s">
        <v>8</v>
      </c>
      <c r="D14" s="67">
        <v>1</v>
      </c>
      <c r="E14" s="22"/>
      <c r="F14" s="23"/>
      <c r="G14" s="88"/>
    </row>
    <row r="15" spans="1:8" ht="24.75" customHeight="1" x14ac:dyDescent="0.25">
      <c r="A15" s="19" t="s">
        <v>15</v>
      </c>
      <c r="B15" s="141" t="s">
        <v>165</v>
      </c>
      <c r="C15" s="21" t="s">
        <v>8</v>
      </c>
      <c r="D15" s="67">
        <v>2</v>
      </c>
      <c r="E15" s="22"/>
      <c r="F15" s="23"/>
      <c r="G15" s="88"/>
    </row>
    <row r="16" spans="1:8" ht="14.25" customHeight="1" x14ac:dyDescent="0.25">
      <c r="A16" s="104" t="s">
        <v>45</v>
      </c>
      <c r="B16" s="137" t="s">
        <v>140</v>
      </c>
      <c r="C16" s="24" t="s">
        <v>20</v>
      </c>
      <c r="D16" s="68">
        <v>1</v>
      </c>
      <c r="E16" s="105"/>
      <c r="F16" s="25"/>
      <c r="G16" s="88"/>
    </row>
    <row r="17" spans="1:9" x14ac:dyDescent="0.25">
      <c r="A17" s="103"/>
      <c r="B17" s="26"/>
      <c r="C17" s="26"/>
      <c r="D17" s="27"/>
      <c r="E17" s="28" t="s">
        <v>6</v>
      </c>
      <c r="F17" s="29"/>
    </row>
    <row r="18" spans="1:9" x14ac:dyDescent="0.25">
      <c r="A18" s="146" t="s">
        <v>16</v>
      </c>
      <c r="B18" s="147"/>
      <c r="C18" s="147"/>
      <c r="D18" s="147"/>
      <c r="E18" s="147"/>
      <c r="F18" s="148"/>
    </row>
    <row r="19" spans="1:9" ht="36" x14ac:dyDescent="0.25">
      <c r="A19" s="30" t="s">
        <v>26</v>
      </c>
      <c r="B19" s="76" t="s">
        <v>110</v>
      </c>
      <c r="C19" s="95" t="s">
        <v>20</v>
      </c>
      <c r="D19" s="69">
        <v>1</v>
      </c>
      <c r="E19" s="32"/>
      <c r="F19" s="33"/>
      <c r="G19" s="88"/>
    </row>
    <row r="20" spans="1:9" x14ac:dyDescent="0.25">
      <c r="A20" s="30" t="s">
        <v>32</v>
      </c>
      <c r="B20" s="76" t="s">
        <v>135</v>
      </c>
      <c r="C20" s="95" t="s">
        <v>20</v>
      </c>
      <c r="D20" s="69">
        <v>1</v>
      </c>
      <c r="E20" s="32"/>
      <c r="F20" s="33"/>
      <c r="G20" s="88"/>
    </row>
    <row r="21" spans="1:9" ht="26.25" customHeight="1" x14ac:dyDescent="0.25">
      <c r="A21" s="30" t="s">
        <v>33</v>
      </c>
      <c r="B21" s="76" t="s">
        <v>115</v>
      </c>
      <c r="C21" s="31" t="s">
        <v>20</v>
      </c>
      <c r="D21" s="69">
        <v>1</v>
      </c>
      <c r="E21" s="32"/>
      <c r="F21" s="33"/>
      <c r="G21" s="88"/>
      <c r="H21" s="77"/>
    </row>
    <row r="22" spans="1:9" ht="26.25" customHeight="1" x14ac:dyDescent="0.25">
      <c r="A22" s="30" t="s">
        <v>34</v>
      </c>
      <c r="B22" s="75" t="s">
        <v>116</v>
      </c>
      <c r="C22" s="31" t="s">
        <v>17</v>
      </c>
      <c r="D22" s="69">
        <v>6307</v>
      </c>
      <c r="E22" s="32"/>
      <c r="F22" s="33"/>
      <c r="G22" s="88"/>
      <c r="H22" s="77"/>
    </row>
    <row r="23" spans="1:9" ht="26.25" customHeight="1" x14ac:dyDescent="0.25">
      <c r="A23" s="30" t="s">
        <v>40</v>
      </c>
      <c r="B23" s="76" t="s">
        <v>162</v>
      </c>
      <c r="C23" s="31" t="s">
        <v>23</v>
      </c>
      <c r="D23" s="69">
        <v>25</v>
      </c>
      <c r="E23" s="32"/>
      <c r="F23" s="33"/>
      <c r="G23" s="88"/>
      <c r="H23" s="77"/>
    </row>
    <row r="24" spans="1:9" ht="26.25" customHeight="1" x14ac:dyDescent="0.25">
      <c r="A24" s="30" t="s">
        <v>41</v>
      </c>
      <c r="B24" s="76" t="s">
        <v>117</v>
      </c>
      <c r="C24" s="31" t="s">
        <v>18</v>
      </c>
      <c r="D24" s="69">
        <v>3844</v>
      </c>
      <c r="E24" s="32"/>
      <c r="F24" s="33"/>
      <c r="G24" s="88"/>
      <c r="H24" s="89"/>
    </row>
    <row r="25" spans="1:9" ht="21" customHeight="1" x14ac:dyDescent="0.25">
      <c r="A25" s="30" t="s">
        <v>94</v>
      </c>
      <c r="B25" s="76" t="s">
        <v>118</v>
      </c>
      <c r="C25" s="31" t="s">
        <v>18</v>
      </c>
      <c r="D25" s="69">
        <v>320</v>
      </c>
      <c r="E25" s="32"/>
      <c r="F25" s="33"/>
      <c r="G25" s="88"/>
      <c r="H25" s="89"/>
    </row>
    <row r="26" spans="1:9" ht="21" customHeight="1" x14ac:dyDescent="0.25">
      <c r="A26" s="30" t="s">
        <v>42</v>
      </c>
      <c r="B26" s="76" t="s">
        <v>119</v>
      </c>
      <c r="C26" s="31" t="s">
        <v>18</v>
      </c>
      <c r="D26" s="69">
        <v>600</v>
      </c>
      <c r="E26" s="32"/>
      <c r="F26" s="33"/>
      <c r="G26" s="88"/>
      <c r="H26" s="89"/>
    </row>
    <row r="27" spans="1:9" ht="18" customHeight="1" x14ac:dyDescent="0.25">
      <c r="A27" s="30" t="s">
        <v>102</v>
      </c>
      <c r="B27" s="34" t="s">
        <v>19</v>
      </c>
      <c r="C27" s="31" t="s">
        <v>17</v>
      </c>
      <c r="D27" s="69">
        <v>6305</v>
      </c>
      <c r="E27" s="32"/>
      <c r="F27" s="33"/>
      <c r="G27" s="88"/>
      <c r="H27" s="77"/>
    </row>
    <row r="28" spans="1:9" ht="18" customHeight="1" x14ac:dyDescent="0.25">
      <c r="A28" s="30" t="s">
        <v>103</v>
      </c>
      <c r="B28" s="34" t="s">
        <v>109</v>
      </c>
      <c r="C28" s="31" t="s">
        <v>17</v>
      </c>
      <c r="D28" s="69">
        <f>D27</f>
        <v>6305</v>
      </c>
      <c r="E28" s="32"/>
      <c r="F28" s="33"/>
      <c r="G28" s="88"/>
      <c r="H28" s="77"/>
    </row>
    <row r="29" spans="1:9" ht="18" customHeight="1" x14ac:dyDescent="0.25">
      <c r="A29" s="30" t="s">
        <v>104</v>
      </c>
      <c r="B29" s="34" t="s">
        <v>120</v>
      </c>
      <c r="C29" s="31" t="s">
        <v>18</v>
      </c>
      <c r="D29" s="69">
        <v>88</v>
      </c>
      <c r="E29" s="32"/>
      <c r="F29" s="33"/>
      <c r="G29" s="88"/>
      <c r="H29" s="88"/>
      <c r="I29" s="89"/>
    </row>
    <row r="30" spans="1:9" ht="18" customHeight="1" x14ac:dyDescent="0.25">
      <c r="A30" s="30" t="s">
        <v>106</v>
      </c>
      <c r="B30" s="34" t="s">
        <v>101</v>
      </c>
      <c r="C30" s="31" t="s">
        <v>18</v>
      </c>
      <c r="D30" s="69">
        <v>75</v>
      </c>
      <c r="E30" s="32"/>
      <c r="F30" s="33"/>
      <c r="G30" s="88"/>
      <c r="H30" s="89"/>
    </row>
    <row r="31" spans="1:9" ht="18" customHeight="1" x14ac:dyDescent="0.25">
      <c r="A31" s="30" t="s">
        <v>107</v>
      </c>
      <c r="B31" s="34" t="s">
        <v>95</v>
      </c>
      <c r="C31" s="31" t="s">
        <v>23</v>
      </c>
      <c r="D31" s="69">
        <v>105</v>
      </c>
      <c r="E31" s="32"/>
      <c r="F31" s="33"/>
      <c r="G31" s="88"/>
      <c r="H31" s="77"/>
    </row>
    <row r="32" spans="1:9" ht="18" customHeight="1" x14ac:dyDescent="0.25">
      <c r="A32" s="30" t="s">
        <v>108</v>
      </c>
      <c r="B32" s="34" t="s">
        <v>96</v>
      </c>
      <c r="C32" s="31" t="s">
        <v>23</v>
      </c>
      <c r="D32" s="69">
        <v>50</v>
      </c>
      <c r="E32" s="32"/>
      <c r="F32" s="33"/>
      <c r="G32" s="88"/>
      <c r="H32" s="89"/>
    </row>
    <row r="33" spans="1:8" ht="18" customHeight="1" x14ac:dyDescent="0.25">
      <c r="A33" s="30" t="s">
        <v>111</v>
      </c>
      <c r="B33" s="34" t="s">
        <v>121</v>
      </c>
      <c r="C33" s="31" t="s">
        <v>97</v>
      </c>
      <c r="D33" s="69">
        <v>50</v>
      </c>
      <c r="E33" s="32"/>
      <c r="F33" s="33"/>
      <c r="G33" s="88"/>
      <c r="H33" s="89"/>
    </row>
    <row r="34" spans="1:8" ht="18" customHeight="1" x14ac:dyDescent="0.25">
      <c r="A34" s="30" t="s">
        <v>112</v>
      </c>
      <c r="B34" s="34" t="s">
        <v>21</v>
      </c>
      <c r="C34" s="31" t="s">
        <v>18</v>
      </c>
      <c r="D34" s="69">
        <v>4</v>
      </c>
      <c r="E34" s="32"/>
      <c r="F34" s="33"/>
      <c r="G34" s="88"/>
      <c r="H34" s="77"/>
    </row>
    <row r="35" spans="1:8" ht="24" customHeight="1" x14ac:dyDescent="0.25">
      <c r="A35" s="30" t="s">
        <v>142</v>
      </c>
      <c r="B35" s="138" t="s">
        <v>154</v>
      </c>
      <c r="C35" s="31" t="s">
        <v>23</v>
      </c>
      <c r="D35" s="69">
        <v>320</v>
      </c>
      <c r="E35" s="32"/>
      <c r="F35" s="33"/>
      <c r="G35" s="88"/>
      <c r="H35" s="77"/>
    </row>
    <row r="36" spans="1:8" ht="18" customHeight="1" x14ac:dyDescent="0.25">
      <c r="A36" s="30" t="s">
        <v>143</v>
      </c>
      <c r="B36" s="35" t="s">
        <v>22</v>
      </c>
      <c r="C36" s="21" t="s">
        <v>12</v>
      </c>
      <c r="D36" s="69">
        <v>50</v>
      </c>
      <c r="E36" s="32"/>
      <c r="F36" s="33"/>
      <c r="G36" s="88"/>
      <c r="H36" s="77"/>
    </row>
    <row r="37" spans="1:8" ht="18" customHeight="1" x14ac:dyDescent="0.25">
      <c r="A37" s="30" t="s">
        <v>144</v>
      </c>
      <c r="B37" s="90" t="s">
        <v>122</v>
      </c>
      <c r="C37" s="21" t="s">
        <v>17</v>
      </c>
      <c r="D37" s="69">
        <v>550</v>
      </c>
      <c r="E37" s="32"/>
      <c r="F37" s="33"/>
      <c r="G37" s="88"/>
      <c r="H37" s="89"/>
    </row>
    <row r="38" spans="1:8" ht="23.25" customHeight="1" x14ac:dyDescent="0.25">
      <c r="A38" s="30" t="s">
        <v>163</v>
      </c>
      <c r="B38" s="96" t="s">
        <v>160</v>
      </c>
      <c r="C38" s="98" t="s">
        <v>20</v>
      </c>
      <c r="D38" s="99">
        <v>1</v>
      </c>
      <c r="E38" s="97"/>
      <c r="F38" s="33"/>
      <c r="G38" s="88"/>
      <c r="H38" s="89"/>
    </row>
    <row r="39" spans="1:8" x14ac:dyDescent="0.25">
      <c r="A39" s="36"/>
      <c r="B39" s="37"/>
      <c r="C39" s="38"/>
      <c r="D39" s="39"/>
      <c r="E39" s="40" t="s">
        <v>16</v>
      </c>
      <c r="F39" s="41"/>
      <c r="H39" s="77"/>
    </row>
    <row r="40" spans="1:8" x14ac:dyDescent="0.25">
      <c r="A40" s="146" t="s">
        <v>46</v>
      </c>
      <c r="B40" s="147"/>
      <c r="C40" s="147"/>
      <c r="D40" s="147"/>
      <c r="E40" s="147"/>
      <c r="F40" s="148"/>
      <c r="H40" s="77"/>
    </row>
    <row r="41" spans="1:8" x14ac:dyDescent="0.25">
      <c r="A41" s="109"/>
      <c r="B41" s="110" t="s">
        <v>47</v>
      </c>
      <c r="C41" s="111"/>
      <c r="D41" s="111"/>
      <c r="E41" s="111"/>
      <c r="F41" s="112"/>
      <c r="G41" s="88"/>
      <c r="H41" s="77"/>
    </row>
    <row r="42" spans="1:8" x14ac:dyDescent="0.25">
      <c r="A42" s="113" t="s">
        <v>37</v>
      </c>
      <c r="B42" s="42" t="s">
        <v>48</v>
      </c>
      <c r="C42" s="31"/>
      <c r="D42" s="91"/>
      <c r="E42" s="32"/>
      <c r="F42" s="114"/>
      <c r="G42" s="88"/>
      <c r="H42" s="77"/>
    </row>
    <row r="43" spans="1:8" x14ac:dyDescent="0.25">
      <c r="A43" s="115" t="s">
        <v>49</v>
      </c>
      <c r="B43" s="116" t="s">
        <v>123</v>
      </c>
      <c r="C43" s="31" t="s">
        <v>50</v>
      </c>
      <c r="D43" s="91">
        <f>(D45*0.4*0.6)</f>
        <v>211.2</v>
      </c>
      <c r="E43" s="32"/>
      <c r="F43" s="117"/>
      <c r="G43" s="88"/>
      <c r="H43" s="77"/>
    </row>
    <row r="44" spans="1:8" x14ac:dyDescent="0.25">
      <c r="A44" s="115" t="s">
        <v>51</v>
      </c>
      <c r="B44" s="116" t="s">
        <v>52</v>
      </c>
      <c r="C44" s="31" t="s">
        <v>50</v>
      </c>
      <c r="D44" s="91">
        <f>(D46*0.5*0.7)</f>
        <v>113.74999999999999</v>
      </c>
      <c r="E44" s="32"/>
      <c r="F44" s="117"/>
      <c r="G44" s="88"/>
      <c r="H44" s="77"/>
    </row>
    <row r="45" spans="1:8" x14ac:dyDescent="0.25">
      <c r="A45" s="113" t="s">
        <v>43</v>
      </c>
      <c r="B45" s="42" t="s">
        <v>124</v>
      </c>
      <c r="C45" s="31" t="s">
        <v>23</v>
      </c>
      <c r="D45" s="91">
        <v>880</v>
      </c>
      <c r="E45" s="32"/>
      <c r="F45" s="117"/>
      <c r="G45" s="88"/>
      <c r="H45" s="77"/>
    </row>
    <row r="46" spans="1:8" x14ac:dyDescent="0.25">
      <c r="A46" s="113" t="s">
        <v>53</v>
      </c>
      <c r="B46" s="118" t="s">
        <v>54</v>
      </c>
      <c r="C46" s="31" t="s">
        <v>23</v>
      </c>
      <c r="D46" s="91">
        <v>325</v>
      </c>
      <c r="E46" s="32"/>
      <c r="F46" s="117"/>
      <c r="G46" s="88"/>
      <c r="H46" s="77"/>
    </row>
    <row r="47" spans="1:8" x14ac:dyDescent="0.25">
      <c r="A47" s="113" t="s">
        <v>55</v>
      </c>
      <c r="B47" s="108" t="s">
        <v>56</v>
      </c>
      <c r="C47" s="31"/>
      <c r="D47" s="119"/>
      <c r="E47" s="32"/>
      <c r="F47" s="117"/>
      <c r="G47" s="88"/>
      <c r="H47" s="77"/>
    </row>
    <row r="48" spans="1:8" x14ac:dyDescent="0.25">
      <c r="A48" s="115" t="s">
        <v>57</v>
      </c>
      <c r="B48" s="120" t="s">
        <v>125</v>
      </c>
      <c r="C48" s="31" t="s">
        <v>50</v>
      </c>
      <c r="D48" s="69">
        <f>D43</f>
        <v>211.2</v>
      </c>
      <c r="E48" s="32"/>
      <c r="F48" s="117"/>
      <c r="G48" s="88"/>
      <c r="H48" s="77"/>
    </row>
    <row r="49" spans="1:8" x14ac:dyDescent="0.25">
      <c r="A49" s="115" t="s">
        <v>58</v>
      </c>
      <c r="B49" s="120" t="s">
        <v>59</v>
      </c>
      <c r="C49" s="31" t="s">
        <v>50</v>
      </c>
      <c r="D49" s="91">
        <f>D44</f>
        <v>113.74999999999999</v>
      </c>
      <c r="E49" s="32"/>
      <c r="F49" s="117"/>
      <c r="G49" s="88"/>
      <c r="H49" s="77"/>
    </row>
    <row r="50" spans="1:8" x14ac:dyDescent="0.25">
      <c r="A50" s="121" t="s">
        <v>145</v>
      </c>
      <c r="B50" s="122" t="s">
        <v>60</v>
      </c>
      <c r="C50" s="31" t="s">
        <v>50</v>
      </c>
      <c r="D50" s="123">
        <v>1370</v>
      </c>
      <c r="E50" s="32"/>
      <c r="F50" s="117"/>
      <c r="G50" s="88"/>
      <c r="H50" s="77"/>
    </row>
    <row r="51" spans="1:8" x14ac:dyDescent="0.25">
      <c r="A51" s="121" t="s">
        <v>146</v>
      </c>
      <c r="B51" s="42" t="s">
        <v>61</v>
      </c>
      <c r="C51" s="31" t="s">
        <v>23</v>
      </c>
      <c r="D51" s="91">
        <v>25</v>
      </c>
      <c r="E51" s="32"/>
      <c r="F51" s="117"/>
      <c r="G51" s="88"/>
      <c r="H51" s="77"/>
    </row>
    <row r="52" spans="1:8" x14ac:dyDescent="0.25">
      <c r="A52" s="121" t="s">
        <v>147</v>
      </c>
      <c r="B52" s="118" t="s">
        <v>126</v>
      </c>
      <c r="C52" s="31" t="s">
        <v>12</v>
      </c>
      <c r="D52" s="91">
        <v>20</v>
      </c>
      <c r="E52" s="32"/>
      <c r="F52" s="117"/>
      <c r="G52" s="88"/>
      <c r="H52" s="77"/>
    </row>
    <row r="53" spans="1:8" x14ac:dyDescent="0.25">
      <c r="A53" s="121" t="s">
        <v>148</v>
      </c>
      <c r="B53" s="42" t="s">
        <v>62</v>
      </c>
      <c r="C53" s="31" t="s">
        <v>12</v>
      </c>
      <c r="D53" s="91">
        <v>2</v>
      </c>
      <c r="E53" s="32"/>
      <c r="F53" s="117"/>
      <c r="G53" s="88"/>
      <c r="H53" s="77"/>
    </row>
    <row r="54" spans="1:8" x14ac:dyDescent="0.25">
      <c r="A54" s="121" t="s">
        <v>149</v>
      </c>
      <c r="B54" s="42" t="s">
        <v>64</v>
      </c>
      <c r="C54" s="31" t="s">
        <v>23</v>
      </c>
      <c r="D54" s="91">
        <v>25</v>
      </c>
      <c r="E54" s="32"/>
      <c r="F54" s="117"/>
      <c r="G54" s="88"/>
      <c r="H54" s="77"/>
    </row>
    <row r="55" spans="1:8" x14ac:dyDescent="0.25">
      <c r="A55" s="121" t="s">
        <v>63</v>
      </c>
      <c r="B55" s="42" t="s">
        <v>127</v>
      </c>
      <c r="C55" s="31" t="s">
        <v>23</v>
      </c>
      <c r="D55" s="91">
        <v>40</v>
      </c>
      <c r="E55" s="32"/>
      <c r="F55" s="117"/>
      <c r="G55" s="88"/>
      <c r="H55" s="77"/>
    </row>
    <row r="56" spans="1:8" x14ac:dyDescent="0.25">
      <c r="A56" s="121" t="s">
        <v>65</v>
      </c>
      <c r="B56" s="42" t="s">
        <v>169</v>
      </c>
      <c r="C56" s="31" t="s">
        <v>23</v>
      </c>
      <c r="D56" s="91">
        <v>25</v>
      </c>
      <c r="E56" s="32"/>
      <c r="F56" s="117"/>
      <c r="G56" s="88"/>
      <c r="H56" s="89"/>
    </row>
    <row r="57" spans="1:8" x14ac:dyDescent="0.25">
      <c r="A57" s="121" t="s">
        <v>66</v>
      </c>
      <c r="B57" s="42" t="s">
        <v>69</v>
      </c>
      <c r="C57" s="31" t="s">
        <v>12</v>
      </c>
      <c r="D57" s="91">
        <v>2</v>
      </c>
      <c r="E57" s="32"/>
      <c r="F57" s="117"/>
      <c r="G57" s="88"/>
      <c r="H57" s="77"/>
    </row>
    <row r="58" spans="1:8" x14ac:dyDescent="0.25">
      <c r="A58" s="121" t="s">
        <v>67</v>
      </c>
      <c r="B58" s="124" t="s">
        <v>71</v>
      </c>
      <c r="C58" s="31" t="s">
        <v>12</v>
      </c>
      <c r="D58" s="91">
        <v>2</v>
      </c>
      <c r="E58" s="32"/>
      <c r="F58" s="117"/>
      <c r="G58" s="88"/>
      <c r="H58" s="77"/>
    </row>
    <row r="59" spans="1:8" x14ac:dyDescent="0.25">
      <c r="A59" s="121" t="s">
        <v>68</v>
      </c>
      <c r="B59" s="124" t="s">
        <v>73</v>
      </c>
      <c r="C59" s="31" t="s">
        <v>12</v>
      </c>
      <c r="D59" s="91">
        <v>1</v>
      </c>
      <c r="E59" s="32"/>
      <c r="F59" s="117"/>
      <c r="G59" s="88"/>
      <c r="H59" s="77"/>
    </row>
    <row r="60" spans="1:8" x14ac:dyDescent="0.25">
      <c r="A60" s="121" t="s">
        <v>70</v>
      </c>
      <c r="B60" s="108" t="s">
        <v>75</v>
      </c>
      <c r="C60" s="31" t="s">
        <v>12</v>
      </c>
      <c r="D60" s="31">
        <v>6</v>
      </c>
      <c r="E60" s="32"/>
      <c r="F60" s="117"/>
      <c r="G60" s="88"/>
      <c r="H60" s="77"/>
    </row>
    <row r="61" spans="1:8" x14ac:dyDescent="0.25">
      <c r="A61" s="121" t="s">
        <v>72</v>
      </c>
      <c r="B61" s="125" t="s">
        <v>128</v>
      </c>
      <c r="C61" s="31" t="s">
        <v>12</v>
      </c>
      <c r="D61" s="31">
        <v>4</v>
      </c>
      <c r="E61" s="32"/>
      <c r="F61" s="117"/>
      <c r="G61" s="88"/>
      <c r="H61" s="77"/>
    </row>
    <row r="62" spans="1:8" x14ac:dyDescent="0.25">
      <c r="A62" s="121" t="s">
        <v>74</v>
      </c>
      <c r="B62" s="126" t="s">
        <v>77</v>
      </c>
      <c r="C62" s="31" t="s">
        <v>12</v>
      </c>
      <c r="D62" s="31">
        <v>4</v>
      </c>
      <c r="E62" s="32"/>
      <c r="F62" s="117"/>
      <c r="G62" s="88"/>
      <c r="H62" s="77"/>
    </row>
    <row r="63" spans="1:8" ht="24" x14ac:dyDescent="0.25">
      <c r="A63" s="121" t="s">
        <v>76</v>
      </c>
      <c r="B63" s="127" t="s">
        <v>155</v>
      </c>
      <c r="C63" s="128" t="s">
        <v>23</v>
      </c>
      <c r="D63" s="128">
        <v>125</v>
      </c>
      <c r="E63" s="107"/>
      <c r="F63" s="117"/>
      <c r="G63" s="88"/>
      <c r="H63" s="77"/>
    </row>
    <row r="64" spans="1:8" ht="36" x14ac:dyDescent="0.25">
      <c r="A64" s="121" t="s">
        <v>150</v>
      </c>
      <c r="B64" s="127" t="s">
        <v>161</v>
      </c>
      <c r="C64" s="128" t="s">
        <v>20</v>
      </c>
      <c r="D64" s="128">
        <v>1</v>
      </c>
      <c r="E64" s="107"/>
      <c r="F64" s="129"/>
      <c r="G64" s="88"/>
      <c r="H64" s="77"/>
    </row>
    <row r="65" spans="1:8" x14ac:dyDescent="0.25">
      <c r="A65" s="121" t="s">
        <v>151</v>
      </c>
      <c r="B65" s="127" t="s">
        <v>100</v>
      </c>
      <c r="C65" s="31" t="s">
        <v>12</v>
      </c>
      <c r="D65" s="31">
        <v>2</v>
      </c>
      <c r="E65" s="32"/>
      <c r="F65" s="33"/>
      <c r="G65" s="88"/>
      <c r="H65" s="77"/>
    </row>
    <row r="66" spans="1:8" x14ac:dyDescent="0.25">
      <c r="A66" s="121" t="s">
        <v>152</v>
      </c>
      <c r="B66" s="127" t="s">
        <v>170</v>
      </c>
      <c r="C66" s="31" t="s">
        <v>23</v>
      </c>
      <c r="D66" s="31">
        <v>140</v>
      </c>
      <c r="E66" s="32"/>
      <c r="F66" s="33"/>
      <c r="G66" s="88"/>
      <c r="H66" s="77"/>
    </row>
    <row r="67" spans="1:8" x14ac:dyDescent="0.25">
      <c r="A67" s="121" t="s">
        <v>153</v>
      </c>
      <c r="B67" s="130" t="s">
        <v>129</v>
      </c>
      <c r="C67" s="83" t="s">
        <v>20</v>
      </c>
      <c r="D67" s="83">
        <v>1</v>
      </c>
      <c r="E67" s="131"/>
      <c r="F67" s="132"/>
      <c r="G67" s="88"/>
      <c r="H67" s="77"/>
    </row>
    <row r="68" spans="1:8" x14ac:dyDescent="0.25">
      <c r="A68" s="36"/>
      <c r="B68" s="37"/>
      <c r="C68" s="38"/>
      <c r="D68" s="39"/>
      <c r="E68" s="40" t="str">
        <f>A40</f>
        <v>FAMILLE 3 - RESEAUX</v>
      </c>
      <c r="F68" s="41"/>
      <c r="H68" s="77"/>
    </row>
    <row r="69" spans="1:8" x14ac:dyDescent="0.25">
      <c r="A69" s="155" t="s">
        <v>105</v>
      </c>
      <c r="B69" s="156"/>
      <c r="C69" s="156"/>
      <c r="D69" s="156"/>
      <c r="E69" s="156"/>
      <c r="F69" s="157"/>
      <c r="H69" s="77"/>
    </row>
    <row r="70" spans="1:8" ht="24.6" customHeight="1" x14ac:dyDescent="0.25">
      <c r="A70" s="70" t="s">
        <v>27</v>
      </c>
      <c r="B70" s="71" t="s">
        <v>130</v>
      </c>
      <c r="C70" s="72" t="s">
        <v>17</v>
      </c>
      <c r="D70" s="73">
        <v>4615</v>
      </c>
      <c r="E70" s="74"/>
      <c r="F70" s="92"/>
      <c r="G70" s="88"/>
      <c r="H70" s="77"/>
    </row>
    <row r="71" spans="1:8" ht="37.5" customHeight="1" x14ac:dyDescent="0.25">
      <c r="A71" s="42" t="s">
        <v>38</v>
      </c>
      <c r="B71" s="90" t="s">
        <v>136</v>
      </c>
      <c r="C71" s="31" t="s">
        <v>17</v>
      </c>
      <c r="D71" s="91">
        <v>1090</v>
      </c>
      <c r="E71" s="32"/>
      <c r="F71" s="33"/>
      <c r="G71" s="88"/>
      <c r="H71" s="102"/>
    </row>
    <row r="72" spans="1:8" x14ac:dyDescent="0.25">
      <c r="A72" s="36"/>
      <c r="B72" s="37"/>
      <c r="C72" s="38"/>
      <c r="D72" s="39"/>
      <c r="E72" s="40" t="str">
        <f>A69</f>
        <v>FAMILLE 4 - REVETEMENT DE L'AIRE DE JEU FOOT SYNTHETIQUE</v>
      </c>
      <c r="F72" s="41"/>
      <c r="H72" s="77"/>
    </row>
    <row r="73" spans="1:8" x14ac:dyDescent="0.25">
      <c r="A73" s="158" t="s">
        <v>137</v>
      </c>
      <c r="B73" s="159"/>
      <c r="C73" s="159"/>
      <c r="D73" s="159"/>
      <c r="E73" s="159"/>
      <c r="F73" s="160"/>
      <c r="H73" s="77"/>
    </row>
    <row r="74" spans="1:8" x14ac:dyDescent="0.25">
      <c r="A74" s="42" t="s">
        <v>28</v>
      </c>
      <c r="B74" s="106" t="s">
        <v>78</v>
      </c>
      <c r="C74" s="31" t="s">
        <v>17</v>
      </c>
      <c r="D74" s="91">
        <v>200</v>
      </c>
      <c r="E74" s="32"/>
      <c r="F74" s="93"/>
      <c r="G74" s="88"/>
      <c r="H74" s="89"/>
    </row>
    <row r="75" spans="1:8" x14ac:dyDescent="0.25">
      <c r="A75" s="42" t="s">
        <v>29</v>
      </c>
      <c r="B75" s="106" t="s">
        <v>158</v>
      </c>
      <c r="C75" s="31" t="s">
        <v>17</v>
      </c>
      <c r="D75" s="91">
        <v>200</v>
      </c>
      <c r="E75" s="32"/>
      <c r="F75" s="93"/>
      <c r="G75" s="88"/>
      <c r="H75" s="89"/>
    </row>
    <row r="76" spans="1:8" ht="24" x14ac:dyDescent="0.25">
      <c r="A76" s="42" t="s">
        <v>35</v>
      </c>
      <c r="B76" s="101" t="s">
        <v>159</v>
      </c>
      <c r="C76" s="31" t="s">
        <v>20</v>
      </c>
      <c r="D76" s="91">
        <v>1</v>
      </c>
      <c r="E76" s="32"/>
      <c r="F76" s="93"/>
      <c r="G76" s="88"/>
      <c r="H76" s="89"/>
    </row>
    <row r="77" spans="1:8" x14ac:dyDescent="0.25">
      <c r="A77" s="42" t="s">
        <v>36</v>
      </c>
      <c r="B77" s="101" t="s">
        <v>156</v>
      </c>
      <c r="C77" s="31" t="s">
        <v>12</v>
      </c>
      <c r="D77" s="91">
        <v>1</v>
      </c>
      <c r="E77" s="32"/>
      <c r="F77" s="93"/>
      <c r="G77" s="88"/>
      <c r="H77" s="89"/>
    </row>
    <row r="78" spans="1:8" x14ac:dyDescent="0.25">
      <c r="A78" s="42" t="s">
        <v>39</v>
      </c>
      <c r="B78" s="108" t="s">
        <v>80</v>
      </c>
      <c r="C78" s="31" t="s">
        <v>20</v>
      </c>
      <c r="D78" s="91">
        <v>1</v>
      </c>
      <c r="E78" s="32"/>
      <c r="F78" s="93"/>
      <c r="G78" s="88"/>
      <c r="H78" s="89"/>
    </row>
    <row r="79" spans="1:8" x14ac:dyDescent="0.25">
      <c r="A79" s="42" t="s">
        <v>79</v>
      </c>
      <c r="B79" s="108" t="s">
        <v>168</v>
      </c>
      <c r="C79" s="31" t="s">
        <v>20</v>
      </c>
      <c r="D79" s="91">
        <v>1</v>
      </c>
      <c r="E79" s="32"/>
      <c r="F79" s="93"/>
      <c r="G79" s="88"/>
      <c r="H79" s="89"/>
    </row>
    <row r="80" spans="1:8" ht="24" x14ac:dyDescent="0.25">
      <c r="A80" s="139" t="s">
        <v>99</v>
      </c>
      <c r="B80" s="130" t="s">
        <v>131</v>
      </c>
      <c r="C80" s="83" t="s">
        <v>20</v>
      </c>
      <c r="D80" s="136">
        <v>1</v>
      </c>
      <c r="E80" s="131"/>
      <c r="F80" s="135"/>
      <c r="G80" s="88"/>
      <c r="H80" s="89"/>
    </row>
    <row r="81" spans="1:8" x14ac:dyDescent="0.25">
      <c r="A81" s="133"/>
      <c r="B81" s="84"/>
      <c r="C81" s="85"/>
      <c r="D81" s="86"/>
      <c r="E81" s="87" t="str">
        <f>A73</f>
        <v>FAMILLE 5  - TERRAIN DE PADEL ET ECLAIRAGE</v>
      </c>
      <c r="F81" s="134"/>
      <c r="G81" s="88"/>
      <c r="H81" s="89"/>
    </row>
    <row r="82" spans="1:8" x14ac:dyDescent="0.25">
      <c r="A82" s="146" t="s">
        <v>132</v>
      </c>
      <c r="B82" s="147"/>
      <c r="C82" s="147"/>
      <c r="D82" s="147"/>
      <c r="E82" s="147"/>
      <c r="F82" s="148"/>
      <c r="G82" s="88"/>
      <c r="H82" s="89"/>
    </row>
    <row r="83" spans="1:8" ht="27" customHeight="1" x14ac:dyDescent="0.25">
      <c r="A83" s="42" t="s">
        <v>81</v>
      </c>
      <c r="B83" s="82" t="s">
        <v>134</v>
      </c>
      <c r="C83" s="31" t="s">
        <v>23</v>
      </c>
      <c r="D83" s="31">
        <v>100</v>
      </c>
      <c r="E83" s="43"/>
      <c r="F83" s="33"/>
      <c r="G83" s="88"/>
      <c r="H83" s="89"/>
    </row>
    <row r="84" spans="1:8" ht="38.25" customHeight="1" x14ac:dyDescent="0.25">
      <c r="A84" s="42" t="s">
        <v>82</v>
      </c>
      <c r="B84" s="82" t="s">
        <v>166</v>
      </c>
      <c r="C84" s="31" t="s">
        <v>12</v>
      </c>
      <c r="D84" s="31">
        <v>20</v>
      </c>
      <c r="E84" s="43"/>
      <c r="F84" s="33"/>
      <c r="G84" s="88"/>
      <c r="H84" s="89"/>
    </row>
    <row r="85" spans="1:8" ht="27" customHeight="1" x14ac:dyDescent="0.25">
      <c r="A85" s="42" t="s">
        <v>83</v>
      </c>
      <c r="B85" s="82" t="s">
        <v>157</v>
      </c>
      <c r="C85" s="31" t="s">
        <v>23</v>
      </c>
      <c r="D85" s="31">
        <v>100</v>
      </c>
      <c r="E85" s="43"/>
      <c r="F85" s="33"/>
      <c r="G85" s="88"/>
      <c r="H85" s="89"/>
    </row>
    <row r="86" spans="1:8" ht="18" customHeight="1" x14ac:dyDescent="0.25">
      <c r="A86" s="42" t="s">
        <v>84</v>
      </c>
      <c r="B86" s="81" t="s">
        <v>93</v>
      </c>
      <c r="C86" s="31" t="s">
        <v>12</v>
      </c>
      <c r="D86" s="31">
        <v>2</v>
      </c>
      <c r="E86" s="43"/>
      <c r="F86" s="33"/>
      <c r="G86" s="88"/>
      <c r="H86" s="89"/>
    </row>
    <row r="87" spans="1:8" ht="27.75" customHeight="1" x14ac:dyDescent="0.25">
      <c r="A87" s="42" t="s">
        <v>85</v>
      </c>
      <c r="B87" s="81" t="s">
        <v>92</v>
      </c>
      <c r="C87" s="31" t="s">
        <v>12</v>
      </c>
      <c r="D87" s="31">
        <v>4</v>
      </c>
      <c r="E87" s="43"/>
      <c r="F87" s="33"/>
      <c r="G87" s="88"/>
      <c r="H87" s="89"/>
    </row>
    <row r="88" spans="1:8" ht="18" customHeight="1" x14ac:dyDescent="0.25">
      <c r="A88" s="42" t="s">
        <v>86</v>
      </c>
      <c r="B88" s="81" t="s">
        <v>141</v>
      </c>
      <c r="C88" s="95" t="s">
        <v>20</v>
      </c>
      <c r="D88" s="100">
        <v>1</v>
      </c>
      <c r="E88" s="43"/>
      <c r="F88" s="33"/>
      <c r="G88" s="88"/>
      <c r="H88" s="89"/>
    </row>
    <row r="89" spans="1:8" x14ac:dyDescent="0.25">
      <c r="A89" s="36"/>
      <c r="B89" s="37"/>
      <c r="C89" s="38"/>
      <c r="D89" s="39"/>
      <c r="E89" s="40" t="str">
        <f>A82</f>
        <v>FAMILLE 6 - EQUIPEMENTS - CLOTURES FOOT</v>
      </c>
      <c r="F89" s="41"/>
      <c r="G89" s="88"/>
      <c r="H89" s="89"/>
    </row>
    <row r="90" spans="1:8" x14ac:dyDescent="0.25">
      <c r="A90" s="146" t="s">
        <v>98</v>
      </c>
      <c r="B90" s="147"/>
      <c r="C90" s="147"/>
      <c r="D90" s="147"/>
      <c r="E90" s="147"/>
      <c r="F90" s="148"/>
      <c r="G90" s="88"/>
      <c r="H90" s="89"/>
    </row>
    <row r="91" spans="1:8" ht="28.5" customHeight="1" x14ac:dyDescent="0.25">
      <c r="A91" s="44" t="s">
        <v>87</v>
      </c>
      <c r="B91" s="140" t="s">
        <v>164</v>
      </c>
      <c r="C91" s="16" t="s">
        <v>20</v>
      </c>
      <c r="D91" s="66">
        <v>2</v>
      </c>
      <c r="E91" s="17"/>
      <c r="F91" s="18"/>
      <c r="G91" s="88"/>
      <c r="H91" s="89"/>
    </row>
    <row r="92" spans="1:8" ht="17.25" customHeight="1" x14ac:dyDescent="0.25">
      <c r="A92" s="45" t="s">
        <v>88</v>
      </c>
      <c r="B92" s="46" t="s">
        <v>24</v>
      </c>
      <c r="C92" s="21" t="s">
        <v>20</v>
      </c>
      <c r="D92" s="67">
        <v>2</v>
      </c>
      <c r="E92" s="22"/>
      <c r="F92" s="23"/>
      <c r="G92" s="88"/>
      <c r="H92" s="89"/>
    </row>
    <row r="93" spans="1:8" ht="17.25" customHeight="1" x14ac:dyDescent="0.25">
      <c r="A93" s="45" t="s">
        <v>89</v>
      </c>
      <c r="B93" s="46" t="s">
        <v>25</v>
      </c>
      <c r="C93" s="21" t="s">
        <v>20</v>
      </c>
      <c r="D93" s="67">
        <v>2</v>
      </c>
      <c r="E93" s="22"/>
      <c r="F93" s="23"/>
      <c r="G93" s="88"/>
      <c r="H93" s="89"/>
    </row>
    <row r="94" spans="1:8" ht="17.25" customHeight="1" x14ac:dyDescent="0.25">
      <c r="A94" s="45" t="s">
        <v>90</v>
      </c>
      <c r="B94" s="46" t="s">
        <v>133</v>
      </c>
      <c r="C94" s="21" t="s">
        <v>20</v>
      </c>
      <c r="D94" s="67">
        <v>2</v>
      </c>
      <c r="E94" s="47"/>
      <c r="F94" s="23"/>
      <c r="G94" s="88"/>
      <c r="H94" s="89"/>
    </row>
    <row r="95" spans="1:8" ht="17.25" customHeight="1" x14ac:dyDescent="0.25">
      <c r="A95" s="45" t="s">
        <v>91</v>
      </c>
      <c r="B95" s="48" t="s">
        <v>44</v>
      </c>
      <c r="C95" s="24" t="s">
        <v>20</v>
      </c>
      <c r="D95" s="68">
        <v>2</v>
      </c>
      <c r="E95" s="49"/>
      <c r="F95" s="25"/>
      <c r="G95" s="88"/>
      <c r="H95" s="89"/>
    </row>
    <row r="96" spans="1:8" ht="15.75" thickBot="1" x14ac:dyDescent="0.3">
      <c r="A96" s="143" t="str">
        <f>A90</f>
        <v>FAMILLE 7 - CONTRÔLES EXTERNES (Foot + Padel)</v>
      </c>
      <c r="B96" s="144"/>
      <c r="C96" s="144"/>
      <c r="D96" s="144"/>
      <c r="E96" s="145"/>
      <c r="F96" s="78"/>
      <c r="H96" s="77"/>
    </row>
    <row r="97" spans="1:8" ht="16.5" customHeight="1" thickBot="1" x14ac:dyDescent="0.3">
      <c r="A97" s="149" t="s">
        <v>139</v>
      </c>
      <c r="B97" s="150"/>
      <c r="C97" s="150"/>
      <c r="D97" s="150"/>
      <c r="E97" s="150"/>
      <c r="F97" s="151"/>
      <c r="H97" s="77"/>
    </row>
    <row r="98" spans="1:8" ht="16.5" customHeight="1" x14ac:dyDescent="0.25">
      <c r="A98" s="152" t="s">
        <v>6</v>
      </c>
      <c r="B98" s="153"/>
      <c r="C98" s="153"/>
      <c r="D98" s="153"/>
      <c r="E98" s="154"/>
      <c r="F98" s="55"/>
      <c r="H98" s="77"/>
    </row>
    <row r="99" spans="1:8" ht="16.5" customHeight="1" x14ac:dyDescent="0.25">
      <c r="A99" s="58" t="s">
        <v>16</v>
      </c>
      <c r="B99" s="26"/>
      <c r="C99" s="26"/>
      <c r="D99" s="26"/>
      <c r="E99" s="50"/>
      <c r="F99" s="56"/>
      <c r="H99" s="77"/>
    </row>
    <row r="100" spans="1:8" ht="16.5" customHeight="1" x14ac:dyDescent="0.25">
      <c r="A100" s="94" t="str">
        <f>E68</f>
        <v>FAMILLE 3 - RESEAUX</v>
      </c>
      <c r="B100" s="26"/>
      <c r="C100" s="26"/>
      <c r="D100" s="26"/>
      <c r="E100" s="50"/>
      <c r="F100" s="56"/>
      <c r="H100" s="77"/>
    </row>
    <row r="101" spans="1:8" ht="16.5" customHeight="1" x14ac:dyDescent="0.25">
      <c r="A101" s="59" t="str">
        <f>A69</f>
        <v>FAMILLE 4 - REVETEMENT DE L'AIRE DE JEU FOOT SYNTHETIQUE</v>
      </c>
      <c r="B101" s="26"/>
      <c r="C101" s="26"/>
      <c r="D101" s="26"/>
      <c r="E101" s="50"/>
      <c r="F101" s="56"/>
      <c r="H101" s="77"/>
    </row>
    <row r="102" spans="1:8" ht="16.5" customHeight="1" x14ac:dyDescent="0.25">
      <c r="A102" s="94" t="str">
        <f>E81</f>
        <v>FAMILLE 5  - TERRAIN DE PADEL ET ECLAIRAGE</v>
      </c>
      <c r="B102" s="26"/>
      <c r="C102" s="26"/>
      <c r="D102" s="26"/>
      <c r="E102" s="50"/>
      <c r="F102" s="56"/>
      <c r="H102" s="77"/>
    </row>
    <row r="103" spans="1:8" ht="16.5" customHeight="1" x14ac:dyDescent="0.25">
      <c r="A103" s="58" t="str">
        <f>A82</f>
        <v>FAMILLE 6 - EQUIPEMENTS - CLOTURES FOOT</v>
      </c>
      <c r="B103" s="26"/>
      <c r="C103" s="26"/>
      <c r="D103" s="26"/>
      <c r="E103" s="50"/>
      <c r="F103" s="56"/>
      <c r="H103" s="77"/>
    </row>
    <row r="104" spans="1:8" ht="16.5" customHeight="1" thickBot="1" x14ac:dyDescent="0.3">
      <c r="A104" s="58" t="str">
        <f>A90</f>
        <v>FAMILLE 7 - CONTRÔLES EXTERNES (Foot + Padel)</v>
      </c>
      <c r="B104" s="26"/>
      <c r="C104" s="26"/>
      <c r="D104" s="26"/>
      <c r="E104" s="50"/>
      <c r="F104" s="56"/>
      <c r="H104" s="77"/>
    </row>
    <row r="105" spans="1:8" ht="16.5" customHeight="1" x14ac:dyDescent="0.25">
      <c r="A105" s="60" t="s">
        <v>31</v>
      </c>
      <c r="B105" s="51"/>
      <c r="C105" s="51"/>
      <c r="D105" s="52"/>
      <c r="E105" s="61"/>
      <c r="F105" s="55"/>
      <c r="H105" s="77"/>
    </row>
    <row r="106" spans="1:8" ht="16.5" customHeight="1" x14ac:dyDescent="0.25">
      <c r="A106" s="62" t="s">
        <v>30</v>
      </c>
      <c r="B106" s="79"/>
      <c r="C106" s="79"/>
      <c r="D106" s="80"/>
      <c r="E106" s="63"/>
      <c r="F106" s="56"/>
      <c r="H106" s="77"/>
    </row>
    <row r="107" spans="1:8" ht="16.5" customHeight="1" thickBot="1" x14ac:dyDescent="0.3">
      <c r="A107" s="64" t="s">
        <v>138</v>
      </c>
      <c r="B107" s="53"/>
      <c r="C107" s="53"/>
      <c r="D107" s="54"/>
      <c r="E107" s="65"/>
      <c r="F107" s="57"/>
      <c r="H107" s="77"/>
    </row>
  </sheetData>
  <mergeCells count="21">
    <mergeCell ref="A2:F2"/>
    <mergeCell ref="A3:F3"/>
    <mergeCell ref="A4:F4"/>
    <mergeCell ref="A6:F6"/>
    <mergeCell ref="A8:A9"/>
    <mergeCell ref="B8:B9"/>
    <mergeCell ref="C8:C9"/>
    <mergeCell ref="D8:D9"/>
    <mergeCell ref="E8:E9"/>
    <mergeCell ref="F8:F9"/>
    <mergeCell ref="A98:E98"/>
    <mergeCell ref="A10:F10"/>
    <mergeCell ref="A18:F18"/>
    <mergeCell ref="A69:F69"/>
    <mergeCell ref="A40:F40"/>
    <mergeCell ref="A73:F73"/>
    <mergeCell ref="G8:G9"/>
    <mergeCell ref="A96:E96"/>
    <mergeCell ref="A82:F82"/>
    <mergeCell ref="A90:F90"/>
    <mergeCell ref="A97:F97"/>
  </mergeCells>
  <phoneticPr fontId="10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2" orientation="portrait" r:id="rId1"/>
  <rowBreaks count="1" manualBreakCount="1">
    <brk id="6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Poncillon</vt:lpstr>
      <vt:lpstr>Poncillon!Zone_d_impression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SUBREGIS</dc:creator>
  <cp:lastModifiedBy>Aline BEX</cp:lastModifiedBy>
  <cp:lastPrinted>2026-01-27T10:45:55Z</cp:lastPrinted>
  <dcterms:created xsi:type="dcterms:W3CDTF">2017-11-23T15:57:23Z</dcterms:created>
  <dcterms:modified xsi:type="dcterms:W3CDTF">2026-02-23T07:54:30Z</dcterms:modified>
</cp:coreProperties>
</file>