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codeName="ThisWorkbook"/>
  <mc:AlternateContent xmlns:mc="http://schemas.openxmlformats.org/markup-compatibility/2006">
    <mc:Choice Requires="x15">
      <x15ac:absPath xmlns:x15ac="http://schemas.microsoft.com/office/spreadsheetml/2010/11/ac" url="P:\COMMUN\4 - OPERATIONS MENEES PAR RECTORAT\IEN\IEN - 91\Regroupement IEN cité admin Evry\Donnees 2025\CONSULT TRX\3-PIECES ECRITES\3.2 DPFG\EXCEL\"/>
    </mc:Choice>
  </mc:AlternateContent>
  <xr:revisionPtr revIDLastSave="0" documentId="13_ncr:1_{EAB3472B-3C44-47C5-BEC6-1EDFFFDAF8D0}" xr6:coauthVersionLast="47" xr6:coauthVersionMax="47" xr10:uidLastSave="{00000000-0000-0000-0000-000000000000}"/>
  <bookViews>
    <workbookView xWindow="28680" yWindow="-120" windowWidth="29040" windowHeight="15720" tabRatio="500" xr2:uid="{00000000-000D-0000-FFFF-FFFF00000000}"/>
  </bookViews>
  <sheets>
    <sheet name="LOT ELEC" sheetId="2" r:id="rId1"/>
  </sheets>
  <definedNames>
    <definedName name="_Toc219382743" localSheetId="0">'LOT ELEC'!$A$29</definedName>
    <definedName name="OuvrageDesignation">#REF!</definedName>
    <definedName name="OuvrageMontant">#REF!</definedName>
    <definedName name="OuvragePU">#REF!</definedName>
    <definedName name="OuvrageQuantite">#REF!</definedName>
    <definedName name="OuvrageReference">#REF!</definedName>
    <definedName name="OuvrageTempsMEO">#REF!</definedName>
    <definedName name="OuvrageUnite">#REF!</definedName>
    <definedName name="ProjetNom">#REF!</definedName>
    <definedName name="ProjetReference">#REF!</definedName>
    <definedName name="ProjetTotalAvantRemise">#REF!</definedName>
    <definedName name="Section_1">#REF!</definedName>
    <definedName name="Section_2">#REF!</definedName>
    <definedName name="TotalTempsMEO">#REF!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18" i="2" l="1"/>
  <c r="F37" i="2" s="1"/>
  <c r="F30" i="2" l="1"/>
  <c r="F32" i="2" l="1"/>
  <c r="F34" i="2"/>
  <c r="F21" i="2" l="1"/>
  <c r="F45" i="2"/>
  <c r="F20" i="2"/>
  <c r="F23" i="2"/>
  <c r="F16" i="2"/>
  <c r="F17" i="2"/>
  <c r="F13" i="2"/>
  <c r="F19" i="2" l="1"/>
  <c r="F44" i="2"/>
  <c r="F26" i="2" l="1"/>
  <c r="F24" i="2"/>
  <c r="F28" i="2"/>
  <c r="F14" i="2"/>
  <c r="F38" i="2" l="1"/>
  <c r="F36" i="2"/>
</calcChain>
</file>

<file path=xl/sharedStrings.xml><?xml version="1.0" encoding="utf-8"?>
<sst xmlns="http://schemas.openxmlformats.org/spreadsheetml/2006/main" count="75" uniqueCount="62">
  <si>
    <t>N°</t>
  </si>
  <si>
    <t>LIBELLE</t>
  </si>
  <si>
    <t>U.</t>
  </si>
  <si>
    <t>Quantité</t>
  </si>
  <si>
    <t>P.U. H.T.</t>
  </si>
  <si>
    <t>Montant H.T.</t>
  </si>
  <si>
    <t>ml</t>
  </si>
  <si>
    <t>Créé le :</t>
  </si>
  <si>
    <t xml:space="preserve">Projet : </t>
  </si>
  <si>
    <t>Description :</t>
  </si>
  <si>
    <t>PEE</t>
  </si>
  <si>
    <t>Regroupement de 5 circonscriptions à la Cité Administrative (CAD) d’Evry</t>
  </si>
  <si>
    <t>CFO/CFA</t>
  </si>
  <si>
    <t>2 - TRAVAUX PREPARATOIRES</t>
  </si>
  <si>
    <t>ens</t>
  </si>
  <si>
    <t>3.1</t>
  </si>
  <si>
    <t>u</t>
  </si>
  <si>
    <t>2.1</t>
  </si>
  <si>
    <t>Rectorat de région de l'Académie IDF</t>
  </si>
  <si>
    <t xml:space="preserve">Cité Administrative d'Evry </t>
  </si>
  <si>
    <t>2.2</t>
  </si>
  <si>
    <t xml:space="preserve">ens </t>
  </si>
  <si>
    <t xml:space="preserve">Fourniture, pose et raccordement des luminaires des nouveaux bureaux </t>
  </si>
  <si>
    <t>Millésime :</t>
  </si>
  <si>
    <t>Fourniture et pose de goulottes pour accueillir les prises électriques et RJ45</t>
  </si>
  <si>
    <t>Raccordement de la fibre optique entre le 5ᵉ étage et le rez-de-chaussée (RDC)</t>
  </si>
  <si>
    <t>Fourniture, pose et attente CFA pour l’installation des 2 bornes Wi-Fi</t>
  </si>
  <si>
    <t>Fourniture, pose et raccordement de BBG (Boutons de sortie ou contacts de sécurité) aux portes</t>
  </si>
  <si>
    <t xml:space="preserve">Fourniture de badges </t>
  </si>
  <si>
    <t>Fourniture pose et raccordement des prise RJ45</t>
  </si>
  <si>
    <t>Fourniture, pose et raccordement de prises électriques</t>
  </si>
  <si>
    <t>Mise à jour de février 2026</t>
  </si>
  <si>
    <t>LOT 2 :</t>
  </si>
  <si>
    <t>2.3</t>
  </si>
  <si>
    <t xml:space="preserve">INSTALLATION ET RACCORDEMENT DES EQUIPEMENTS CFO ET CFA </t>
  </si>
  <si>
    <t xml:space="preserve">DEMANDE DE BPU </t>
  </si>
  <si>
    <t xml:space="preserve">2.4 BPU </t>
  </si>
  <si>
    <t>2.5 BPU</t>
  </si>
  <si>
    <t>2.6</t>
  </si>
  <si>
    <t>2.7</t>
  </si>
  <si>
    <t>2.8</t>
  </si>
  <si>
    <t>2.9</t>
  </si>
  <si>
    <t>3 - ÉCLAIRAGE - REMPLOI - FOURNITURE ET POSE</t>
  </si>
  <si>
    <t>3.2</t>
  </si>
  <si>
    <t xml:space="preserve">4 - PLAQUE AVEC DISPOSITIF D’OUVERTURE A BADGES, INTEPHONIE ET CAMERA </t>
  </si>
  <si>
    <t xml:space="preserve">Fourniture, pose et raccordement CFO et CFA de plaques avec dispositif d’ouverture à badges (compatible avec le système existant du site), incluant caméra, interphonie et écran de sélection </t>
  </si>
  <si>
    <t>Fourniture, pose et raccordement CFO et CFA des visiophones</t>
  </si>
  <si>
    <t xml:space="preserve">5 - VISIOPHONES </t>
  </si>
  <si>
    <t xml:space="preserve">6 - CONTRÔLE D'ACCES EXISTANT  </t>
  </si>
  <si>
    <t>7 - BADGES</t>
  </si>
  <si>
    <t>2.8.1</t>
  </si>
  <si>
    <t>TOTAL Général H.T. AVEC  OPTIONS</t>
  </si>
  <si>
    <t xml:space="preserve">Études et prescriptions </t>
  </si>
  <si>
    <t xml:space="preserve">Diagnostic et identification des existants pour réemploi  </t>
  </si>
  <si>
    <t xml:space="preserve">Réemploi des prises électriques et des RJ45 sur site (dépose/repose) 
y compris fourniture et pose de câbles d'alimentation pour les prises électriques et RJ45 repositionnées ou nouvelles et démontage et repose pour réemploi des goulottes existantes (prises électriques et RJ45) </t>
  </si>
  <si>
    <t xml:space="preserve">Fourniture, pose et raccordement en fibre optique d’une baie de brassage pour le raccordement des 55 RJ45 avec deux câbles (un raccordement et un secours) + raccordement aux prises RJ45 existante et réemployée </t>
  </si>
  <si>
    <t>Réemploi des luminaires, démontage et repose pour réemploi des luminaires existants</t>
  </si>
  <si>
    <t xml:space="preserve">Réglage des contrôles d'accès existants sur site </t>
  </si>
  <si>
    <t>Montant de l'option Fourniture, pose et raccordement d’interrupteurs va-et-vient</t>
  </si>
  <si>
    <t xml:space="preserve">8 - DECLENCHEURS MANUEL VERT BBG </t>
  </si>
  <si>
    <t>TOTAL Général BASE H.T.</t>
  </si>
  <si>
    <t>PSE : Fourniture, pose et raccordement d’interrupteurs va-et-vient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</si>
</sst>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€-40C];[Red]\-#,##0.00\ [$€-40C]"/>
  </numFmts>
  <fonts count="11" x14ac:knownFonts="1">
    <font>
      <sz val="10"/>
      <name val="Arial"/>
      <charset val="1"/>
    </font>
    <font>
      <sz val="11"/>
      <color theme="1"/>
      <name val="Calibri"/>
      <family val="2"/>
      <scheme val="minor"/>
    </font>
    <font>
      <sz val="10"/>
      <name val="Century Gothic"/>
      <family val="1"/>
    </font>
    <font>
      <b/>
      <sz val="10"/>
      <name val="Century Gothic"/>
      <family val="1"/>
    </font>
    <font>
      <b/>
      <sz val="10"/>
      <color rgb="FFFFFFFF"/>
      <name val="Century Gothic"/>
      <family val="1"/>
    </font>
    <font>
      <sz val="10"/>
      <name val="Arial"/>
      <family val="2"/>
    </font>
    <font>
      <b/>
      <sz val="24"/>
      <name val="Century Gothic"/>
      <family val="1"/>
    </font>
    <font>
      <sz val="8"/>
      <name val="Arial"/>
      <family val="2"/>
    </font>
    <font>
      <sz val="10"/>
      <name val="Century Gothic"/>
      <family val="1"/>
      <charset val="1"/>
    </font>
    <font>
      <sz val="10"/>
      <color rgb="FF000000"/>
      <name val="Century Gothic"/>
      <family val="1"/>
      <charset val="1"/>
    </font>
    <font>
      <sz val="10"/>
      <color rgb="FFFF0000"/>
      <name val="Century Gothic"/>
      <family val="1"/>
    </font>
  </fonts>
  <fills count="10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006D71"/>
        <bgColor rgb="FF008080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rgb="FF008080"/>
      </patternFill>
    </fill>
    <fill>
      <patternFill patternType="solid">
        <fgColor rgb="FFFFFFFF"/>
        <bgColor rgb="FFFDEADA"/>
      </patternFill>
    </fill>
    <fill>
      <patternFill patternType="solid">
        <fgColor theme="9" tint="0.79989013336588644"/>
        <bgColor rgb="FFFFFFFF"/>
      </patternFill>
    </fill>
    <fill>
      <patternFill patternType="solid">
        <fgColor rgb="FFFFFF00"/>
        <bgColor rgb="FFFFFFCC"/>
      </patternFill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/>
      <bottom style="medium">
        <color auto="1"/>
      </bottom>
      <diagonal/>
    </border>
    <border>
      <left style="dotted">
        <color rgb="FF000000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2" fillId="0" borderId="0" xfId="0" applyFont="1"/>
    <xf numFmtId="0" fontId="3" fillId="0" borderId="4" xfId="0" applyFont="1" applyBorder="1" applyAlignment="1">
      <alignment horizontal="left" vertical="top"/>
    </xf>
    <xf numFmtId="14" fontId="3" fillId="0" borderId="0" xfId="0" applyNumberFormat="1" applyFont="1" applyAlignment="1">
      <alignment horizontal="left" vertical="top"/>
    </xf>
    <xf numFmtId="0" fontId="3" fillId="0" borderId="4" xfId="0" applyFont="1" applyBorder="1"/>
    <xf numFmtId="0" fontId="3" fillId="0" borderId="0" xfId="0" applyFont="1" applyAlignment="1">
      <alignment horizontal="left" vertical="top"/>
    </xf>
    <xf numFmtId="0" fontId="3" fillId="0" borderId="6" xfId="0" applyFont="1" applyBorder="1" applyAlignment="1">
      <alignment horizontal="left" vertical="top"/>
    </xf>
    <xf numFmtId="14" fontId="3" fillId="0" borderId="7" xfId="0" applyNumberFormat="1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164" fontId="4" fillId="3" borderId="1" xfId="0" applyNumberFormat="1" applyFont="1" applyFill="1" applyBorder="1" applyAlignment="1">
      <alignment horizontal="right" vertical="center" wrapText="1"/>
    </xf>
    <xf numFmtId="0" fontId="2" fillId="2" borderId="0" xfId="0" applyFont="1" applyFill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14" fontId="2" fillId="0" borderId="0" xfId="0" applyNumberFormat="1" applyFont="1" applyAlignment="1">
      <alignment horizontal="left"/>
    </xf>
    <xf numFmtId="0" fontId="3" fillId="0" borderId="4" xfId="0" applyFont="1" applyBorder="1" applyAlignment="1">
      <alignment vertical="top"/>
    </xf>
    <xf numFmtId="0" fontId="2" fillId="2" borderId="10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3" fontId="2" fillId="2" borderId="2" xfId="0" applyNumberFormat="1" applyFont="1" applyFill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top" wrapText="1"/>
    </xf>
    <xf numFmtId="0" fontId="2" fillId="2" borderId="10" xfId="0" applyFont="1" applyFill="1" applyBorder="1" applyAlignment="1">
      <alignment vertical="top" wrapText="1"/>
    </xf>
    <xf numFmtId="0" fontId="2" fillId="2" borderId="11" xfId="0" applyFont="1" applyFill="1" applyBorder="1" applyAlignment="1">
      <alignment vertical="top" wrapText="1"/>
    </xf>
    <xf numFmtId="0" fontId="5" fillId="0" borderId="0" xfId="0" applyFont="1"/>
    <xf numFmtId="0" fontId="2" fillId="0" borderId="2" xfId="0" applyFont="1" applyBorder="1" applyAlignment="1">
      <alignment horizontal="left" vertical="top" wrapText="1"/>
    </xf>
    <xf numFmtId="3" fontId="2" fillId="0" borderId="2" xfId="0" applyNumberFormat="1" applyFont="1" applyBorder="1" applyAlignment="1">
      <alignment horizontal="center" vertical="top" wrapText="1"/>
    </xf>
    <xf numFmtId="164" fontId="2" fillId="0" borderId="2" xfId="0" applyNumberFormat="1" applyFont="1" applyBorder="1" applyAlignment="1">
      <alignment horizontal="right" vertical="top" wrapText="1"/>
    </xf>
    <xf numFmtId="3" fontId="2" fillId="2" borderId="10" xfId="0" applyNumberFormat="1" applyFont="1" applyFill="1" applyBorder="1" applyAlignment="1">
      <alignment horizontal="center" vertical="top" wrapText="1"/>
    </xf>
    <xf numFmtId="164" fontId="2" fillId="2" borderId="10" xfId="0" applyNumberFormat="1" applyFont="1" applyFill="1" applyBorder="1" applyAlignment="1">
      <alignment horizontal="right" vertical="top" wrapText="1"/>
    </xf>
    <xf numFmtId="0" fontId="2" fillId="5" borderId="2" xfId="0" applyFont="1" applyFill="1" applyBorder="1" applyAlignment="1">
      <alignment horizontal="left" vertical="top" wrapText="1"/>
    </xf>
    <xf numFmtId="3" fontId="2" fillId="5" borderId="2" xfId="0" applyNumberFormat="1" applyFont="1" applyFill="1" applyBorder="1" applyAlignment="1">
      <alignment horizontal="center" vertical="top" wrapText="1"/>
    </xf>
    <xf numFmtId="164" fontId="2" fillId="5" borderId="2" xfId="0" applyNumberFormat="1" applyFont="1" applyFill="1" applyBorder="1" applyAlignment="1">
      <alignment horizontal="right" vertical="top" wrapText="1"/>
    </xf>
    <xf numFmtId="4" fontId="2" fillId="0" borderId="0" xfId="0" applyNumberFormat="1" applyFont="1"/>
    <xf numFmtId="164" fontId="4" fillId="6" borderId="1" xfId="0" applyNumberFormat="1" applyFont="1" applyFill="1" applyBorder="1" applyAlignment="1">
      <alignment horizontal="right" vertical="center" wrapText="1"/>
    </xf>
    <xf numFmtId="0" fontId="4" fillId="3" borderId="1" xfId="0" applyFont="1" applyFill="1" applyBorder="1" applyAlignment="1">
      <alignment horizontal="right" vertical="center" wrapText="1"/>
    </xf>
    <xf numFmtId="0" fontId="4" fillId="4" borderId="1" xfId="0" applyFont="1" applyFill="1" applyBorder="1" applyAlignment="1">
      <alignment horizontal="right" vertical="center" wrapText="1"/>
    </xf>
    <xf numFmtId="0" fontId="8" fillId="7" borderId="2" xfId="0" applyFont="1" applyFill="1" applyBorder="1" applyAlignment="1">
      <alignment horizontal="left" vertical="top" wrapText="1"/>
    </xf>
    <xf numFmtId="0" fontId="8" fillId="7" borderId="14" xfId="0" applyFont="1" applyFill="1" applyBorder="1" applyAlignment="1">
      <alignment horizontal="left" vertical="top" wrapText="1"/>
    </xf>
    <xf numFmtId="0" fontId="9" fillId="0" borderId="2" xfId="0" applyFont="1" applyBorder="1"/>
    <xf numFmtId="0" fontId="9" fillId="8" borderId="2" xfId="0" applyFont="1" applyFill="1" applyBorder="1"/>
    <xf numFmtId="0" fontId="8" fillId="0" borderId="2" xfId="0" applyFont="1" applyBorder="1" applyAlignment="1">
      <alignment horizontal="left" vertical="top" wrapText="1"/>
    </xf>
    <xf numFmtId="0" fontId="10" fillId="9" borderId="15" xfId="0" applyFont="1" applyFill="1" applyBorder="1" applyAlignment="1">
      <alignment vertical="top" wrapText="1" shrinkToFit="1"/>
    </xf>
    <xf numFmtId="0" fontId="10" fillId="9" borderId="10" xfId="0" applyFont="1" applyFill="1" applyBorder="1" applyAlignment="1">
      <alignment vertical="top" wrapText="1" shrinkToFit="1"/>
    </xf>
    <xf numFmtId="4" fontId="10" fillId="9" borderId="10" xfId="0" applyNumberFormat="1" applyFont="1" applyFill="1" applyBorder="1" applyAlignment="1">
      <alignment vertical="top" wrapText="1" shrinkToFit="1"/>
    </xf>
    <xf numFmtId="164" fontId="10" fillId="9" borderId="10" xfId="0" applyNumberFormat="1" applyFont="1" applyFill="1" applyBorder="1" applyAlignment="1">
      <alignment vertical="top" wrapText="1" shrinkToFit="1"/>
    </xf>
    <xf numFmtId="164" fontId="10" fillId="9" borderId="16" xfId="0" applyNumberFormat="1" applyFont="1" applyFill="1" applyBorder="1" applyAlignment="1">
      <alignment vertical="top" wrapText="1" shrinkToFit="1"/>
    </xf>
    <xf numFmtId="0" fontId="2" fillId="2" borderId="9" xfId="0" applyFont="1" applyFill="1" applyBorder="1" applyAlignment="1">
      <alignment horizontal="left" vertical="top" wrapText="1"/>
    </xf>
    <xf numFmtId="0" fontId="2" fillId="2" borderId="10" xfId="0" applyFont="1" applyFill="1" applyBorder="1" applyAlignment="1">
      <alignment horizontal="left" vertical="top" wrapText="1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top"/>
    </xf>
    <xf numFmtId="0" fontId="6" fillId="2" borderId="8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left" vertical="top" wrapText="1"/>
    </xf>
    <xf numFmtId="0" fontId="2" fillId="2" borderId="12" xfId="0" applyFont="1" applyFill="1" applyBorder="1" applyAlignment="1">
      <alignment horizontal="left" vertical="top" wrapText="1"/>
    </xf>
    <xf numFmtId="0" fontId="2" fillId="2" borderId="13" xfId="0" applyFont="1" applyFill="1" applyBorder="1" applyAlignment="1">
      <alignment horizontal="left" vertical="top" wrapText="1"/>
    </xf>
    <xf numFmtId="0" fontId="2" fillId="0" borderId="12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6D71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4A92F2-A794-E24A-89B4-97716550D401}">
  <dimension ref="A1:G45"/>
  <sheetViews>
    <sheetView tabSelected="1" topLeftCell="A4" zoomScale="80" zoomScaleNormal="80" workbookViewId="0">
      <selection activeCell="K34" sqref="K34"/>
    </sheetView>
  </sheetViews>
  <sheetFormatPr baseColWidth="10" defaultRowHeight="12.75" x14ac:dyDescent="0.2"/>
  <cols>
    <col min="2" max="2" width="82.140625" bestFit="1" customWidth="1"/>
    <col min="3" max="3" width="5.85546875" customWidth="1"/>
    <col min="4" max="4" width="9.42578125" customWidth="1"/>
  </cols>
  <sheetData>
    <row r="1" spans="1:6" ht="13.5" x14ac:dyDescent="0.25">
      <c r="A1" s="1" t="s">
        <v>7</v>
      </c>
      <c r="B1" s="13">
        <v>45945</v>
      </c>
      <c r="C1" s="1"/>
      <c r="D1" s="1"/>
      <c r="E1" s="1"/>
      <c r="F1" s="1"/>
    </row>
    <row r="2" spans="1:6" x14ac:dyDescent="0.2">
      <c r="A2" s="14"/>
      <c r="B2" s="5"/>
      <c r="C2" s="46" t="s">
        <v>18</v>
      </c>
      <c r="D2" s="46"/>
      <c r="E2" s="46"/>
      <c r="F2" s="46"/>
    </row>
    <row r="3" spans="1:6" x14ac:dyDescent="0.2">
      <c r="A3" s="2"/>
      <c r="B3" s="3"/>
      <c r="C3" s="47" t="s">
        <v>19</v>
      </c>
      <c r="D3" s="47"/>
      <c r="E3" s="47"/>
      <c r="F3" s="47"/>
    </row>
    <row r="4" spans="1:6" x14ac:dyDescent="0.2">
      <c r="A4" s="4" t="s">
        <v>23</v>
      </c>
      <c r="B4" s="5" t="s">
        <v>31</v>
      </c>
      <c r="C4" s="47"/>
      <c r="D4" s="47"/>
      <c r="E4" s="47"/>
      <c r="F4" s="47"/>
    </row>
    <row r="5" spans="1:6" ht="13.5" x14ac:dyDescent="0.2">
      <c r="A5" s="5" t="s">
        <v>8</v>
      </c>
      <c r="B5" s="8" t="s">
        <v>10</v>
      </c>
      <c r="C5" s="47"/>
      <c r="D5" s="47"/>
      <c r="E5" s="47"/>
      <c r="F5" s="47"/>
    </row>
    <row r="6" spans="1:6" ht="13.5" x14ac:dyDescent="0.2">
      <c r="A6" s="5" t="s">
        <v>9</v>
      </c>
      <c r="B6" s="12" t="s">
        <v>11</v>
      </c>
      <c r="C6" s="47"/>
      <c r="D6" s="47"/>
      <c r="E6" s="47"/>
      <c r="F6" s="47"/>
    </row>
    <row r="7" spans="1:6" ht="13.5" x14ac:dyDescent="0.2">
      <c r="A7" s="5" t="s">
        <v>32</v>
      </c>
      <c r="B7" s="8" t="s">
        <v>12</v>
      </c>
      <c r="C7" s="47"/>
      <c r="D7" s="47"/>
      <c r="E7" s="47"/>
      <c r="F7" s="47"/>
    </row>
    <row r="8" spans="1:6" x14ac:dyDescent="0.2">
      <c r="A8" s="6"/>
      <c r="B8" s="7"/>
      <c r="C8" s="47"/>
      <c r="D8" s="47"/>
      <c r="E8" s="47"/>
      <c r="F8" s="47"/>
    </row>
    <row r="9" spans="1:6" ht="30" thickBot="1" x14ac:dyDescent="0.25">
      <c r="A9" s="48"/>
      <c r="B9" s="48"/>
      <c r="C9" s="48"/>
      <c r="D9" s="11"/>
      <c r="E9" s="11"/>
      <c r="F9" s="11"/>
    </row>
    <row r="10" spans="1:6" ht="26.25" thickBot="1" x14ac:dyDescent="0.25">
      <c r="A10" s="9" t="s">
        <v>0</v>
      </c>
      <c r="B10" s="9" t="s">
        <v>1</v>
      </c>
      <c r="C10" s="9" t="s">
        <v>2</v>
      </c>
      <c r="D10" s="9" t="s">
        <v>3</v>
      </c>
      <c r="E10" s="9" t="s">
        <v>4</v>
      </c>
      <c r="F10" s="9" t="s">
        <v>5</v>
      </c>
    </row>
    <row r="11" spans="1:6" ht="13.5" x14ac:dyDescent="0.2">
      <c r="A11" s="44" t="s">
        <v>13</v>
      </c>
      <c r="B11" s="45"/>
      <c r="C11" s="45"/>
      <c r="D11" s="45"/>
      <c r="E11" s="45"/>
      <c r="F11" s="49"/>
    </row>
    <row r="12" spans="1:6" ht="13.5" x14ac:dyDescent="0.2">
      <c r="A12" s="15"/>
      <c r="B12" s="15"/>
      <c r="C12" s="15"/>
      <c r="D12" s="15"/>
      <c r="E12" s="15"/>
      <c r="F12" s="15"/>
    </row>
    <row r="13" spans="1:6" ht="27" x14ac:dyDescent="0.2">
      <c r="A13" s="16" t="s">
        <v>17</v>
      </c>
      <c r="B13" s="34" t="s">
        <v>52</v>
      </c>
      <c r="C13" s="16" t="s">
        <v>14</v>
      </c>
      <c r="D13" s="17"/>
      <c r="E13" s="18"/>
      <c r="F13" s="18">
        <f>E13*D13</f>
        <v>0</v>
      </c>
    </row>
    <row r="14" spans="1:6" ht="27" x14ac:dyDescent="0.2">
      <c r="A14" s="16" t="s">
        <v>20</v>
      </c>
      <c r="B14" s="35" t="s">
        <v>53</v>
      </c>
      <c r="C14" s="16" t="s">
        <v>14</v>
      </c>
      <c r="D14" s="17"/>
      <c r="E14" s="18"/>
      <c r="F14" s="18">
        <f>E14*D14</f>
        <v>0</v>
      </c>
    </row>
    <row r="15" spans="1:6" ht="13.5" x14ac:dyDescent="0.2">
      <c r="A15" s="44" t="s">
        <v>34</v>
      </c>
      <c r="B15" s="45"/>
      <c r="C15" s="45"/>
      <c r="D15" s="45"/>
      <c r="E15" s="45"/>
      <c r="F15" s="49"/>
    </row>
    <row r="16" spans="1:6" ht="54" x14ac:dyDescent="0.2">
      <c r="A16" s="16" t="s">
        <v>33</v>
      </c>
      <c r="B16" s="34" t="s">
        <v>54</v>
      </c>
      <c r="C16" s="16" t="s">
        <v>14</v>
      </c>
      <c r="D16" s="17"/>
      <c r="E16" s="18"/>
      <c r="F16" s="18">
        <f t="shared" ref="F16:F26" si="0">E16*D16</f>
        <v>0</v>
      </c>
    </row>
    <row r="17" spans="1:7" ht="13.5" x14ac:dyDescent="0.25">
      <c r="A17" s="22" t="s">
        <v>38</v>
      </c>
      <c r="B17" s="36" t="s">
        <v>24</v>
      </c>
      <c r="C17" s="22" t="s">
        <v>6</v>
      </c>
      <c r="D17" s="23"/>
      <c r="E17" s="24"/>
      <c r="F17" s="24">
        <f>E17*D17</f>
        <v>0</v>
      </c>
    </row>
    <row r="18" spans="1:7" ht="13.5" x14ac:dyDescent="0.25">
      <c r="A18" s="27" t="s">
        <v>39</v>
      </c>
      <c r="B18" s="37" t="s">
        <v>61</v>
      </c>
      <c r="C18" s="27" t="s">
        <v>16</v>
      </c>
      <c r="D18" s="28"/>
      <c r="E18" s="29"/>
      <c r="F18" s="29">
        <f>E18*D18</f>
        <v>0</v>
      </c>
      <c r="G18" s="21"/>
    </row>
    <row r="19" spans="1:7" ht="13.5" x14ac:dyDescent="0.2">
      <c r="A19" s="16" t="s">
        <v>40</v>
      </c>
      <c r="B19" s="34" t="s">
        <v>25</v>
      </c>
      <c r="C19" s="16" t="s">
        <v>6</v>
      </c>
      <c r="D19" s="17"/>
      <c r="E19" s="18"/>
      <c r="F19" s="18">
        <f>E19*D19</f>
        <v>0</v>
      </c>
    </row>
    <row r="20" spans="1:7" ht="13.5" x14ac:dyDescent="0.2">
      <c r="A20" s="16" t="s">
        <v>50</v>
      </c>
      <c r="B20" s="34" t="s">
        <v>26</v>
      </c>
      <c r="C20" s="16" t="s">
        <v>16</v>
      </c>
      <c r="D20" s="17"/>
      <c r="E20" s="18"/>
      <c r="F20" s="18">
        <f t="shared" ref="F20" si="1">E20*D20</f>
        <v>0</v>
      </c>
    </row>
    <row r="21" spans="1:7" ht="40.5" x14ac:dyDescent="0.2">
      <c r="A21" s="16" t="s">
        <v>41</v>
      </c>
      <c r="B21" s="34" t="s">
        <v>55</v>
      </c>
      <c r="C21" s="16" t="s">
        <v>16</v>
      </c>
      <c r="D21" s="17"/>
      <c r="E21" s="18"/>
      <c r="F21" s="18">
        <f>E21*D21</f>
        <v>0</v>
      </c>
    </row>
    <row r="22" spans="1:7" ht="13.5" x14ac:dyDescent="0.2">
      <c r="A22" s="50" t="s">
        <v>42</v>
      </c>
      <c r="B22" s="45"/>
      <c r="C22" s="45"/>
      <c r="D22" s="45"/>
      <c r="E22" s="45"/>
      <c r="F22" s="51"/>
    </row>
    <row r="23" spans="1:7" ht="13.5" x14ac:dyDescent="0.2">
      <c r="A23" s="22" t="s">
        <v>15</v>
      </c>
      <c r="B23" s="38" t="s">
        <v>56</v>
      </c>
      <c r="C23" s="22" t="s">
        <v>21</v>
      </c>
      <c r="D23" s="23"/>
      <c r="E23" s="24"/>
      <c r="F23" s="24">
        <f>E23*D23</f>
        <v>0</v>
      </c>
    </row>
    <row r="24" spans="1:7" ht="13.5" x14ac:dyDescent="0.2">
      <c r="A24" s="22" t="s">
        <v>43</v>
      </c>
      <c r="B24" s="38" t="s">
        <v>22</v>
      </c>
      <c r="C24" s="22" t="s">
        <v>16</v>
      </c>
      <c r="D24" s="23"/>
      <c r="E24" s="24"/>
      <c r="F24" s="24">
        <f>E24*D24</f>
        <v>0</v>
      </c>
    </row>
    <row r="25" spans="1:7" ht="13.5" x14ac:dyDescent="0.2">
      <c r="A25" s="52" t="s">
        <v>44</v>
      </c>
      <c r="B25" s="53"/>
      <c r="C25" s="53"/>
      <c r="D25" s="53"/>
      <c r="E25" s="53"/>
      <c r="F25" s="54"/>
    </row>
    <row r="26" spans="1:7" ht="40.5" x14ac:dyDescent="0.2">
      <c r="A26" s="16"/>
      <c r="B26" s="34" t="s">
        <v>45</v>
      </c>
      <c r="C26" s="16" t="s">
        <v>16</v>
      </c>
      <c r="D26" s="17"/>
      <c r="E26" s="18"/>
      <c r="F26" s="18">
        <f t="shared" si="0"/>
        <v>0</v>
      </c>
    </row>
    <row r="27" spans="1:7" ht="13.5" x14ac:dyDescent="0.2">
      <c r="A27" s="50" t="s">
        <v>47</v>
      </c>
      <c r="B27" s="45"/>
      <c r="C27" s="45"/>
      <c r="D27" s="45"/>
      <c r="E27" s="45"/>
      <c r="F27" s="51"/>
    </row>
    <row r="28" spans="1:7" ht="13.5" x14ac:dyDescent="0.2">
      <c r="A28" s="16"/>
      <c r="B28" s="34" t="s">
        <v>46</v>
      </c>
      <c r="C28" s="16" t="s">
        <v>16</v>
      </c>
      <c r="D28" s="17"/>
      <c r="E28" s="18"/>
      <c r="F28" s="18">
        <f>E28*D28</f>
        <v>0</v>
      </c>
    </row>
    <row r="29" spans="1:7" ht="12.95" customHeight="1" x14ac:dyDescent="0.2">
      <c r="A29" s="50" t="s">
        <v>48</v>
      </c>
      <c r="B29" s="45"/>
      <c r="C29" s="45"/>
      <c r="D29" s="45"/>
      <c r="E29" s="45"/>
      <c r="F29" s="51"/>
    </row>
    <row r="30" spans="1:7" ht="13.5" x14ac:dyDescent="0.2">
      <c r="A30" s="16"/>
      <c r="B30" s="16" t="s">
        <v>57</v>
      </c>
      <c r="C30" s="16" t="s">
        <v>21</v>
      </c>
      <c r="D30" s="17"/>
      <c r="E30" s="18"/>
      <c r="F30" s="18">
        <f>E30*D30</f>
        <v>0</v>
      </c>
    </row>
    <row r="31" spans="1:7" ht="13.5" x14ac:dyDescent="0.2">
      <c r="A31" s="15" t="s">
        <v>49</v>
      </c>
      <c r="B31" s="15"/>
      <c r="C31" s="15"/>
      <c r="D31" s="25"/>
      <c r="E31" s="26"/>
      <c r="F31" s="26"/>
    </row>
    <row r="32" spans="1:7" ht="13.5" x14ac:dyDescent="0.2">
      <c r="A32" s="16"/>
      <c r="B32" s="16" t="s">
        <v>28</v>
      </c>
      <c r="C32" s="16" t="s">
        <v>16</v>
      </c>
      <c r="D32" s="17"/>
      <c r="E32" s="18"/>
      <c r="F32" s="18">
        <f>E32*D32</f>
        <v>0</v>
      </c>
    </row>
    <row r="33" spans="1:6" ht="13.5" x14ac:dyDescent="0.2">
      <c r="A33" s="44" t="s">
        <v>59</v>
      </c>
      <c r="B33" s="45"/>
      <c r="C33" s="19"/>
      <c r="D33" s="19"/>
      <c r="E33" s="19"/>
      <c r="F33" s="20"/>
    </row>
    <row r="34" spans="1:6" ht="27" x14ac:dyDescent="0.2">
      <c r="A34" s="16"/>
      <c r="B34" s="16" t="s">
        <v>27</v>
      </c>
      <c r="C34" s="16" t="s">
        <v>16</v>
      </c>
      <c r="D34" s="17"/>
      <c r="E34" s="18"/>
      <c r="F34" s="18">
        <f>E34*D34</f>
        <v>0</v>
      </c>
    </row>
    <row r="35" spans="1:6" ht="13.5" thickBot="1" x14ac:dyDescent="0.25"/>
    <row r="36" spans="1:6" ht="14.25" thickBot="1" x14ac:dyDescent="0.3">
      <c r="A36" s="1"/>
      <c r="B36" s="32" t="s">
        <v>60</v>
      </c>
      <c r="C36" s="30"/>
      <c r="D36" s="30"/>
      <c r="E36" s="1"/>
      <c r="F36" s="10">
        <f>SUM(F19:F34, F16:F17,F13:F14)</f>
        <v>0</v>
      </c>
    </row>
    <row r="37" spans="1:6" ht="14.25" thickBot="1" x14ac:dyDescent="0.3">
      <c r="A37" s="1"/>
      <c r="B37" s="39" t="s">
        <v>58</v>
      </c>
      <c r="C37" s="40"/>
      <c r="D37" s="41"/>
      <c r="E37" s="42"/>
      <c r="F37" s="43">
        <f>F18</f>
        <v>0</v>
      </c>
    </row>
    <row r="38" spans="1:6" ht="14.25" thickBot="1" x14ac:dyDescent="0.3">
      <c r="A38" s="1"/>
      <c r="B38" s="33" t="s">
        <v>51</v>
      </c>
      <c r="C38" s="30"/>
      <c r="D38" s="30"/>
      <c r="E38" s="1"/>
      <c r="F38" s="31">
        <f>SUM(F13:F34)</f>
        <v>0</v>
      </c>
    </row>
    <row r="39" spans="1:6" ht="13.5" x14ac:dyDescent="0.25">
      <c r="A39" s="1"/>
      <c r="B39" s="1"/>
      <c r="C39" s="12"/>
      <c r="D39" s="30"/>
      <c r="E39" s="1"/>
    </row>
    <row r="40" spans="1:6" ht="13.5" x14ac:dyDescent="0.25">
      <c r="A40" s="1"/>
      <c r="B40" s="1"/>
      <c r="C40" s="12"/>
      <c r="D40" s="30"/>
      <c r="E40" s="1"/>
    </row>
    <row r="41" spans="1:6" ht="13.5" x14ac:dyDescent="0.25">
      <c r="A41" s="1"/>
      <c r="B41" s="1"/>
      <c r="C41" s="1"/>
      <c r="D41" s="1"/>
      <c r="E41" s="1"/>
      <c r="F41" s="1"/>
    </row>
    <row r="42" spans="1:6" ht="13.5" x14ac:dyDescent="0.25">
      <c r="A42" s="1"/>
      <c r="B42" s="1" t="s">
        <v>35</v>
      </c>
      <c r="C42" s="1"/>
      <c r="D42" s="1"/>
      <c r="E42" s="1"/>
      <c r="F42" s="1"/>
    </row>
    <row r="44" spans="1:6" ht="13.5" x14ac:dyDescent="0.2">
      <c r="A44" s="16" t="s">
        <v>36</v>
      </c>
      <c r="B44" s="16" t="s">
        <v>30</v>
      </c>
      <c r="C44" s="16" t="s">
        <v>16</v>
      </c>
      <c r="D44" s="17">
        <v>1</v>
      </c>
      <c r="E44" s="18"/>
      <c r="F44" s="18">
        <f>E44*D44</f>
        <v>0</v>
      </c>
    </row>
    <row r="45" spans="1:6" ht="13.5" x14ac:dyDescent="0.2">
      <c r="A45" s="16" t="s">
        <v>37</v>
      </c>
      <c r="B45" s="16" t="s">
        <v>29</v>
      </c>
      <c r="C45" s="16" t="s">
        <v>16</v>
      </c>
      <c r="D45" s="17">
        <v>1</v>
      </c>
      <c r="E45" s="18"/>
      <c r="F45" s="18">
        <f t="shared" ref="F45" si="2">E45*D45</f>
        <v>0</v>
      </c>
    </row>
  </sheetData>
  <mergeCells count="10">
    <mergeCell ref="A33:B33"/>
    <mergeCell ref="C2:F2"/>
    <mergeCell ref="C3:F8"/>
    <mergeCell ref="A9:C9"/>
    <mergeCell ref="A11:F11"/>
    <mergeCell ref="A15:F15"/>
    <mergeCell ref="A22:F22"/>
    <mergeCell ref="A25:F25"/>
    <mergeCell ref="A27:F27"/>
    <mergeCell ref="A29:F29"/>
  </mergeCells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251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ELEC</vt:lpstr>
      <vt:lpstr>'LOT ELEC'!_Toc219382743</vt:lpstr>
    </vt:vector>
  </TitlesOfParts>
  <Company>C&amp;C Architecture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PIP</dc:title>
  <dc:subject/>
  <dc:creator>Céline Janvier</dc:creator>
  <dc:description/>
  <cp:lastModifiedBy>Laurent Chavinier</cp:lastModifiedBy>
  <cp:revision>9</cp:revision>
  <cp:lastPrinted>2023-05-23T12:27:05Z</cp:lastPrinted>
  <dcterms:created xsi:type="dcterms:W3CDTF">2023-02-20T11:26:41Z</dcterms:created>
  <dcterms:modified xsi:type="dcterms:W3CDTF">2026-02-17T08:19:22Z</dcterms:modified>
  <dc:language>fr-FR</dc:language>
</cp:coreProperties>
</file>