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codeName="ThisWorkbook"/>
  <mc:AlternateContent xmlns:mc="http://schemas.openxmlformats.org/markup-compatibility/2006">
    <mc:Choice Requires="x15">
      <x15ac:absPath xmlns:x15ac="http://schemas.microsoft.com/office/spreadsheetml/2010/11/ac" url="O:\0410_marches_publics\202600001_Demolition_Pipriac\1_DCE\DCE_PLACE\202600001_DCE\"/>
    </mc:Choice>
  </mc:AlternateContent>
  <xr:revisionPtr revIDLastSave="0" documentId="8_{11485BF5-B87B-4656-B553-BCBEE75BB0BF}" xr6:coauthVersionLast="47" xr6:coauthVersionMax="47" xr10:uidLastSave="{00000000-0000-0000-0000-000000000000}"/>
  <workbookProtection lockStructure="1"/>
  <bookViews>
    <workbookView xWindow="-120" yWindow="-120" windowWidth="29040" windowHeight="1572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G11" i="2"/>
  <c r="E11" i="2"/>
  <c r="G10" i="2"/>
  <c r="E10" i="2"/>
  <c r="E9" i="2"/>
  <c r="G9" i="2" s="1"/>
  <c r="E8" i="2"/>
  <c r="G8" i="2" s="1"/>
  <c r="G7" i="2"/>
  <c r="E7" i="2"/>
  <c r="G6" i="2"/>
  <c r="E6" i="2"/>
  <c r="E5" i="2"/>
  <c r="G5" i="2" s="1"/>
  <c r="E4" i="2"/>
  <c r="E14" i="2" s="1"/>
  <c r="P94" i="1"/>
  <c r="P95" i="1" s="1"/>
  <c r="L94" i="1"/>
  <c r="J94" i="1"/>
  <c r="P92" i="1"/>
  <c r="V91" i="1"/>
  <c r="P91" i="1"/>
  <c r="L91" i="1"/>
  <c r="J91" i="1"/>
  <c r="P90" i="1"/>
  <c r="V90" i="1" s="1"/>
  <c r="L90" i="1"/>
  <c r="J90" i="1"/>
  <c r="V89" i="1"/>
  <c r="P89" i="1"/>
  <c r="L89" i="1"/>
  <c r="J89" i="1"/>
  <c r="P88" i="1"/>
  <c r="V88" i="1" s="1"/>
  <c r="L88" i="1"/>
  <c r="J88" i="1"/>
  <c r="V87" i="1"/>
  <c r="P87" i="1"/>
  <c r="L87" i="1"/>
  <c r="J87" i="1"/>
  <c r="P86" i="1"/>
  <c r="V86" i="1" s="1"/>
  <c r="L86" i="1"/>
  <c r="J86" i="1"/>
  <c r="V85" i="1"/>
  <c r="P85" i="1"/>
  <c r="L85" i="1"/>
  <c r="J85" i="1"/>
  <c r="P82" i="1"/>
  <c r="V82" i="1" s="1"/>
  <c r="L82" i="1"/>
  <c r="J82" i="1"/>
  <c r="P81" i="1"/>
  <c r="V81" i="1" s="1"/>
  <c r="L81" i="1"/>
  <c r="J81" i="1"/>
  <c r="P80" i="1"/>
  <c r="V80" i="1" s="1"/>
  <c r="L80" i="1"/>
  <c r="J80" i="1"/>
  <c r="P79" i="1"/>
  <c r="V79" i="1" s="1"/>
  <c r="L79" i="1"/>
  <c r="J79" i="1"/>
  <c r="P78" i="1"/>
  <c r="V78" i="1" s="1"/>
  <c r="L78" i="1"/>
  <c r="J78" i="1"/>
  <c r="P77" i="1"/>
  <c r="V77" i="1" s="1"/>
  <c r="L77" i="1"/>
  <c r="J77" i="1"/>
  <c r="P76" i="1"/>
  <c r="P83" i="1" s="1"/>
  <c r="L76" i="1"/>
  <c r="J76" i="1"/>
  <c r="P73" i="1"/>
  <c r="V73" i="1" s="1"/>
  <c r="L73" i="1"/>
  <c r="J73" i="1"/>
  <c r="P72" i="1"/>
  <c r="V72" i="1" s="1"/>
  <c r="L72" i="1"/>
  <c r="J72" i="1"/>
  <c r="P70" i="1"/>
  <c r="V70" i="1" s="1"/>
  <c r="L70" i="1"/>
  <c r="J70" i="1"/>
  <c r="P69" i="1"/>
  <c r="V69" i="1" s="1"/>
  <c r="L69" i="1"/>
  <c r="J69" i="1"/>
  <c r="P67" i="1"/>
  <c r="V67" i="1" s="1"/>
  <c r="L67" i="1"/>
  <c r="J67" i="1"/>
  <c r="P66" i="1"/>
  <c r="V66" i="1" s="1"/>
  <c r="L66" i="1"/>
  <c r="J66" i="1"/>
  <c r="P64" i="1"/>
  <c r="V64" i="1" s="1"/>
  <c r="L64" i="1"/>
  <c r="J64" i="1"/>
  <c r="P63" i="1"/>
  <c r="V63" i="1" s="1"/>
  <c r="L63" i="1"/>
  <c r="J63" i="1"/>
  <c r="P61" i="1"/>
  <c r="V61" i="1" s="1"/>
  <c r="L61" i="1"/>
  <c r="J61" i="1"/>
  <c r="P60" i="1"/>
  <c r="V60" i="1" s="1"/>
  <c r="L60" i="1"/>
  <c r="J60" i="1"/>
  <c r="P59" i="1"/>
  <c r="P74" i="1" s="1"/>
  <c r="L59" i="1"/>
  <c r="J59" i="1"/>
  <c r="V54" i="1"/>
  <c r="P54" i="1"/>
  <c r="P55" i="1" s="1"/>
  <c r="L54" i="1"/>
  <c r="J54" i="1"/>
  <c r="P51" i="1"/>
  <c r="V51" i="1" s="1"/>
  <c r="L51" i="1"/>
  <c r="J51" i="1"/>
  <c r="V50" i="1"/>
  <c r="P50" i="1"/>
  <c r="L50" i="1"/>
  <c r="J50" i="1"/>
  <c r="P49" i="1"/>
  <c r="V49" i="1" s="1"/>
  <c r="L49" i="1"/>
  <c r="J49" i="1"/>
  <c r="P47" i="1"/>
  <c r="P46" i="1"/>
  <c r="V46" i="1" s="1"/>
  <c r="L46" i="1"/>
  <c r="J46" i="1"/>
  <c r="P45" i="1"/>
  <c r="V45" i="1" s="1"/>
  <c r="L45" i="1"/>
  <c r="J45" i="1"/>
  <c r="P44" i="1"/>
  <c r="V44" i="1" s="1"/>
  <c r="L44" i="1"/>
  <c r="J44" i="1"/>
  <c r="P43" i="1"/>
  <c r="V43" i="1" s="1"/>
  <c r="L43" i="1"/>
  <c r="J43" i="1"/>
  <c r="P42" i="1"/>
  <c r="V42" i="1" s="1"/>
  <c r="L42" i="1"/>
  <c r="J42" i="1"/>
  <c r="P39" i="1"/>
  <c r="P40" i="1" s="1"/>
  <c r="L39" i="1"/>
  <c r="J39" i="1"/>
  <c r="P36" i="1"/>
  <c r="V36" i="1" s="1"/>
  <c r="L36" i="1"/>
  <c r="J36" i="1"/>
  <c r="V35" i="1"/>
  <c r="P35" i="1"/>
  <c r="L35" i="1"/>
  <c r="J35" i="1"/>
  <c r="P34" i="1"/>
  <c r="V34" i="1" s="1"/>
  <c r="L34" i="1"/>
  <c r="J34" i="1"/>
  <c r="V33" i="1"/>
  <c r="P33" i="1"/>
  <c r="L33" i="1"/>
  <c r="J33" i="1"/>
  <c r="P32" i="1"/>
  <c r="V32" i="1" s="1"/>
  <c r="L32" i="1"/>
  <c r="J32" i="1"/>
  <c r="V31" i="1"/>
  <c r="P31" i="1"/>
  <c r="L31" i="1"/>
  <c r="J31" i="1"/>
  <c r="P30" i="1"/>
  <c r="V30" i="1" s="1"/>
  <c r="L30" i="1"/>
  <c r="J30" i="1"/>
  <c r="V28" i="1"/>
  <c r="P28" i="1"/>
  <c r="L28" i="1"/>
  <c r="J28" i="1"/>
  <c r="P27" i="1"/>
  <c r="V27" i="1" s="1"/>
  <c r="L27" i="1"/>
  <c r="J27" i="1"/>
  <c r="V26" i="1"/>
  <c r="P26" i="1"/>
  <c r="P37" i="1" s="1"/>
  <c r="L26" i="1"/>
  <c r="J26" i="1"/>
  <c r="P23" i="1"/>
  <c r="V23" i="1" s="1"/>
  <c r="L23" i="1"/>
  <c r="J23" i="1"/>
  <c r="V22" i="1"/>
  <c r="P22" i="1"/>
  <c r="L22" i="1"/>
  <c r="J22" i="1"/>
  <c r="P21" i="1"/>
  <c r="V21" i="1" s="1"/>
  <c r="L21" i="1"/>
  <c r="J21" i="1"/>
  <c r="P19" i="1"/>
  <c r="P18" i="1"/>
  <c r="V18" i="1" s="1"/>
  <c r="L18" i="1"/>
  <c r="J18" i="1"/>
  <c r="P17" i="1"/>
  <c r="V17" i="1" s="1"/>
  <c r="L17" i="1"/>
  <c r="J17" i="1"/>
  <c r="P14" i="1"/>
  <c r="V14" i="1" s="1"/>
  <c r="L14" i="1"/>
  <c r="J14" i="1"/>
  <c r="P13" i="1"/>
  <c r="V13" i="1" s="1"/>
  <c r="L13" i="1"/>
  <c r="J13" i="1"/>
  <c r="P12" i="1"/>
  <c r="V12" i="1" s="1"/>
  <c r="L12" i="1"/>
  <c r="J12" i="1"/>
  <c r="P11" i="1"/>
  <c r="V11" i="1" s="1"/>
  <c r="L11" i="1"/>
  <c r="J11" i="1"/>
  <c r="P10" i="1"/>
  <c r="V10" i="1" s="1"/>
  <c r="L10" i="1"/>
  <c r="J10" i="1"/>
  <c r="P9" i="1"/>
  <c r="V9" i="1" s="1"/>
  <c r="L9" i="1"/>
  <c r="J9" i="1"/>
  <c r="P8" i="1"/>
  <c r="V8" i="1" s="1"/>
  <c r="L8" i="1"/>
  <c r="J8" i="1"/>
  <c r="P7" i="1"/>
  <c r="P97" i="1" s="1"/>
  <c r="L7" i="1"/>
  <c r="J7" i="1"/>
  <c r="G4" i="2" l="1"/>
  <c r="E15" i="2" s="1"/>
  <c r="E16" i="2" s="1"/>
  <c r="P24" i="1"/>
  <c r="P52" i="1"/>
  <c r="V94" i="1"/>
  <c r="V39" i="1"/>
  <c r="V76" i="1"/>
  <c r="V59" i="1"/>
  <c r="V7" i="1"/>
  <c r="P15" i="1"/>
  <c r="P98" i="1" l="1"/>
  <c r="P99" i="1" s="1"/>
</calcChain>
</file>

<file path=xl/sharedStrings.xml><?xml version="1.0" encoding="utf-8"?>
<sst xmlns="http://schemas.openxmlformats.org/spreadsheetml/2006/main" count="498" uniqueCount="145">
  <si>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</si>
  <si>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</si>
  <si>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</si>
  <si>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</si>
  <si>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</si>
  <si>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</si>
  <si>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</si>
  <si>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</si>
  <si>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</si>
  <si>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</si>
  <si>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</si>
  <si>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</si>
  <si>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</si>
  <si>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</si>
  <si>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</si>
  <si>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</si>
  <si>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</si>
  <si>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</si>
  <si>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</si>
  <si>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</si>
  <si>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</si>
  <si>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</si>
  <si>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</si>
  <si>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</si>
  <si>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</si>
  <si>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</si>
  <si>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</si>
  <si>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</si>
  <si>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</si>
  <si>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</si>
  <si>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</si>
  <si>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</si>
  <si>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</si>
  <si>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</si>
  <si>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</si>
  <si>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</si>
  <si>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</si>
  <si>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</si>
  <si>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</si>
  <si>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</si>
  <si>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</si>
  <si>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</si>
  <si>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</si>
  <si>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</si>
  <si>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</si>
  <si>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</si>
  <si>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</si>
  <si>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</si>
  <si>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</si>
  <si>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</si>
  <si>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</si>
  <si>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</si>
  <si>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</si>
  <si>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</si>
  <si>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</si>
  <si>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</si>
  <si>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</si>
  <si>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</si>
  <si>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désamiantage et de déconstruction d'un ensemble de batiments sis Place de la Mairie à PIPRIAC (35550).”</t>
  </si>
  <si>
    <t>Installation de chantier</t>
  </si>
  <si>
    <t>TRANCHE FERME</t>
  </si>
  <si>
    <t/>
  </si>
  <si>
    <t>QF</t>
  </si>
  <si>
    <t>Documents administratifs, méthodologie, Plan de retrait, P.P.S.P.S, etc.</t>
  </si>
  <si>
    <t xml:space="preserve">Forfait </t>
  </si>
  <si>
    <t>Réalisation de constats d'huissier conformément au C.C.T.P</t>
  </si>
  <si>
    <t>Mise en place d'une installation de chantier, avec cantonnement base vie, y compris raccordement aux réseaux et consommations</t>
  </si>
  <si>
    <t>Mise en œuvre d'une clôture de chantier (clôture grillagée sur plots h=2,00 ml, fixation par colliers, jambes de forces,...)</t>
  </si>
  <si>
    <t>Mise en œuvre d'une clôture de chantier en bacs acier - hauteur 2ml avec portail d'accès pour clore le site durant les travaux</t>
  </si>
  <si>
    <t>Mise en œuvre d'un panneau de chantier</t>
  </si>
  <si>
    <t>Dépose de l'ensemble des végétaux bas du site et des arbres du site identifiés comme non conservés, y compris déssouchage et traitement des bois.</t>
  </si>
  <si>
    <t>Mise en œuvre de dispositifs de protection des abords (grave, toles de répartition, …) pour les voiries, réseaux, candélabres, … selon C.C.T.P</t>
  </si>
  <si>
    <t>Sous-total</t>
  </si>
  <si>
    <t>Déconstruction sélective préalable et travaux annexes</t>
  </si>
  <si>
    <t>Retrait manuel, collecte, transport et traitement préalable des encombrants et matériaux divers encore situés dans le bâtiment</t>
  </si>
  <si>
    <t>Déconstruction intérieure préalable des produits non inertes situés dans le bâtiment à démolir de manière à mettre à nu la structure béton des bâtiments (yc curage sous mode opératoire SS4 au droit des matériaux amiantés) et à permettre ensuite l'évacuation sélective des matériaux vers les filières de traitement adéquates (y compris conditionnement en bennes). Yc curage sous mode opératoire SS4 au droit des matériaux amiantés</t>
  </si>
  <si>
    <t>Sujétions pour le traitement des éléments pollués des sites</t>
  </si>
  <si>
    <t>Vidange, nettoyage, dégazzage et dépose de la cuve à fuel enterrée d'environ 10m3 y compris sujetions relatives aux canalisations, traitement des déchets produits selon C.C.T.P.</t>
  </si>
  <si>
    <t>Analyses de terres polluées - Pack I.S.D.I Quantité estimée à 5 unités</t>
  </si>
  <si>
    <t>Terrassement des terres polluées identifiées, pour mise en tas sur l'aire de stockage prévue</t>
  </si>
  <si>
    <t>Désamiantage</t>
  </si>
  <si>
    <t>Mise en œuvre d'installations dédiées au retrait des matériaux amiantés selon C.C.T.P (tunnel d'accès en zone, mise en dépression des zones de travaux,confinement, périmètre de sécurité , aire dédiée aux déchets, …)</t>
  </si>
  <si>
    <t>Mise en œuvre d'une stratégie d'échantillonnage</t>
  </si>
  <si>
    <t>Contrôle de l'empoussièrement selon C.C.T.P, avec analyse en Microscopie Electronique à Transmission - conformément au Guide FD X 46-033, y compris durant les chantiers TEST</t>
  </si>
  <si>
    <t>Retrait des matériaux amiantés, y compris évacuation des déchets vers une Installation de Stockage spécifique</t>
  </si>
  <si>
    <t>Retrait des enduits amiantés de lissages présents sur les structures porteuses du bâtiment (murs, plafonds, poutres, ...) pour mise à nue de la structure- Quantité estimée à 5 m²</t>
  </si>
  <si>
    <t>Retrait des linoleums amiantées avec colle de pose : retrait des sols divers et surcouches contaminés présents selon C.C.T.P - Quantité estimée à 14 m²</t>
  </si>
  <si>
    <t>Retrait des plaques de moulures en plâtre amiantés sur les murs du sejour pour mise à nue de la structure selon C.C.T.P - Quantité estimée à 54 m²</t>
  </si>
  <si>
    <t>Retrait de gaines de fibrociment amiantées- Quantité estimée à 10 ml</t>
  </si>
  <si>
    <t>Retrait de couverture en amiante ciment y compris traitement des éléments pollués - Quantité estimée à 4 m²</t>
  </si>
  <si>
    <t>Retrait de bardage en amiante ciment y compris traitement des éléments pollués - Quantité estimée à m²</t>
  </si>
  <si>
    <t>Retrait de plaques phoniques amiantées - Quantité estimée à 8 U</t>
  </si>
  <si>
    <t>Déplombage</t>
  </si>
  <si>
    <t>Intégration des sujétions pour présence de peinture au plomb pour la réalisation de curage et autres travaux du chantier (EPI, métrologie, …)</t>
  </si>
  <si>
    <t>Découpes-Désolidarisation - Confortement et études structures</t>
  </si>
  <si>
    <t>Réalisation d'une étude structure par un bureau d'étude spécialisé pour dimensionner les confortements à mettre en place</t>
  </si>
  <si>
    <t>Réalisation des protections au droit des mitoyens conservés selon C.C.T.P</t>
  </si>
  <si>
    <t>Échafaudage de protection pour dépose manuelle à proximité des mitoyens</t>
  </si>
  <si>
    <t>Mise en œuvre d'un dispositif de butonnement sur la mitoyenneté B (selon rapport SERTCO) pour permettre la stabilité du mur en pierres de clôture (1 buton tous les 1,50 m)</t>
  </si>
  <si>
    <t>Réalisation des découpes manuelles et désolidarisation des structures prises dans les bâtiments mitoyens conservés, selon C.C.T.P</t>
  </si>
  <si>
    <t>Démolition mécanique des bâtiments</t>
  </si>
  <si>
    <t>Mise en œuvre de dispositifs de protection pour les travaux de démolition (grave, toles de répartition, … ) et gestion des extensions de périmètres de sécurités selon C.C.T.P</t>
  </si>
  <si>
    <t>Arrosage, brumisation durant les travaux de démolition lourde et d'évacuation pour abattement des poussières à la source</t>
  </si>
  <si>
    <t>Démolition mécanique des superstructures au moyen d'une pelle de démolition respectant L&gt;H/2</t>
  </si>
  <si>
    <t>Démolition des infrastructures, dallages et exterieurs</t>
  </si>
  <si>
    <t>Démolition des infrastructures des bâtiments (jusqu'à -2,00 sous TN ou -2,00 m sous les dallages) y compris sciage.</t>
  </si>
  <si>
    <t>Gestion des déchets</t>
  </si>
  <si>
    <t>Hormis pour les inertes le chargement et le conditionnement sont inclus dans les postes de dépose</t>
  </si>
  <si>
    <t>Chargement, transport et évacuation du site des matériaux inertes pour recyclage hors site</t>
  </si>
  <si>
    <t>Chargement et conditionnement</t>
  </si>
  <si>
    <t>Traitement/Revalorisation hors site des matériaux inertes (mise en décharge interdite)</t>
  </si>
  <si>
    <t>Transport des matériaux inertes</t>
  </si>
  <si>
    <t>Gestion des matériaux non inertes de type brique plâtrière</t>
  </si>
  <si>
    <t>Traitement/Revalorisation des matériaux non inertes de type brique plâtrière, vers une I.S.D.N.D</t>
  </si>
  <si>
    <t>Transport des matériaux non inertes de type brique plâtrière</t>
  </si>
  <si>
    <t>Gestion des matériaux non inertes (DND)</t>
  </si>
  <si>
    <t>Traitement/Revalorisation des matériaux non inertes, vers une ISDND</t>
  </si>
  <si>
    <t>Transport des matériaux non inertes</t>
  </si>
  <si>
    <t>Gestion du bois</t>
  </si>
  <si>
    <t>Traitement/Revalorisation du bois vers une plateforme de recyclage pour revalorisation, ou vers un centre de tri</t>
  </si>
  <si>
    <t>Transport du bois</t>
  </si>
  <si>
    <t>Gestion des métaux</t>
  </si>
  <si>
    <t>Traitement/Revalorisation des métaux pour revalorisation</t>
  </si>
  <si>
    <t>Transport des métaux</t>
  </si>
  <si>
    <t>Remise en état de la plateforme et finitions</t>
  </si>
  <si>
    <t>Nivellement des terrains (sans apport de matériaux) et compactage pour diriger les Eaux</t>
  </si>
  <si>
    <t>Maintient d'une clôture bac acier sur ossature bois de manière à clore le site à la fin des travaux selon C.C.T.P-Quantité estimée à 23 ml</t>
  </si>
  <si>
    <t>Maintien en place de la clôture de chantier grillagée de chantier sur plots de manière à clore le site à la fin des travaux-Quantité estimée à 13 ml</t>
  </si>
  <si>
    <t>Réalisation des réprises de réseaux Eaux Pluviales de la zone traitée, avec avaloirs et grilles selon C.C.T.P</t>
  </si>
  <si>
    <t>Réalisation des sciages à sol en limite de démolition, pour arrêt franc des démolition-Quantité estimée à 30 ml</t>
  </si>
  <si>
    <t>Nettoyage général, réalisation des reprises diverses et finitions, repli du chantier</t>
  </si>
  <si>
    <t>Fourniture du Dossier des Ouvrages Exécutés (y compris plan de récolement réalisé par géomètre expert, à fournir sous format ,dwg selon C.C.T.P)</t>
  </si>
  <si>
    <t>Reprises sur les zones mitoyennes</t>
  </si>
  <si>
    <t>Reprise maçonnée des têtes de murs arasés, y compris chapeau double pente et goutte d'eau selon C.C.T.P-mitoyen A et B-Quantité estimée à 31 ml</t>
  </si>
  <si>
    <t>Reprise des éperons de murs, réalisation des déposes en démolition, pour harpage d'angle maçonné, avec des pierres d'angle, y compris rejointoiement esthétique -Quantité estimée à 25ml</t>
  </si>
  <si>
    <t>Piquetage des enduits existants sur les murs mitoyens et rejointoiement des mitoyens A, B, D et C - Estimation 196 m²</t>
  </si>
  <si>
    <t>Fourniture et mise en œuvre d'enduits à la chaux sur les murs mitoyens en brique ou pierre découverts -mitoyen F et E, selon C.C.T.P-Quantité estimée à 87 m²</t>
  </si>
  <si>
    <t>Fourniture et mise en œuvre d'un comblement d'ouverture en parpaing - mitoyen E-Quantité estimée à 2 m²</t>
  </si>
  <si>
    <t>Reprise des pieds de murs sur zones mitoyennes selon CCTP mitoyen A, B, C et E - Quantité estimée à 63m²</t>
  </si>
  <si>
    <t>Reprise de rive de couvertures et EP mitoyen A, C et E selon C.C.T.P- Quantité estimée à 19 ml</t>
  </si>
  <si>
    <t>TRANCHE OPTIONNELLE N°3: Confortement de la portion C</t>
  </si>
  <si>
    <t>Mise en œuvre d'un dispositif de confortement sur la mitoyenneté C (selon rapport SERTCO) pour permettre la stabilité du mur contre la maison conservée</t>
  </si>
  <si>
    <t>Total HT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</si>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</sst>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6"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74">
    <xf numFmtId="0" fontId="0" fillId="0" borderId="0" xfId="0"/>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0" fontId="31" fillId="35" borderId="28" xfId="0" applyFont="1" applyFill="1" applyBorder="1" applyAlignment="1">
      <alignment horizontal="center" vertical="center" wrapText="1"/>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214" fontId="31" fillId="35" borderId="27" xfId="0" applyNumberFormat="1"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1" fillId="33" borderId="0" xfId="0" applyFont="1" applyFill="1" applyAlignment="1" applyProtection="1">
      <alignment horizontal="center"/>
      <protection locked="0"/>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0" fontId="4" fillId="0" borderId="0" xfId="0" applyFont="1" applyAlignment="1">
      <alignment horizontal="center" vertical="top"/>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6" fontId="26" fillId="0" borderId="0" xfId="0" applyNumberFormat="1" applyFont="1" applyAlignment="1" applyProtection="1">
      <alignment horizontal="left"/>
      <protection locked="0"/>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3" fillId="0" borderId="0" xfId="0" applyNumberFormat="1" applyFont="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3" fillId="0" borderId="0" xfId="0" applyFont="1" applyAlignment="1" applyProtection="1">
      <alignment horizontal="left" wrapText="1"/>
      <protection locked="0"/>
    </xf>
    <xf numFmtId="0" fontId="33" fillId="0" borderId="0" xfId="0" applyFont="1" applyAlignment="1" applyProtection="1">
      <alignment horizontal="center"/>
      <protection locked="0"/>
    </xf>
    <xf numFmtId="0" fontId="32" fillId="0" borderId="0" xfId="0" applyFont="1" applyAlignment="1" applyProtection="1">
      <alignment horizontal="left" wrapText="1"/>
      <protection locked="0"/>
    </xf>
    <xf numFmtId="0" fontId="2" fillId="0" borderId="0" xfId="0" applyFont="1" applyAlignment="1">
      <alignment horizontal="right"/>
    </xf>
    <xf numFmtId="0" fontId="2" fillId="0" borderId="0" xfId="0" applyFont="1" applyAlignment="1">
      <alignment horizontal="right" wrapText="1"/>
    </xf>
    <xf numFmtId="216" fontId="25" fillId="0" borderId="0" xfId="0" applyNumberFormat="1" applyFont="1" applyAlignment="1" applyProtection="1">
      <alignment horizontal="right" wrapText="1"/>
      <protection locked="0"/>
    </xf>
    <xf numFmtId="216" fontId="2" fillId="0" borderId="0" xfId="0" applyNumberFormat="1" applyFont="1" applyAlignment="1" applyProtection="1">
      <alignment horizontal="right"/>
      <protection locked="0"/>
    </xf>
    <xf numFmtId="0" fontId="1" fillId="35" borderId="0" xfId="0" quotePrefix="1" applyFont="1" applyFill="1" applyAlignment="1">
      <alignment horizontal="left"/>
    </xf>
    <xf numFmtId="0" fontId="1" fillId="35" borderId="0" xfId="0" quotePrefix="1" applyFont="1" applyFill="1" applyAlignment="1">
      <alignment horizontal="left" wrapText="1"/>
    </xf>
    <xf numFmtId="0" fontId="33" fillId="35" borderId="0" xfId="0" applyFont="1" applyFill="1" applyAlignment="1" applyProtection="1">
      <alignment horizontal="left" wrapText="1"/>
      <protection locked="0"/>
    </xf>
    <xf numFmtId="216" fontId="26" fillId="35" borderId="0" xfId="0" applyNumberFormat="1" applyFont="1" applyFill="1" applyAlignment="1" applyProtection="1">
      <alignment horizontal="left" wrapText="1"/>
      <protection locked="0"/>
    </xf>
    <xf numFmtId="217" fontId="1" fillId="35" borderId="0" xfId="0" applyNumberFormat="1" applyFont="1" applyFill="1" applyAlignment="1" applyProtection="1">
      <alignment horizontal="right" wrapText="1"/>
      <protection locked="0"/>
    </xf>
    <xf numFmtId="0" fontId="1" fillId="35" borderId="0" xfId="0" applyFont="1" applyFill="1" applyAlignment="1">
      <alignment horizontal="center"/>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0" fontId="1" fillId="35" borderId="0" xfId="0" applyFont="1" applyFill="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pplyProtection="1">
      <alignment horizontal="right" wrapText="1"/>
      <protection locked="0"/>
    </xf>
    <xf numFmtId="0" fontId="2" fillId="0" borderId="0" xfId="0" applyFont="1" applyAlignment="1">
      <alignment horizontal="right"/>
    </xf>
    <xf numFmtId="0" fontId="2" fillId="0" borderId="0" xfId="0" applyFont="1" applyAlignment="1">
      <alignment horizontal="right" wrapText="1"/>
    </xf>
    <xf numFmtId="0" fontId="2" fillId="0" borderId="0" xfId="0" applyFont="1" applyAlignment="1" applyProtection="1">
      <alignment horizontal="right"/>
      <protection locked="0"/>
    </xf>
    <xf numFmtId="217" fontId="2" fillId="0" borderId="0" xfId="0" applyNumberFormat="1" applyFont="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X103"/>
  <sheetViews>
    <sheetView tabSelected="1" workbookViewId="0">
      <pane ySplit="4" topLeftCell="A5" activePane="bottomLeft" state="frozen"/>
      <selection pane="bottomLeft" activeCell="L14" sqref="L14"/>
    </sheetView>
  </sheetViews>
  <sheetFormatPr baseColWidth="10" defaultColWidth="9.140625" defaultRowHeight="10.5" x14ac:dyDescent="0.15"/>
  <cols>
    <col min="1" max="1" width="7.140625" style="15" customWidth="1"/>
    <col min="2" max="2" width="11.7109375" style="60" hidden="1" customWidth="1"/>
    <col min="3" max="3" width="3.7109375" style="60" hidden="1" customWidth="1"/>
    <col min="4" max="4" width="44.7109375" style="44" customWidth="1"/>
    <col min="5" max="5" width="4.7109375" style="15" customWidth="1"/>
    <col min="6" max="6" width="4.42578125" style="15" customWidth="1"/>
    <col min="7" max="7" width="3" style="15" customWidth="1"/>
    <col min="8" max="9" width="4.7109375" style="24" hidden="1" customWidth="1"/>
    <col min="10" max="10" width="7.7109375" style="15" hidden="1" customWidth="1"/>
    <col min="11" max="11" width="12.7109375" style="71" customWidth="1"/>
    <col min="12" max="12" width="31.42578125" style="46" hidden="1" customWidth="1"/>
    <col min="13" max="13" width="19.7109375" style="68" hidden="1" customWidth="1"/>
    <col min="14" max="14" width="33.28515625" style="76" hidden="1" customWidth="1"/>
    <col min="15" max="15" width="24.85546875" style="76" hidden="1" customWidth="1"/>
    <col min="16" max="16" width="16.7109375" style="75" customWidth="1"/>
    <col min="17" max="20" width="10.7109375" style="15" hidden="1" customWidth="1"/>
    <col min="21" max="21" width="8.140625" style="65" customWidth="1"/>
    <col min="22" max="22" width="15.140625" style="31" customWidth="1"/>
    <col min="23" max="23" width="15.7109375" style="53" customWidth="1"/>
    <col min="24" max="24" width="20.7109375" style="15" hidden="1" customWidth="1"/>
    <col min="25" max="25" width="9.140625" style="15" customWidth="1"/>
    <col min="26" max="16384" width="9.140625" style="15"/>
  </cols>
  <sheetData>
    <row r="1" spans="1:24" hidden="1" x14ac:dyDescent="0.15">
      <c r="A1" s="18"/>
      <c r="B1" s="17"/>
      <c r="C1" s="17"/>
      <c r="D1" s="41"/>
      <c r="E1" s="19"/>
      <c r="F1" s="19"/>
      <c r="G1" s="19"/>
      <c r="H1" s="20"/>
      <c r="I1" s="20"/>
      <c r="J1" s="19"/>
      <c r="K1" s="90"/>
      <c r="L1" s="95"/>
      <c r="M1" s="66"/>
      <c r="N1" s="69"/>
      <c r="O1" s="69"/>
      <c r="P1" s="72"/>
      <c r="Q1" s="19"/>
      <c r="R1" s="19"/>
      <c r="S1" s="19"/>
      <c r="T1" s="19"/>
      <c r="U1" s="62"/>
      <c r="V1" s="28"/>
    </row>
    <row r="2" spans="1:24" s="16" customFormat="1" hidden="1" x14ac:dyDescent="0.15">
      <c r="A2" s="18"/>
      <c r="B2" s="17"/>
      <c r="C2" s="17"/>
      <c r="D2" s="42"/>
      <c r="E2" s="18"/>
      <c r="F2" s="18"/>
      <c r="G2" s="18"/>
      <c r="H2" s="21"/>
      <c r="I2" s="21"/>
      <c r="J2" s="18"/>
      <c r="K2" s="91"/>
      <c r="L2" s="96"/>
      <c r="M2" s="67"/>
      <c r="N2" s="70"/>
      <c r="O2" s="70"/>
      <c r="P2" s="73"/>
      <c r="Q2" s="61"/>
      <c r="R2" s="61"/>
      <c r="S2" s="61"/>
      <c r="T2" s="61"/>
      <c r="U2" s="63"/>
      <c r="V2" s="29"/>
      <c r="W2" s="54"/>
    </row>
    <row r="3" spans="1:24" s="52" customFormat="1" ht="30" customHeight="1" x14ac:dyDescent="0.2">
      <c r="A3" s="14" t="s">
        <v>58</v>
      </c>
      <c r="B3" s="13"/>
      <c r="C3" s="13"/>
      <c r="D3" s="13"/>
      <c r="E3" s="12"/>
      <c r="F3" s="12"/>
      <c r="G3" s="12"/>
      <c r="H3" s="11"/>
      <c r="I3" s="11"/>
      <c r="J3" s="12"/>
      <c r="K3" s="10"/>
      <c r="L3" s="9"/>
      <c r="M3" s="8"/>
      <c r="N3" s="7"/>
      <c r="O3" s="7"/>
      <c r="P3" s="6"/>
      <c r="Q3" s="5"/>
      <c r="R3" s="5"/>
      <c r="S3" s="5"/>
      <c r="T3" s="5"/>
      <c r="U3" s="4"/>
      <c r="V3" s="3"/>
      <c r="W3" s="12"/>
      <c r="X3" s="2"/>
    </row>
    <row r="4" spans="1:24" ht="21" customHeight="1" x14ac:dyDescent="0.15">
      <c r="A4" s="25" t="s">
        <v>26</v>
      </c>
      <c r="B4" s="59" t="s">
        <v>20</v>
      </c>
      <c r="C4" s="59"/>
      <c r="D4" s="43" t="s">
        <v>12</v>
      </c>
      <c r="E4" s="25" t="s">
        <v>0</v>
      </c>
      <c r="F4" s="25" t="s">
        <v>21</v>
      </c>
      <c r="G4" s="26" t="s">
        <v>13</v>
      </c>
      <c r="H4" s="27" t="s">
        <v>2</v>
      </c>
      <c r="I4" s="27" t="s">
        <v>3</v>
      </c>
      <c r="J4" s="25" t="s">
        <v>37</v>
      </c>
      <c r="K4" s="92" t="s">
        <v>45</v>
      </c>
      <c r="L4" s="97" t="s">
        <v>15</v>
      </c>
      <c r="M4" s="115" t="s">
        <v>52</v>
      </c>
      <c r="N4" s="109" t="s">
        <v>54</v>
      </c>
      <c r="O4" s="109" t="s">
        <v>53</v>
      </c>
      <c r="P4" s="74" t="s">
        <v>16</v>
      </c>
      <c r="Q4" s="25"/>
      <c r="R4" s="25"/>
      <c r="S4" s="25"/>
      <c r="T4" s="25"/>
      <c r="U4" s="64" t="s">
        <v>17</v>
      </c>
      <c r="V4" s="30" t="s">
        <v>22</v>
      </c>
      <c r="W4" s="55" t="s">
        <v>44</v>
      </c>
      <c r="X4" s="110" t="s">
        <v>55</v>
      </c>
    </row>
    <row r="5" spans="1:24" s="88" customFormat="1" ht="12.75" x14ac:dyDescent="0.2">
      <c r="A5" s="16"/>
      <c r="B5" s="79" t="s">
        <v>61</v>
      </c>
      <c r="C5" s="79" t="s">
        <v>61</v>
      </c>
      <c r="D5" s="80" t="s">
        <v>60</v>
      </c>
      <c r="E5" s="16" t="s">
        <v>61</v>
      </c>
      <c r="F5" s="16"/>
      <c r="G5" s="16"/>
      <c r="H5" s="81"/>
      <c r="I5" s="81"/>
      <c r="J5" s="16"/>
      <c r="K5" s="93"/>
      <c r="L5" s="98"/>
      <c r="M5" s="83"/>
      <c r="N5" s="84"/>
      <c r="O5" s="84"/>
      <c r="P5" s="85"/>
      <c r="Q5" s="16"/>
      <c r="R5" s="16"/>
      <c r="S5" s="16"/>
      <c r="T5" s="16"/>
      <c r="U5" s="86"/>
      <c r="V5" s="87"/>
      <c r="W5" s="116"/>
      <c r="X5" s="16"/>
    </row>
    <row r="6" spans="1:24" s="88" customFormat="1" ht="12.75" x14ac:dyDescent="0.2">
      <c r="A6" s="16"/>
      <c r="B6" s="79" t="s">
        <v>61</v>
      </c>
      <c r="C6" s="79" t="s">
        <v>61</v>
      </c>
      <c r="D6" s="80" t="s">
        <v>59</v>
      </c>
      <c r="E6" s="16" t="s">
        <v>61</v>
      </c>
      <c r="F6" s="16"/>
      <c r="G6" s="16"/>
      <c r="H6" s="16"/>
      <c r="I6" s="16"/>
      <c r="J6" s="16"/>
      <c r="K6" s="93"/>
      <c r="L6" s="99"/>
      <c r="M6" s="89"/>
      <c r="N6" s="82"/>
      <c r="O6" s="82"/>
      <c r="P6" s="85"/>
      <c r="Q6" s="16"/>
      <c r="R6" s="16"/>
      <c r="S6" s="16"/>
      <c r="T6" s="16"/>
      <c r="U6" s="86"/>
      <c r="V6" s="87"/>
      <c r="W6" s="116"/>
      <c r="X6" s="16"/>
    </row>
    <row r="7" spans="1:24" ht="21" x14ac:dyDescent="0.15">
      <c r="A7" s="15">
        <v>1</v>
      </c>
      <c r="B7" s="77" t="s">
        <v>61</v>
      </c>
      <c r="C7" s="77" t="s">
        <v>61</v>
      </c>
      <c r="D7" s="78" t="s">
        <v>63</v>
      </c>
      <c r="E7" s="15" t="s">
        <v>62</v>
      </c>
      <c r="F7" s="15" t="s">
        <v>64</v>
      </c>
      <c r="G7" s="15">
        <v>1</v>
      </c>
      <c r="J7" s="15">
        <f t="shared" ref="J7:J14" si="0">G7-I7+H7</f>
        <v>1</v>
      </c>
      <c r="K7" s="94"/>
      <c r="L7" s="100" t="e">
        <f t="shared" ref="L7:L14" ca="1" si="1">EUROToLetters(K7)</f>
        <v>#NAME?</v>
      </c>
      <c r="P7" s="75">
        <f t="shared" ref="P7:P14" si="2">ROUND(G7*ROUND(K7,2),2)</f>
        <v>0</v>
      </c>
      <c r="U7" s="65">
        <v>0.2</v>
      </c>
      <c r="V7" s="31">
        <f t="shared" ref="V7:V14" si="3">ROUND(U7*ROUND(P7,2),2)</f>
        <v>0</v>
      </c>
      <c r="W7" s="117"/>
    </row>
    <row r="8" spans="1:24" ht="21" x14ac:dyDescent="0.15">
      <c r="A8" s="15">
        <v>2</v>
      </c>
      <c r="B8" s="77" t="s">
        <v>61</v>
      </c>
      <c r="C8" s="77" t="s">
        <v>61</v>
      </c>
      <c r="D8" s="78" t="s">
        <v>65</v>
      </c>
      <c r="E8" s="15" t="s">
        <v>62</v>
      </c>
      <c r="F8" s="15" t="s">
        <v>64</v>
      </c>
      <c r="G8" s="15">
        <v>1</v>
      </c>
      <c r="J8" s="15">
        <f t="shared" si="0"/>
        <v>1</v>
      </c>
      <c r="K8" s="94"/>
      <c r="L8" s="100" t="e">
        <f t="shared" ca="1" si="1"/>
        <v>#NAME?</v>
      </c>
      <c r="P8" s="75">
        <f t="shared" si="2"/>
        <v>0</v>
      </c>
      <c r="U8" s="65">
        <v>0.2</v>
      </c>
      <c r="V8" s="31">
        <f t="shared" si="3"/>
        <v>0</v>
      </c>
      <c r="W8" s="117"/>
    </row>
    <row r="9" spans="1:24" ht="31.5" x14ac:dyDescent="0.15">
      <c r="A9" s="15">
        <v>3</v>
      </c>
      <c r="B9" s="77" t="s">
        <v>61</v>
      </c>
      <c r="C9" s="77" t="s">
        <v>61</v>
      </c>
      <c r="D9" s="78" t="s">
        <v>66</v>
      </c>
      <c r="E9" s="15" t="s">
        <v>62</v>
      </c>
      <c r="F9" s="15" t="s">
        <v>64</v>
      </c>
      <c r="G9" s="15">
        <v>1</v>
      </c>
      <c r="J9" s="15">
        <f t="shared" si="0"/>
        <v>1</v>
      </c>
      <c r="K9" s="94"/>
      <c r="L9" s="100" t="e">
        <f t="shared" ca="1" si="1"/>
        <v>#NAME?</v>
      </c>
      <c r="P9" s="75">
        <f t="shared" si="2"/>
        <v>0</v>
      </c>
      <c r="U9" s="65">
        <v>0.2</v>
      </c>
      <c r="V9" s="31">
        <f t="shared" si="3"/>
        <v>0</v>
      </c>
      <c r="W9" s="117"/>
    </row>
    <row r="10" spans="1:24" ht="31.5" x14ac:dyDescent="0.15">
      <c r="A10" s="15">
        <v>4</v>
      </c>
      <c r="B10" s="77" t="s">
        <v>61</v>
      </c>
      <c r="C10" s="77" t="s">
        <v>61</v>
      </c>
      <c r="D10" s="78" t="s">
        <v>67</v>
      </c>
      <c r="E10" s="15" t="s">
        <v>62</v>
      </c>
      <c r="F10" s="15" t="s">
        <v>64</v>
      </c>
      <c r="G10" s="15">
        <v>1</v>
      </c>
      <c r="J10" s="15">
        <f t="shared" si="0"/>
        <v>1</v>
      </c>
      <c r="K10" s="94"/>
      <c r="L10" s="100" t="e">
        <f t="shared" ca="1" si="1"/>
        <v>#NAME?</v>
      </c>
      <c r="P10" s="75">
        <f t="shared" si="2"/>
        <v>0</v>
      </c>
      <c r="U10" s="65">
        <v>0.2</v>
      </c>
      <c r="V10" s="31">
        <f t="shared" si="3"/>
        <v>0</v>
      </c>
      <c r="W10" s="117"/>
    </row>
    <row r="11" spans="1:24" ht="31.5" x14ac:dyDescent="0.15">
      <c r="A11" s="15">
        <v>5</v>
      </c>
      <c r="B11" s="77" t="s">
        <v>61</v>
      </c>
      <c r="C11" s="77" t="s">
        <v>61</v>
      </c>
      <c r="D11" s="78" t="s">
        <v>68</v>
      </c>
      <c r="E11" s="15" t="s">
        <v>62</v>
      </c>
      <c r="F11" s="15" t="s">
        <v>64</v>
      </c>
      <c r="G11" s="15">
        <v>1</v>
      </c>
      <c r="J11" s="15">
        <f t="shared" si="0"/>
        <v>1</v>
      </c>
      <c r="K11" s="94"/>
      <c r="L11" s="100" t="e">
        <f t="shared" ca="1" si="1"/>
        <v>#NAME?</v>
      </c>
      <c r="P11" s="75">
        <f t="shared" si="2"/>
        <v>0</v>
      </c>
      <c r="U11" s="65">
        <v>0.2</v>
      </c>
      <c r="V11" s="31">
        <f t="shared" si="3"/>
        <v>0</v>
      </c>
      <c r="W11" s="117"/>
    </row>
    <row r="12" spans="1:24" x14ac:dyDescent="0.15">
      <c r="A12" s="15">
        <v>6</v>
      </c>
      <c r="B12" s="77" t="s">
        <v>61</v>
      </c>
      <c r="C12" s="77" t="s">
        <v>61</v>
      </c>
      <c r="D12" s="78" t="s">
        <v>69</v>
      </c>
      <c r="E12" s="15" t="s">
        <v>62</v>
      </c>
      <c r="F12" s="15" t="s">
        <v>64</v>
      </c>
      <c r="G12" s="15">
        <v>1</v>
      </c>
      <c r="J12" s="15">
        <f t="shared" si="0"/>
        <v>1</v>
      </c>
      <c r="K12" s="94"/>
      <c r="L12" s="100" t="e">
        <f t="shared" ca="1" si="1"/>
        <v>#NAME?</v>
      </c>
      <c r="P12" s="75">
        <f t="shared" si="2"/>
        <v>0</v>
      </c>
      <c r="U12" s="65">
        <v>0.2</v>
      </c>
      <c r="V12" s="31">
        <f t="shared" si="3"/>
        <v>0</v>
      </c>
      <c r="W12" s="117"/>
    </row>
    <row r="13" spans="1:24" ht="31.5" x14ac:dyDescent="0.15">
      <c r="A13" s="15">
        <v>7</v>
      </c>
      <c r="B13" s="77" t="s">
        <v>61</v>
      </c>
      <c r="C13" s="77" t="s">
        <v>61</v>
      </c>
      <c r="D13" s="78" t="s">
        <v>70</v>
      </c>
      <c r="E13" s="15" t="s">
        <v>62</v>
      </c>
      <c r="F13" s="15" t="s">
        <v>64</v>
      </c>
      <c r="G13" s="15">
        <v>1</v>
      </c>
      <c r="J13" s="15">
        <f t="shared" si="0"/>
        <v>1</v>
      </c>
      <c r="K13" s="94"/>
      <c r="L13" s="100" t="e">
        <f t="shared" ca="1" si="1"/>
        <v>#NAME?</v>
      </c>
      <c r="P13" s="75">
        <f t="shared" si="2"/>
        <v>0</v>
      </c>
      <c r="U13" s="65">
        <v>0.2</v>
      </c>
      <c r="V13" s="31">
        <f t="shared" si="3"/>
        <v>0</v>
      </c>
      <c r="W13" s="117"/>
    </row>
    <row r="14" spans="1:24" ht="31.5" x14ac:dyDescent="0.15">
      <c r="A14" s="15">
        <v>8</v>
      </c>
      <c r="B14" s="77" t="s">
        <v>61</v>
      </c>
      <c r="C14" s="77" t="s">
        <v>61</v>
      </c>
      <c r="D14" s="78" t="s">
        <v>71</v>
      </c>
      <c r="E14" s="15" t="s">
        <v>62</v>
      </c>
      <c r="F14" s="15" t="s">
        <v>64</v>
      </c>
      <c r="G14" s="15">
        <v>1</v>
      </c>
      <c r="J14" s="15">
        <f t="shared" si="0"/>
        <v>1</v>
      </c>
      <c r="K14" s="94"/>
      <c r="L14" s="100" t="e">
        <f t="shared" ca="1" si="1"/>
        <v>#NAME?</v>
      </c>
      <c r="P14" s="75">
        <f t="shared" si="2"/>
        <v>0</v>
      </c>
      <c r="U14" s="65">
        <v>0.2</v>
      </c>
      <c r="V14" s="31">
        <f t="shared" si="3"/>
        <v>0</v>
      </c>
      <c r="W14" s="117"/>
    </row>
    <row r="15" spans="1:24" s="88" customFormat="1" ht="12.75" x14ac:dyDescent="0.2">
      <c r="A15" s="25"/>
      <c r="B15" s="105" t="s">
        <v>61</v>
      </c>
      <c r="C15" s="105" t="s">
        <v>61</v>
      </c>
      <c r="D15" s="106" t="s">
        <v>72</v>
      </c>
      <c r="E15" s="25" t="s">
        <v>61</v>
      </c>
      <c r="F15" s="25"/>
      <c r="G15" s="25"/>
      <c r="H15" s="45"/>
      <c r="I15" s="45"/>
      <c r="J15" s="25"/>
      <c r="K15" s="92"/>
      <c r="L15" s="107"/>
      <c r="M15" s="108"/>
      <c r="N15" s="109"/>
      <c r="O15" s="109"/>
      <c r="P15" s="74">
        <f>SUM(P7:P14)</f>
        <v>0</v>
      </c>
      <c r="Q15" s="25"/>
      <c r="R15" s="25"/>
      <c r="S15" s="25"/>
      <c r="T15" s="25"/>
      <c r="U15" s="64"/>
      <c r="V15" s="30"/>
      <c r="W15" s="118"/>
      <c r="X15" s="110"/>
    </row>
    <row r="16" spans="1:24" s="88" customFormat="1" ht="21.75" x14ac:dyDescent="0.2">
      <c r="A16" s="16"/>
      <c r="B16" s="79" t="s">
        <v>61</v>
      </c>
      <c r="C16" s="79" t="s">
        <v>61</v>
      </c>
      <c r="D16" s="80" t="s">
        <v>73</v>
      </c>
      <c r="E16" s="16" t="s">
        <v>61</v>
      </c>
      <c r="F16" s="16"/>
      <c r="G16" s="16"/>
      <c r="H16" s="81"/>
      <c r="I16" s="81"/>
      <c r="J16" s="16"/>
      <c r="K16" s="93"/>
      <c r="L16" s="98"/>
      <c r="M16" s="83"/>
      <c r="N16" s="84"/>
      <c r="O16" s="84"/>
      <c r="P16" s="85"/>
      <c r="Q16" s="16"/>
      <c r="R16" s="16"/>
      <c r="S16" s="16"/>
      <c r="T16" s="16"/>
      <c r="U16" s="86"/>
      <c r="V16" s="87"/>
      <c r="W16" s="116"/>
      <c r="X16" s="16"/>
    </row>
    <row r="17" spans="1:24" ht="31.5" x14ac:dyDescent="0.15">
      <c r="A17" s="15">
        <v>9</v>
      </c>
      <c r="B17" s="77" t="s">
        <v>61</v>
      </c>
      <c r="C17" s="77" t="s">
        <v>61</v>
      </c>
      <c r="D17" s="78" t="s">
        <v>74</v>
      </c>
      <c r="E17" s="15" t="s">
        <v>62</v>
      </c>
      <c r="F17" s="15" t="s">
        <v>64</v>
      </c>
      <c r="G17" s="15">
        <v>1</v>
      </c>
      <c r="J17" s="15">
        <f>G17-I17+H17</f>
        <v>1</v>
      </c>
      <c r="K17" s="94"/>
      <c r="L17" s="100" t="e">
        <f ca="1">EUROToLetters(K17)</f>
        <v>#NAME?</v>
      </c>
      <c r="P17" s="75">
        <f>ROUND(G17*ROUND(K17,2),2)</f>
        <v>0</v>
      </c>
      <c r="U17" s="65">
        <v>0.2</v>
      </c>
      <c r="V17" s="31">
        <f>ROUND(U17*ROUND(P17,2),2)</f>
        <v>0</v>
      </c>
      <c r="W17" s="117"/>
    </row>
    <row r="18" spans="1:24" ht="94.5" x14ac:dyDescent="0.15">
      <c r="A18" s="15">
        <v>10</v>
      </c>
      <c r="B18" s="77" t="s">
        <v>61</v>
      </c>
      <c r="C18" s="77" t="s">
        <v>61</v>
      </c>
      <c r="D18" s="78" t="s">
        <v>75</v>
      </c>
      <c r="E18" s="15" t="s">
        <v>62</v>
      </c>
      <c r="F18" s="15" t="s">
        <v>64</v>
      </c>
      <c r="G18" s="15">
        <v>1</v>
      </c>
      <c r="J18" s="15">
        <f>G18-I18+H18</f>
        <v>1</v>
      </c>
      <c r="K18" s="94"/>
      <c r="L18" s="100" t="e">
        <f ca="1">EUROToLetters(K18)</f>
        <v>#NAME?</v>
      </c>
      <c r="P18" s="75">
        <f>ROUND(G18*ROUND(K18,2),2)</f>
        <v>0</v>
      </c>
      <c r="U18" s="65">
        <v>0.2</v>
      </c>
      <c r="V18" s="31">
        <f>ROUND(U18*ROUND(P18,2),2)</f>
        <v>0</v>
      </c>
      <c r="W18" s="117"/>
    </row>
    <row r="19" spans="1:24" s="88" customFormat="1" ht="12.75" x14ac:dyDescent="0.2">
      <c r="A19" s="25"/>
      <c r="B19" s="105" t="s">
        <v>61</v>
      </c>
      <c r="C19" s="105" t="s">
        <v>61</v>
      </c>
      <c r="D19" s="106" t="s">
        <v>72</v>
      </c>
      <c r="E19" s="25" t="s">
        <v>61</v>
      </c>
      <c r="F19" s="25"/>
      <c r="G19" s="25"/>
      <c r="H19" s="45"/>
      <c r="I19" s="45"/>
      <c r="J19" s="25"/>
      <c r="K19" s="92"/>
      <c r="L19" s="107"/>
      <c r="M19" s="108"/>
      <c r="N19" s="109"/>
      <c r="O19" s="109"/>
      <c r="P19" s="74">
        <f>SUM(P17:P18)</f>
        <v>0</v>
      </c>
      <c r="Q19" s="25"/>
      <c r="R19" s="25"/>
      <c r="S19" s="25"/>
      <c r="T19" s="25"/>
      <c r="U19" s="64"/>
      <c r="V19" s="30"/>
      <c r="W19" s="118"/>
      <c r="X19" s="110"/>
    </row>
    <row r="20" spans="1:24" s="88" customFormat="1" ht="21.75" x14ac:dyDescent="0.2">
      <c r="A20" s="16"/>
      <c r="B20" s="79" t="s">
        <v>61</v>
      </c>
      <c r="C20" s="79" t="s">
        <v>61</v>
      </c>
      <c r="D20" s="80" t="s">
        <v>76</v>
      </c>
      <c r="E20" s="16" t="s">
        <v>61</v>
      </c>
      <c r="F20" s="16"/>
      <c r="G20" s="16"/>
      <c r="H20" s="81"/>
      <c r="I20" s="81"/>
      <c r="J20" s="16"/>
      <c r="K20" s="93"/>
      <c r="L20" s="98"/>
      <c r="M20" s="83"/>
      <c r="N20" s="84"/>
      <c r="O20" s="84"/>
      <c r="P20" s="85"/>
      <c r="Q20" s="16"/>
      <c r="R20" s="16"/>
      <c r="S20" s="16"/>
      <c r="T20" s="16"/>
      <c r="U20" s="86"/>
      <c r="V20" s="87"/>
      <c r="W20" s="116"/>
      <c r="X20" s="16"/>
    </row>
    <row r="21" spans="1:24" ht="42" x14ac:dyDescent="0.15">
      <c r="A21" s="15">
        <v>11</v>
      </c>
      <c r="B21" s="77" t="s">
        <v>61</v>
      </c>
      <c r="C21" s="77" t="s">
        <v>61</v>
      </c>
      <c r="D21" s="78" t="s">
        <v>77</v>
      </c>
      <c r="E21" s="15" t="s">
        <v>62</v>
      </c>
      <c r="F21" s="15" t="s">
        <v>64</v>
      </c>
      <c r="G21" s="15">
        <v>1</v>
      </c>
      <c r="J21" s="15">
        <f>G21-I21+H21</f>
        <v>1</v>
      </c>
      <c r="K21" s="94"/>
      <c r="L21" s="100" t="e">
        <f ca="1">EUROToLetters(K21)</f>
        <v>#NAME?</v>
      </c>
      <c r="P21" s="75">
        <f>ROUND(G21*ROUND(K21,2),2)</f>
        <v>0</v>
      </c>
      <c r="U21" s="65">
        <v>0.2</v>
      </c>
      <c r="V21" s="31">
        <f>ROUND(U21*ROUND(P21,2),2)</f>
        <v>0</v>
      </c>
      <c r="W21" s="117"/>
    </row>
    <row r="22" spans="1:24" ht="21" x14ac:dyDescent="0.15">
      <c r="A22" s="15">
        <v>12</v>
      </c>
      <c r="B22" s="77" t="s">
        <v>61</v>
      </c>
      <c r="C22" s="77" t="s">
        <v>61</v>
      </c>
      <c r="D22" s="78" t="s">
        <v>78</v>
      </c>
      <c r="E22" s="15" t="s">
        <v>62</v>
      </c>
      <c r="F22" s="15" t="s">
        <v>64</v>
      </c>
      <c r="G22" s="15">
        <v>1</v>
      </c>
      <c r="J22" s="15">
        <f>G22-I22+H22</f>
        <v>1</v>
      </c>
      <c r="K22" s="94"/>
      <c r="L22" s="100" t="e">
        <f ca="1">EUROToLetters(K22)</f>
        <v>#NAME?</v>
      </c>
      <c r="P22" s="75">
        <f>ROUND(G22*ROUND(K22,2),2)</f>
        <v>0</v>
      </c>
      <c r="U22" s="65">
        <v>0.2</v>
      </c>
      <c r="V22" s="31">
        <f>ROUND(U22*ROUND(P22,2),2)</f>
        <v>0</v>
      </c>
      <c r="W22" s="117"/>
    </row>
    <row r="23" spans="1:24" ht="21" x14ac:dyDescent="0.15">
      <c r="A23" s="15">
        <v>13</v>
      </c>
      <c r="B23" s="77" t="s">
        <v>61</v>
      </c>
      <c r="C23" s="77" t="s">
        <v>61</v>
      </c>
      <c r="D23" s="78" t="s">
        <v>79</v>
      </c>
      <c r="E23" s="15" t="s">
        <v>62</v>
      </c>
      <c r="F23" s="15" t="s">
        <v>64</v>
      </c>
      <c r="G23" s="15">
        <v>1</v>
      </c>
      <c r="J23" s="15">
        <f>G23-I23+H23</f>
        <v>1</v>
      </c>
      <c r="K23" s="94"/>
      <c r="L23" s="100" t="e">
        <f ca="1">EUROToLetters(K23)</f>
        <v>#NAME?</v>
      </c>
      <c r="P23" s="75">
        <f>ROUND(G23*ROUND(K23,2),2)</f>
        <v>0</v>
      </c>
      <c r="U23" s="65">
        <v>0.2</v>
      </c>
      <c r="V23" s="31">
        <f>ROUND(U23*ROUND(P23,2),2)</f>
        <v>0</v>
      </c>
      <c r="W23" s="117"/>
    </row>
    <row r="24" spans="1:24" s="88" customFormat="1" ht="12.75" x14ac:dyDescent="0.2">
      <c r="A24" s="25"/>
      <c r="B24" s="105" t="s">
        <v>61</v>
      </c>
      <c r="C24" s="105" t="s">
        <v>61</v>
      </c>
      <c r="D24" s="106" t="s">
        <v>72</v>
      </c>
      <c r="E24" s="25" t="s">
        <v>61</v>
      </c>
      <c r="F24" s="25"/>
      <c r="G24" s="25"/>
      <c r="H24" s="45"/>
      <c r="I24" s="45"/>
      <c r="J24" s="25"/>
      <c r="K24" s="92"/>
      <c r="L24" s="107"/>
      <c r="M24" s="108"/>
      <c r="N24" s="109"/>
      <c r="O24" s="109"/>
      <c r="P24" s="74">
        <f>SUM(P21:P23)</f>
        <v>0</v>
      </c>
      <c r="Q24" s="25"/>
      <c r="R24" s="25"/>
      <c r="S24" s="25"/>
      <c r="T24" s="25"/>
      <c r="U24" s="64"/>
      <c r="V24" s="30"/>
      <c r="W24" s="118"/>
      <c r="X24" s="110"/>
    </row>
    <row r="25" spans="1:24" s="88" customFormat="1" ht="12.75" x14ac:dyDescent="0.2">
      <c r="A25" s="16"/>
      <c r="B25" s="79" t="s">
        <v>61</v>
      </c>
      <c r="C25" s="79" t="s">
        <v>61</v>
      </c>
      <c r="D25" s="80" t="s">
        <v>80</v>
      </c>
      <c r="E25" s="16" t="s">
        <v>61</v>
      </c>
      <c r="F25" s="16"/>
      <c r="G25" s="16"/>
      <c r="H25" s="81"/>
      <c r="I25" s="81"/>
      <c r="J25" s="16"/>
      <c r="K25" s="93"/>
      <c r="L25" s="98"/>
      <c r="M25" s="83"/>
      <c r="N25" s="84"/>
      <c r="O25" s="84"/>
      <c r="P25" s="85"/>
      <c r="Q25" s="16"/>
      <c r="R25" s="16"/>
      <c r="S25" s="16"/>
      <c r="T25" s="16"/>
      <c r="U25" s="86"/>
      <c r="V25" s="87"/>
      <c r="W25" s="116"/>
      <c r="X25" s="16"/>
    </row>
    <row r="26" spans="1:24" ht="52.5" x14ac:dyDescent="0.15">
      <c r="A26" s="15">
        <v>14</v>
      </c>
      <c r="B26" s="77" t="s">
        <v>61</v>
      </c>
      <c r="C26" s="77" t="s">
        <v>61</v>
      </c>
      <c r="D26" s="78" t="s">
        <v>81</v>
      </c>
      <c r="E26" s="15" t="s">
        <v>62</v>
      </c>
      <c r="F26" s="15" t="s">
        <v>64</v>
      </c>
      <c r="G26" s="15">
        <v>1</v>
      </c>
      <c r="J26" s="15">
        <f>G26-I26+H26</f>
        <v>1</v>
      </c>
      <c r="K26" s="94"/>
      <c r="L26" s="100" t="e">
        <f ca="1">EUROToLetters(K26)</f>
        <v>#NAME?</v>
      </c>
      <c r="P26" s="75">
        <f>ROUND(G26*ROUND(K26,2),2)</f>
        <v>0</v>
      </c>
      <c r="U26" s="65">
        <v>0.2</v>
      </c>
      <c r="V26" s="31">
        <f>ROUND(U26*ROUND(P26,2),2)</f>
        <v>0</v>
      </c>
      <c r="W26" s="117"/>
    </row>
    <row r="27" spans="1:24" x14ac:dyDescent="0.15">
      <c r="A27" s="15">
        <v>15</v>
      </c>
      <c r="B27" s="77" t="s">
        <v>61</v>
      </c>
      <c r="C27" s="77" t="s">
        <v>61</v>
      </c>
      <c r="D27" s="78" t="s">
        <v>82</v>
      </c>
      <c r="E27" s="15" t="s">
        <v>62</v>
      </c>
      <c r="F27" s="15" t="s">
        <v>64</v>
      </c>
      <c r="G27" s="15">
        <v>1</v>
      </c>
      <c r="J27" s="15">
        <f>G27-I27+H27</f>
        <v>1</v>
      </c>
      <c r="K27" s="94"/>
      <c r="L27" s="100" t="e">
        <f ca="1">EUROToLetters(K27)</f>
        <v>#NAME?</v>
      </c>
      <c r="P27" s="75">
        <f>ROUND(G27*ROUND(K27,2),2)</f>
        <v>0</v>
      </c>
      <c r="U27" s="65">
        <v>0.2</v>
      </c>
      <c r="V27" s="31">
        <f>ROUND(U27*ROUND(P27,2),2)</f>
        <v>0</v>
      </c>
      <c r="W27" s="117"/>
    </row>
    <row r="28" spans="1:24" ht="42" x14ac:dyDescent="0.15">
      <c r="A28" s="15">
        <v>16</v>
      </c>
      <c r="B28" s="77" t="s">
        <v>61</v>
      </c>
      <c r="C28" s="77" t="s">
        <v>61</v>
      </c>
      <c r="D28" s="78" t="s">
        <v>83</v>
      </c>
      <c r="E28" s="15" t="s">
        <v>62</v>
      </c>
      <c r="F28" s="15" t="s">
        <v>64</v>
      </c>
      <c r="G28" s="15">
        <v>1</v>
      </c>
      <c r="J28" s="15">
        <f>G28-I28+H28</f>
        <v>1</v>
      </c>
      <c r="K28" s="94"/>
      <c r="L28" s="100" t="e">
        <f ca="1">EUROToLetters(K28)</f>
        <v>#NAME?</v>
      </c>
      <c r="P28" s="75">
        <f>ROUND(G28*ROUND(K28,2),2)</f>
        <v>0</v>
      </c>
      <c r="U28" s="65">
        <v>0.2</v>
      </c>
      <c r="V28" s="31">
        <f>ROUND(U28*ROUND(P28,2),2)</f>
        <v>0</v>
      </c>
      <c r="W28" s="117"/>
    </row>
    <row r="29" spans="1:24" s="88" customFormat="1" ht="32.25" x14ac:dyDescent="0.2">
      <c r="A29" s="16"/>
      <c r="B29" s="79" t="s">
        <v>61</v>
      </c>
      <c r="C29" s="79" t="s">
        <v>61</v>
      </c>
      <c r="D29" s="80" t="s">
        <v>84</v>
      </c>
      <c r="E29" s="16" t="s">
        <v>61</v>
      </c>
      <c r="F29" s="16"/>
      <c r="G29" s="16"/>
      <c r="H29" s="81"/>
      <c r="I29" s="81"/>
      <c r="J29" s="16"/>
      <c r="K29" s="93"/>
      <c r="L29" s="98"/>
      <c r="M29" s="83"/>
      <c r="N29" s="84"/>
      <c r="O29" s="84"/>
      <c r="P29" s="85"/>
      <c r="Q29" s="16"/>
      <c r="R29" s="16"/>
      <c r="S29" s="16"/>
      <c r="T29" s="16"/>
      <c r="U29" s="86"/>
      <c r="V29" s="87"/>
      <c r="W29" s="116"/>
      <c r="X29" s="16"/>
    </row>
    <row r="30" spans="1:24" ht="42" x14ac:dyDescent="0.15">
      <c r="A30" s="15">
        <v>17</v>
      </c>
      <c r="B30" s="77" t="s">
        <v>61</v>
      </c>
      <c r="C30" s="77" t="s">
        <v>61</v>
      </c>
      <c r="D30" s="78" t="s">
        <v>85</v>
      </c>
      <c r="E30" s="15" t="s">
        <v>62</v>
      </c>
      <c r="F30" s="15" t="s">
        <v>64</v>
      </c>
      <c r="G30" s="15">
        <v>1</v>
      </c>
      <c r="J30" s="15">
        <f t="shared" ref="J30:J36" si="4">G30-I30+H30</f>
        <v>1</v>
      </c>
      <c r="K30" s="94"/>
      <c r="L30" s="100" t="e">
        <f t="shared" ref="L30:L36" ca="1" si="5">EUROToLetters(K30)</f>
        <v>#NAME?</v>
      </c>
      <c r="P30" s="75">
        <f t="shared" ref="P30:P36" si="6">ROUND(G30*ROUND(K30,2),2)</f>
        <v>0</v>
      </c>
      <c r="U30" s="65">
        <v>0.2</v>
      </c>
      <c r="V30" s="31">
        <f t="shared" ref="V30:V36" si="7">ROUND(U30*ROUND(P30,2),2)</f>
        <v>0</v>
      </c>
      <c r="W30" s="117"/>
    </row>
    <row r="31" spans="1:24" ht="31.5" x14ac:dyDescent="0.15">
      <c r="A31" s="15">
        <v>18</v>
      </c>
      <c r="B31" s="77" t="s">
        <v>61</v>
      </c>
      <c r="C31" s="77" t="s">
        <v>61</v>
      </c>
      <c r="D31" s="78" t="s">
        <v>86</v>
      </c>
      <c r="E31" s="15" t="s">
        <v>62</v>
      </c>
      <c r="F31" s="15" t="s">
        <v>64</v>
      </c>
      <c r="G31" s="15">
        <v>1</v>
      </c>
      <c r="J31" s="15">
        <f t="shared" si="4"/>
        <v>1</v>
      </c>
      <c r="K31" s="94"/>
      <c r="L31" s="100" t="e">
        <f t="shared" ca="1" si="5"/>
        <v>#NAME?</v>
      </c>
      <c r="P31" s="75">
        <f t="shared" si="6"/>
        <v>0</v>
      </c>
      <c r="U31" s="65">
        <v>0.2</v>
      </c>
      <c r="V31" s="31">
        <f t="shared" si="7"/>
        <v>0</v>
      </c>
      <c r="W31" s="117"/>
    </row>
    <row r="32" spans="1:24" ht="31.5" x14ac:dyDescent="0.15">
      <c r="A32" s="15">
        <v>19</v>
      </c>
      <c r="B32" s="77" t="s">
        <v>61</v>
      </c>
      <c r="C32" s="77" t="s">
        <v>61</v>
      </c>
      <c r="D32" s="78" t="s">
        <v>87</v>
      </c>
      <c r="E32" s="15" t="s">
        <v>62</v>
      </c>
      <c r="F32" s="15" t="s">
        <v>64</v>
      </c>
      <c r="G32" s="15">
        <v>1</v>
      </c>
      <c r="J32" s="15">
        <f t="shared" si="4"/>
        <v>1</v>
      </c>
      <c r="K32" s="94"/>
      <c r="L32" s="100" t="e">
        <f t="shared" ca="1" si="5"/>
        <v>#NAME?</v>
      </c>
      <c r="P32" s="75">
        <f t="shared" si="6"/>
        <v>0</v>
      </c>
      <c r="U32" s="65">
        <v>0.2</v>
      </c>
      <c r="V32" s="31">
        <f t="shared" si="7"/>
        <v>0</v>
      </c>
      <c r="W32" s="117"/>
    </row>
    <row r="33" spans="1:24" ht="21" x14ac:dyDescent="0.15">
      <c r="A33" s="15">
        <v>20</v>
      </c>
      <c r="B33" s="77" t="s">
        <v>61</v>
      </c>
      <c r="C33" s="77" t="s">
        <v>61</v>
      </c>
      <c r="D33" s="78" t="s">
        <v>88</v>
      </c>
      <c r="E33" s="15" t="s">
        <v>62</v>
      </c>
      <c r="F33" s="15" t="s">
        <v>64</v>
      </c>
      <c r="G33" s="15">
        <v>1</v>
      </c>
      <c r="J33" s="15">
        <f t="shared" si="4"/>
        <v>1</v>
      </c>
      <c r="K33" s="94"/>
      <c r="L33" s="100" t="e">
        <f t="shared" ca="1" si="5"/>
        <v>#NAME?</v>
      </c>
      <c r="P33" s="75">
        <f t="shared" si="6"/>
        <v>0</v>
      </c>
      <c r="U33" s="65">
        <v>0.2</v>
      </c>
      <c r="V33" s="31">
        <f t="shared" si="7"/>
        <v>0</v>
      </c>
      <c r="W33" s="117"/>
    </row>
    <row r="34" spans="1:24" ht="31.5" x14ac:dyDescent="0.15">
      <c r="A34" s="15">
        <v>21</v>
      </c>
      <c r="B34" s="77" t="s">
        <v>61</v>
      </c>
      <c r="C34" s="77" t="s">
        <v>61</v>
      </c>
      <c r="D34" s="78" t="s">
        <v>89</v>
      </c>
      <c r="E34" s="15" t="s">
        <v>62</v>
      </c>
      <c r="F34" s="15" t="s">
        <v>64</v>
      </c>
      <c r="G34" s="15">
        <v>1</v>
      </c>
      <c r="J34" s="15">
        <f t="shared" si="4"/>
        <v>1</v>
      </c>
      <c r="K34" s="94"/>
      <c r="L34" s="100" t="e">
        <f t="shared" ca="1" si="5"/>
        <v>#NAME?</v>
      </c>
      <c r="P34" s="75">
        <f t="shared" si="6"/>
        <v>0</v>
      </c>
      <c r="U34" s="65">
        <v>0.2</v>
      </c>
      <c r="V34" s="31">
        <f t="shared" si="7"/>
        <v>0</v>
      </c>
      <c r="W34" s="117"/>
    </row>
    <row r="35" spans="1:24" ht="31.5" x14ac:dyDescent="0.15">
      <c r="A35" s="15">
        <v>22</v>
      </c>
      <c r="B35" s="77" t="s">
        <v>61</v>
      </c>
      <c r="C35" s="77" t="s">
        <v>61</v>
      </c>
      <c r="D35" s="78" t="s">
        <v>90</v>
      </c>
      <c r="E35" s="15" t="s">
        <v>62</v>
      </c>
      <c r="F35" s="15" t="s">
        <v>64</v>
      </c>
      <c r="G35" s="15">
        <v>1</v>
      </c>
      <c r="J35" s="15">
        <f t="shared" si="4"/>
        <v>1</v>
      </c>
      <c r="K35" s="94"/>
      <c r="L35" s="100" t="e">
        <f t="shared" ca="1" si="5"/>
        <v>#NAME?</v>
      </c>
      <c r="P35" s="75">
        <f t="shared" si="6"/>
        <v>0</v>
      </c>
      <c r="U35" s="65">
        <v>0.2</v>
      </c>
      <c r="V35" s="31">
        <f t="shared" si="7"/>
        <v>0</v>
      </c>
      <c r="W35" s="117"/>
    </row>
    <row r="36" spans="1:24" ht="21" x14ac:dyDescent="0.15">
      <c r="A36" s="15">
        <v>23</v>
      </c>
      <c r="B36" s="77" t="s">
        <v>61</v>
      </c>
      <c r="C36" s="77" t="s">
        <v>61</v>
      </c>
      <c r="D36" s="78" t="s">
        <v>91</v>
      </c>
      <c r="E36" s="15" t="s">
        <v>62</v>
      </c>
      <c r="F36" s="15" t="s">
        <v>64</v>
      </c>
      <c r="G36" s="15">
        <v>1</v>
      </c>
      <c r="J36" s="15">
        <f t="shared" si="4"/>
        <v>1</v>
      </c>
      <c r="K36" s="94"/>
      <c r="L36" s="100" t="e">
        <f t="shared" ca="1" si="5"/>
        <v>#NAME?</v>
      </c>
      <c r="P36" s="75">
        <f t="shared" si="6"/>
        <v>0</v>
      </c>
      <c r="U36" s="65">
        <v>0.2</v>
      </c>
      <c r="V36" s="31">
        <f t="shared" si="7"/>
        <v>0</v>
      </c>
      <c r="W36" s="117"/>
    </row>
    <row r="37" spans="1:24" s="88" customFormat="1" ht="12.75" x14ac:dyDescent="0.2">
      <c r="A37" s="25"/>
      <c r="B37" s="105" t="s">
        <v>61</v>
      </c>
      <c r="C37" s="105" t="s">
        <v>61</v>
      </c>
      <c r="D37" s="106" t="s">
        <v>72</v>
      </c>
      <c r="E37" s="25" t="s">
        <v>61</v>
      </c>
      <c r="F37" s="25"/>
      <c r="G37" s="25"/>
      <c r="H37" s="45"/>
      <c r="I37" s="45"/>
      <c r="J37" s="25"/>
      <c r="K37" s="92"/>
      <c r="L37" s="107"/>
      <c r="M37" s="108"/>
      <c r="N37" s="109"/>
      <c r="O37" s="109"/>
      <c r="P37" s="74">
        <f>SUM(P26:P36)</f>
        <v>0</v>
      </c>
      <c r="Q37" s="25"/>
      <c r="R37" s="25"/>
      <c r="S37" s="25"/>
      <c r="T37" s="25"/>
      <c r="U37" s="64"/>
      <c r="V37" s="30"/>
      <c r="W37" s="118"/>
      <c r="X37" s="110"/>
    </row>
    <row r="38" spans="1:24" s="88" customFormat="1" ht="12.75" x14ac:dyDescent="0.2">
      <c r="A38" s="16"/>
      <c r="B38" s="79" t="s">
        <v>61</v>
      </c>
      <c r="C38" s="79" t="s">
        <v>61</v>
      </c>
      <c r="D38" s="80" t="s">
        <v>92</v>
      </c>
      <c r="E38" s="16" t="s">
        <v>61</v>
      </c>
      <c r="F38" s="16"/>
      <c r="G38" s="16"/>
      <c r="H38" s="81"/>
      <c r="I38" s="81"/>
      <c r="J38" s="16"/>
      <c r="K38" s="93"/>
      <c r="L38" s="98"/>
      <c r="M38" s="83"/>
      <c r="N38" s="84"/>
      <c r="O38" s="84"/>
      <c r="P38" s="85"/>
      <c r="Q38" s="16"/>
      <c r="R38" s="16"/>
      <c r="S38" s="16"/>
      <c r="T38" s="16"/>
      <c r="U38" s="86"/>
      <c r="V38" s="87"/>
      <c r="W38" s="116"/>
      <c r="X38" s="16"/>
    </row>
    <row r="39" spans="1:24" ht="31.5" x14ac:dyDescent="0.15">
      <c r="A39" s="15">
        <v>24</v>
      </c>
      <c r="B39" s="77" t="s">
        <v>61</v>
      </c>
      <c r="C39" s="77" t="s">
        <v>61</v>
      </c>
      <c r="D39" s="78" t="s">
        <v>93</v>
      </c>
      <c r="E39" s="15" t="s">
        <v>62</v>
      </c>
      <c r="F39" s="15" t="s">
        <v>64</v>
      </c>
      <c r="G39" s="15">
        <v>1</v>
      </c>
      <c r="J39" s="15">
        <f>G39-I39+H39</f>
        <v>1</v>
      </c>
      <c r="K39" s="94"/>
      <c r="L39" s="100" t="e">
        <f ca="1">EUROToLetters(K39)</f>
        <v>#NAME?</v>
      </c>
      <c r="P39" s="75">
        <f>ROUND(G39*ROUND(K39,2),2)</f>
        <v>0</v>
      </c>
      <c r="U39" s="65">
        <v>0.2</v>
      </c>
      <c r="V39" s="31">
        <f>ROUND(U39*ROUND(P39,2),2)</f>
        <v>0</v>
      </c>
      <c r="W39" s="117"/>
    </row>
    <row r="40" spans="1:24" s="88" customFormat="1" ht="12.75" x14ac:dyDescent="0.2">
      <c r="A40" s="25"/>
      <c r="B40" s="105" t="s">
        <v>61</v>
      </c>
      <c r="C40" s="105" t="s">
        <v>61</v>
      </c>
      <c r="D40" s="106" t="s">
        <v>72</v>
      </c>
      <c r="E40" s="25" t="s">
        <v>61</v>
      </c>
      <c r="F40" s="25"/>
      <c r="G40" s="25"/>
      <c r="H40" s="45"/>
      <c r="I40" s="45"/>
      <c r="J40" s="25"/>
      <c r="K40" s="92"/>
      <c r="L40" s="107"/>
      <c r="M40" s="108"/>
      <c r="N40" s="109"/>
      <c r="O40" s="109"/>
      <c r="P40" s="74">
        <f>SUM(P39:P39)</f>
        <v>0</v>
      </c>
      <c r="Q40" s="25"/>
      <c r="R40" s="25"/>
      <c r="S40" s="25"/>
      <c r="T40" s="25"/>
      <c r="U40" s="64"/>
      <c r="V40" s="30"/>
      <c r="W40" s="118"/>
      <c r="X40" s="110"/>
    </row>
    <row r="41" spans="1:24" s="88" customFormat="1" ht="21.75" x14ac:dyDescent="0.2">
      <c r="A41" s="16"/>
      <c r="B41" s="79" t="s">
        <v>61</v>
      </c>
      <c r="C41" s="79" t="s">
        <v>61</v>
      </c>
      <c r="D41" s="80" t="s">
        <v>94</v>
      </c>
      <c r="E41" s="16" t="s">
        <v>61</v>
      </c>
      <c r="F41" s="16"/>
      <c r="G41" s="16"/>
      <c r="H41" s="81"/>
      <c r="I41" s="81"/>
      <c r="J41" s="16"/>
      <c r="K41" s="93"/>
      <c r="L41" s="98"/>
      <c r="M41" s="83"/>
      <c r="N41" s="84"/>
      <c r="O41" s="84"/>
      <c r="P41" s="85"/>
      <c r="Q41" s="16"/>
      <c r="R41" s="16"/>
      <c r="S41" s="16"/>
      <c r="T41" s="16"/>
      <c r="U41" s="86"/>
      <c r="V41" s="87"/>
      <c r="W41" s="116"/>
      <c r="X41" s="16"/>
    </row>
    <row r="42" spans="1:24" ht="31.5" x14ac:dyDescent="0.15">
      <c r="A42" s="15">
        <v>25</v>
      </c>
      <c r="B42" s="77" t="s">
        <v>61</v>
      </c>
      <c r="C42" s="77" t="s">
        <v>61</v>
      </c>
      <c r="D42" s="78" t="s">
        <v>95</v>
      </c>
      <c r="E42" s="15" t="s">
        <v>62</v>
      </c>
      <c r="F42" s="15" t="s">
        <v>64</v>
      </c>
      <c r="G42" s="15">
        <v>1</v>
      </c>
      <c r="J42" s="15">
        <f>G42-I42+H42</f>
        <v>1</v>
      </c>
      <c r="K42" s="94"/>
      <c r="L42" s="100" t="e">
        <f ca="1">EUROToLetters(K42)</f>
        <v>#NAME?</v>
      </c>
      <c r="P42" s="75">
        <f>ROUND(G42*ROUND(K42,2),2)</f>
        <v>0</v>
      </c>
      <c r="U42" s="65">
        <v>0.2</v>
      </c>
      <c r="V42" s="31">
        <f>ROUND(U42*ROUND(P42,2),2)</f>
        <v>0</v>
      </c>
      <c r="W42" s="117"/>
    </row>
    <row r="43" spans="1:24" ht="21" x14ac:dyDescent="0.15">
      <c r="A43" s="15">
        <v>26</v>
      </c>
      <c r="B43" s="77" t="s">
        <v>61</v>
      </c>
      <c r="C43" s="77" t="s">
        <v>61</v>
      </c>
      <c r="D43" s="78" t="s">
        <v>96</v>
      </c>
      <c r="E43" s="15" t="s">
        <v>62</v>
      </c>
      <c r="F43" s="15" t="s">
        <v>64</v>
      </c>
      <c r="G43" s="15">
        <v>1</v>
      </c>
      <c r="J43" s="15">
        <f>G43-I43+H43</f>
        <v>1</v>
      </c>
      <c r="K43" s="94"/>
      <c r="L43" s="100" t="e">
        <f ca="1">EUROToLetters(K43)</f>
        <v>#NAME?</v>
      </c>
      <c r="P43" s="75">
        <f>ROUND(G43*ROUND(K43,2),2)</f>
        <v>0</v>
      </c>
      <c r="U43" s="65">
        <v>0.2</v>
      </c>
      <c r="V43" s="31">
        <f>ROUND(U43*ROUND(P43,2),2)</f>
        <v>0</v>
      </c>
      <c r="W43" s="117"/>
    </row>
    <row r="44" spans="1:24" ht="21" x14ac:dyDescent="0.15">
      <c r="A44" s="15">
        <v>27</v>
      </c>
      <c r="B44" s="77" t="s">
        <v>61</v>
      </c>
      <c r="C44" s="77" t="s">
        <v>61</v>
      </c>
      <c r="D44" s="78" t="s">
        <v>97</v>
      </c>
      <c r="E44" s="15" t="s">
        <v>62</v>
      </c>
      <c r="F44" s="15" t="s">
        <v>64</v>
      </c>
      <c r="G44" s="15">
        <v>1</v>
      </c>
      <c r="J44" s="15">
        <f>G44-I44+H44</f>
        <v>1</v>
      </c>
      <c r="K44" s="94"/>
      <c r="L44" s="100" t="e">
        <f ca="1">EUROToLetters(K44)</f>
        <v>#NAME?</v>
      </c>
      <c r="P44" s="75">
        <f>ROUND(G44*ROUND(K44,2),2)</f>
        <v>0</v>
      </c>
      <c r="U44" s="65">
        <v>0.2</v>
      </c>
      <c r="V44" s="31">
        <f>ROUND(U44*ROUND(P44,2),2)</f>
        <v>0</v>
      </c>
      <c r="W44" s="117"/>
    </row>
    <row r="45" spans="1:24" ht="42" x14ac:dyDescent="0.15">
      <c r="A45" s="15">
        <v>28</v>
      </c>
      <c r="B45" s="77" t="s">
        <v>61</v>
      </c>
      <c r="C45" s="77" t="s">
        <v>61</v>
      </c>
      <c r="D45" s="78" t="s">
        <v>98</v>
      </c>
      <c r="E45" s="15" t="s">
        <v>62</v>
      </c>
      <c r="F45" s="15" t="s">
        <v>64</v>
      </c>
      <c r="G45" s="15">
        <v>1</v>
      </c>
      <c r="J45" s="15">
        <f>G45-I45+H45</f>
        <v>1</v>
      </c>
      <c r="K45" s="94"/>
      <c r="L45" s="100" t="e">
        <f ca="1">EUROToLetters(K45)</f>
        <v>#NAME?</v>
      </c>
      <c r="P45" s="75">
        <f>ROUND(G45*ROUND(K45,2),2)</f>
        <v>0</v>
      </c>
      <c r="U45" s="65">
        <v>0.2</v>
      </c>
      <c r="V45" s="31">
        <f>ROUND(U45*ROUND(P45,2),2)</f>
        <v>0</v>
      </c>
      <c r="W45" s="117"/>
    </row>
    <row r="46" spans="1:24" ht="31.5" x14ac:dyDescent="0.15">
      <c r="A46" s="15">
        <v>29</v>
      </c>
      <c r="B46" s="77" t="s">
        <v>61</v>
      </c>
      <c r="C46" s="77" t="s">
        <v>61</v>
      </c>
      <c r="D46" s="78" t="s">
        <v>99</v>
      </c>
      <c r="E46" s="15" t="s">
        <v>62</v>
      </c>
      <c r="F46" s="15" t="s">
        <v>64</v>
      </c>
      <c r="G46" s="15">
        <v>1</v>
      </c>
      <c r="J46" s="15">
        <f>G46-I46+H46</f>
        <v>1</v>
      </c>
      <c r="K46" s="94"/>
      <c r="L46" s="100" t="e">
        <f ca="1">EUROToLetters(K46)</f>
        <v>#NAME?</v>
      </c>
      <c r="P46" s="75">
        <f>ROUND(G46*ROUND(K46,2),2)</f>
        <v>0</v>
      </c>
      <c r="U46" s="65">
        <v>0.2</v>
      </c>
      <c r="V46" s="31">
        <f>ROUND(U46*ROUND(P46,2),2)</f>
        <v>0</v>
      </c>
      <c r="W46" s="117"/>
    </row>
    <row r="47" spans="1:24" s="88" customFormat="1" ht="12.75" x14ac:dyDescent="0.2">
      <c r="A47" s="25"/>
      <c r="B47" s="105" t="s">
        <v>61</v>
      </c>
      <c r="C47" s="105" t="s">
        <v>61</v>
      </c>
      <c r="D47" s="106" t="s">
        <v>72</v>
      </c>
      <c r="E47" s="25" t="s">
        <v>61</v>
      </c>
      <c r="F47" s="25"/>
      <c r="G47" s="25"/>
      <c r="H47" s="45"/>
      <c r="I47" s="45"/>
      <c r="J47" s="25"/>
      <c r="K47" s="92"/>
      <c r="L47" s="107"/>
      <c r="M47" s="108"/>
      <c r="N47" s="109"/>
      <c r="O47" s="109"/>
      <c r="P47" s="74">
        <f>SUM(P42:P46)</f>
        <v>0</v>
      </c>
      <c r="Q47" s="25"/>
      <c r="R47" s="25"/>
      <c r="S47" s="25"/>
      <c r="T47" s="25"/>
      <c r="U47" s="64"/>
      <c r="V47" s="30"/>
      <c r="W47" s="118"/>
      <c r="X47" s="110"/>
    </row>
    <row r="48" spans="1:24" s="88" customFormat="1" ht="12.75" x14ac:dyDescent="0.2">
      <c r="A48" s="16"/>
      <c r="B48" s="79" t="s">
        <v>61</v>
      </c>
      <c r="C48" s="79" t="s">
        <v>61</v>
      </c>
      <c r="D48" s="80" t="s">
        <v>100</v>
      </c>
      <c r="E48" s="16" t="s">
        <v>61</v>
      </c>
      <c r="F48" s="16"/>
      <c r="G48" s="16"/>
      <c r="H48" s="81"/>
      <c r="I48" s="81"/>
      <c r="J48" s="16"/>
      <c r="K48" s="93"/>
      <c r="L48" s="98"/>
      <c r="M48" s="83"/>
      <c r="N48" s="84"/>
      <c r="O48" s="84"/>
      <c r="P48" s="85"/>
      <c r="Q48" s="16"/>
      <c r="R48" s="16"/>
      <c r="S48" s="16"/>
      <c r="T48" s="16"/>
      <c r="U48" s="86"/>
      <c r="V48" s="87"/>
      <c r="W48" s="116"/>
      <c r="X48" s="16"/>
    </row>
    <row r="49" spans="1:24" ht="42" x14ac:dyDescent="0.15">
      <c r="A49" s="15">
        <v>30</v>
      </c>
      <c r="B49" s="77" t="s">
        <v>61</v>
      </c>
      <c r="C49" s="77" t="s">
        <v>61</v>
      </c>
      <c r="D49" s="78" t="s">
        <v>101</v>
      </c>
      <c r="E49" s="15" t="s">
        <v>62</v>
      </c>
      <c r="F49" s="15" t="s">
        <v>64</v>
      </c>
      <c r="G49" s="15">
        <v>1</v>
      </c>
      <c r="J49" s="15">
        <f>G49-I49+H49</f>
        <v>1</v>
      </c>
      <c r="K49" s="94"/>
      <c r="L49" s="100" t="e">
        <f ca="1">EUROToLetters(K49)</f>
        <v>#NAME?</v>
      </c>
      <c r="P49" s="75">
        <f>ROUND(G49*ROUND(K49,2),2)</f>
        <v>0</v>
      </c>
      <c r="U49" s="65">
        <v>0.2</v>
      </c>
      <c r="V49" s="31">
        <f>ROUND(U49*ROUND(P49,2),2)</f>
        <v>0</v>
      </c>
      <c r="W49" s="117"/>
    </row>
    <row r="50" spans="1:24" ht="31.5" x14ac:dyDescent="0.15">
      <c r="A50" s="15">
        <v>31</v>
      </c>
      <c r="B50" s="77" t="s">
        <v>61</v>
      </c>
      <c r="C50" s="77" t="s">
        <v>61</v>
      </c>
      <c r="D50" s="78" t="s">
        <v>102</v>
      </c>
      <c r="E50" s="15" t="s">
        <v>62</v>
      </c>
      <c r="F50" s="15" t="s">
        <v>64</v>
      </c>
      <c r="G50" s="15">
        <v>1</v>
      </c>
      <c r="J50" s="15">
        <f>G50-I50+H50</f>
        <v>1</v>
      </c>
      <c r="K50" s="94"/>
      <c r="L50" s="100" t="e">
        <f ca="1">EUROToLetters(K50)</f>
        <v>#NAME?</v>
      </c>
      <c r="P50" s="75">
        <f>ROUND(G50*ROUND(K50,2),2)</f>
        <v>0</v>
      </c>
      <c r="U50" s="65">
        <v>0.2</v>
      </c>
      <c r="V50" s="31">
        <f>ROUND(U50*ROUND(P50,2),2)</f>
        <v>0</v>
      </c>
      <c r="W50" s="117"/>
    </row>
    <row r="51" spans="1:24" ht="21" x14ac:dyDescent="0.15">
      <c r="A51" s="15">
        <v>32</v>
      </c>
      <c r="B51" s="77" t="s">
        <v>61</v>
      </c>
      <c r="C51" s="77" t="s">
        <v>61</v>
      </c>
      <c r="D51" s="78" t="s">
        <v>103</v>
      </c>
      <c r="E51" s="15" t="s">
        <v>62</v>
      </c>
      <c r="F51" s="15" t="s">
        <v>64</v>
      </c>
      <c r="G51" s="15">
        <v>1</v>
      </c>
      <c r="J51" s="15">
        <f>G51-I51+H51</f>
        <v>1</v>
      </c>
      <c r="K51" s="94"/>
      <c r="L51" s="100" t="e">
        <f ca="1">EUROToLetters(K51)</f>
        <v>#NAME?</v>
      </c>
      <c r="P51" s="75">
        <f>ROUND(G51*ROUND(K51,2),2)</f>
        <v>0</v>
      </c>
      <c r="U51" s="65">
        <v>0.2</v>
      </c>
      <c r="V51" s="31">
        <f>ROUND(U51*ROUND(P51,2),2)</f>
        <v>0</v>
      </c>
      <c r="W51" s="117"/>
    </row>
    <row r="52" spans="1:24" s="88" customFormat="1" ht="12.75" x14ac:dyDescent="0.2">
      <c r="A52" s="25"/>
      <c r="B52" s="105" t="s">
        <v>61</v>
      </c>
      <c r="C52" s="105" t="s">
        <v>61</v>
      </c>
      <c r="D52" s="106" t="s">
        <v>72</v>
      </c>
      <c r="E52" s="25" t="s">
        <v>61</v>
      </c>
      <c r="F52" s="25"/>
      <c r="G52" s="25"/>
      <c r="H52" s="45"/>
      <c r="I52" s="45"/>
      <c r="J52" s="25"/>
      <c r="K52" s="92"/>
      <c r="L52" s="107"/>
      <c r="M52" s="108"/>
      <c r="N52" s="109"/>
      <c r="O52" s="109"/>
      <c r="P52" s="74">
        <f>SUM(P49:P51)</f>
        <v>0</v>
      </c>
      <c r="Q52" s="25"/>
      <c r="R52" s="25"/>
      <c r="S52" s="25"/>
      <c r="T52" s="25"/>
      <c r="U52" s="64"/>
      <c r="V52" s="30"/>
      <c r="W52" s="118"/>
      <c r="X52" s="110"/>
    </row>
    <row r="53" spans="1:24" s="88" customFormat="1" ht="21.75" x14ac:dyDescent="0.2">
      <c r="A53" s="16"/>
      <c r="B53" s="79" t="s">
        <v>61</v>
      </c>
      <c r="C53" s="79" t="s">
        <v>61</v>
      </c>
      <c r="D53" s="80" t="s">
        <v>104</v>
      </c>
      <c r="E53" s="16" t="s">
        <v>61</v>
      </c>
      <c r="F53" s="16"/>
      <c r="G53" s="16"/>
      <c r="H53" s="81"/>
      <c r="I53" s="81"/>
      <c r="J53" s="16"/>
      <c r="K53" s="93"/>
      <c r="L53" s="98"/>
      <c r="M53" s="83"/>
      <c r="N53" s="84"/>
      <c r="O53" s="84"/>
      <c r="P53" s="85"/>
      <c r="Q53" s="16"/>
      <c r="R53" s="16"/>
      <c r="S53" s="16"/>
      <c r="T53" s="16"/>
      <c r="U53" s="86"/>
      <c r="V53" s="87"/>
      <c r="W53" s="116"/>
      <c r="X53" s="16"/>
    </row>
    <row r="54" spans="1:24" ht="31.5" x14ac:dyDescent="0.15">
      <c r="A54" s="15">
        <v>33</v>
      </c>
      <c r="B54" s="77" t="s">
        <v>61</v>
      </c>
      <c r="C54" s="77" t="s">
        <v>61</v>
      </c>
      <c r="D54" s="78" t="s">
        <v>105</v>
      </c>
      <c r="E54" s="15" t="s">
        <v>62</v>
      </c>
      <c r="F54" s="15" t="s">
        <v>64</v>
      </c>
      <c r="G54" s="15">
        <v>1</v>
      </c>
      <c r="J54" s="15">
        <f>G54-I54+H54</f>
        <v>1</v>
      </c>
      <c r="K54" s="94"/>
      <c r="L54" s="100" t="e">
        <f ca="1">EUROToLetters(K54)</f>
        <v>#NAME?</v>
      </c>
      <c r="P54" s="75">
        <f>ROUND(G54*ROUND(K54,2),2)</f>
        <v>0</v>
      </c>
      <c r="U54" s="65">
        <v>0.2</v>
      </c>
      <c r="V54" s="31">
        <f>ROUND(U54*ROUND(P54,2),2)</f>
        <v>0</v>
      </c>
      <c r="W54" s="117"/>
    </row>
    <row r="55" spans="1:24" s="88" customFormat="1" ht="12.75" x14ac:dyDescent="0.2">
      <c r="A55" s="25"/>
      <c r="B55" s="105" t="s">
        <v>61</v>
      </c>
      <c r="C55" s="105" t="s">
        <v>61</v>
      </c>
      <c r="D55" s="106" t="s">
        <v>72</v>
      </c>
      <c r="E55" s="25" t="s">
        <v>61</v>
      </c>
      <c r="F55" s="25"/>
      <c r="G55" s="25"/>
      <c r="H55" s="45"/>
      <c r="I55" s="45"/>
      <c r="J55" s="25"/>
      <c r="K55" s="92"/>
      <c r="L55" s="107"/>
      <c r="M55" s="108"/>
      <c r="N55" s="109"/>
      <c r="O55" s="109"/>
      <c r="P55" s="74">
        <f>SUM(P54:P54)</f>
        <v>0</v>
      </c>
      <c r="Q55" s="25"/>
      <c r="R55" s="25"/>
      <c r="S55" s="25"/>
      <c r="T55" s="25"/>
      <c r="U55" s="64"/>
      <c r="V55" s="30"/>
      <c r="W55" s="118"/>
      <c r="X55" s="110"/>
    </row>
    <row r="56" spans="1:24" s="88" customFormat="1" ht="12.75" x14ac:dyDescent="0.2">
      <c r="A56" s="16"/>
      <c r="B56" s="79" t="s">
        <v>61</v>
      </c>
      <c r="C56" s="79" t="s">
        <v>61</v>
      </c>
      <c r="D56" s="80" t="s">
        <v>106</v>
      </c>
      <c r="E56" s="16" t="s">
        <v>61</v>
      </c>
      <c r="F56" s="16"/>
      <c r="G56" s="16"/>
      <c r="H56" s="81"/>
      <c r="I56" s="81"/>
      <c r="J56" s="16"/>
      <c r="K56" s="93"/>
      <c r="L56" s="98"/>
      <c r="M56" s="83"/>
      <c r="N56" s="84"/>
      <c r="O56" s="84"/>
      <c r="P56" s="85"/>
      <c r="Q56" s="16"/>
      <c r="R56" s="16"/>
      <c r="S56" s="16"/>
      <c r="T56" s="16"/>
      <c r="U56" s="86"/>
      <c r="V56" s="87"/>
      <c r="W56" s="116"/>
      <c r="X56" s="16"/>
    </row>
    <row r="57" spans="1:24" s="88" customFormat="1" ht="32.25" x14ac:dyDescent="0.2">
      <c r="A57" s="16"/>
      <c r="B57" s="79" t="s">
        <v>61</v>
      </c>
      <c r="C57" s="79" t="s">
        <v>61</v>
      </c>
      <c r="D57" s="80" t="s">
        <v>107</v>
      </c>
      <c r="E57" s="16" t="s">
        <v>61</v>
      </c>
      <c r="F57" s="16"/>
      <c r="G57" s="16"/>
      <c r="H57" s="81"/>
      <c r="I57" s="81"/>
      <c r="J57" s="16"/>
      <c r="K57" s="93"/>
      <c r="L57" s="98"/>
      <c r="M57" s="83"/>
      <c r="N57" s="84"/>
      <c r="O57" s="84"/>
      <c r="P57" s="85"/>
      <c r="Q57" s="16"/>
      <c r="R57" s="16"/>
      <c r="S57" s="16"/>
      <c r="T57" s="16"/>
      <c r="U57" s="86"/>
      <c r="V57" s="87"/>
      <c r="W57" s="116"/>
      <c r="X57" s="16"/>
    </row>
    <row r="58" spans="1:24" s="88" customFormat="1" ht="32.25" x14ac:dyDescent="0.2">
      <c r="A58" s="16"/>
      <c r="B58" s="79" t="s">
        <v>61</v>
      </c>
      <c r="C58" s="79" t="s">
        <v>61</v>
      </c>
      <c r="D58" s="80" t="s">
        <v>108</v>
      </c>
      <c r="E58" s="16" t="s">
        <v>61</v>
      </c>
      <c r="F58" s="16"/>
      <c r="G58" s="16"/>
      <c r="H58" s="81"/>
      <c r="I58" s="81"/>
      <c r="J58" s="16"/>
      <c r="K58" s="93"/>
      <c r="L58" s="98"/>
      <c r="M58" s="83"/>
      <c r="N58" s="84"/>
      <c r="O58" s="84"/>
      <c r="P58" s="85"/>
      <c r="Q58" s="16"/>
      <c r="R58" s="16"/>
      <c r="S58" s="16"/>
      <c r="T58" s="16"/>
      <c r="U58" s="86"/>
      <c r="V58" s="87"/>
      <c r="W58" s="116"/>
      <c r="X58" s="16"/>
    </row>
    <row r="59" spans="1:24" x14ac:dyDescent="0.15">
      <c r="A59" s="15">
        <v>34</v>
      </c>
      <c r="B59" s="77" t="s">
        <v>61</v>
      </c>
      <c r="C59" s="77" t="s">
        <v>61</v>
      </c>
      <c r="D59" s="78" t="s">
        <v>109</v>
      </c>
      <c r="E59" s="15" t="s">
        <v>62</v>
      </c>
      <c r="F59" s="15" t="s">
        <v>64</v>
      </c>
      <c r="G59" s="15">
        <v>1</v>
      </c>
      <c r="J59" s="15">
        <f>G59-I59+H59</f>
        <v>1</v>
      </c>
      <c r="K59" s="94"/>
      <c r="L59" s="100" t="e">
        <f ca="1">EUROToLetters(K59)</f>
        <v>#NAME?</v>
      </c>
      <c r="P59" s="75">
        <f>ROUND(G59*ROUND(K59,2),2)</f>
        <v>0</v>
      </c>
      <c r="U59" s="65">
        <v>0.2</v>
      </c>
      <c r="V59" s="31">
        <f>ROUND(U59*ROUND(P59,2),2)</f>
        <v>0</v>
      </c>
      <c r="W59" s="117"/>
    </row>
    <row r="60" spans="1:24" ht="21" x14ac:dyDescent="0.15">
      <c r="A60" s="15">
        <v>35</v>
      </c>
      <c r="B60" s="77" t="s">
        <v>61</v>
      </c>
      <c r="C60" s="77" t="s">
        <v>61</v>
      </c>
      <c r="D60" s="78" t="s">
        <v>110</v>
      </c>
      <c r="E60" s="15" t="s">
        <v>62</v>
      </c>
      <c r="F60" s="15" t="s">
        <v>64</v>
      </c>
      <c r="G60" s="15">
        <v>1</v>
      </c>
      <c r="J60" s="15">
        <f>G60-I60+H60</f>
        <v>1</v>
      </c>
      <c r="K60" s="94"/>
      <c r="L60" s="100" t="e">
        <f ca="1">EUROToLetters(K60)</f>
        <v>#NAME?</v>
      </c>
      <c r="P60" s="75">
        <f>ROUND(G60*ROUND(K60,2),2)</f>
        <v>0</v>
      </c>
      <c r="U60" s="65">
        <v>0.2</v>
      </c>
      <c r="V60" s="31">
        <f>ROUND(U60*ROUND(P60,2),2)</f>
        <v>0</v>
      </c>
      <c r="W60" s="117"/>
    </row>
    <row r="61" spans="1:24" x14ac:dyDescent="0.15">
      <c r="A61" s="15">
        <v>36</v>
      </c>
      <c r="B61" s="77" t="s">
        <v>61</v>
      </c>
      <c r="C61" s="77" t="s">
        <v>61</v>
      </c>
      <c r="D61" s="78" t="s">
        <v>111</v>
      </c>
      <c r="E61" s="15" t="s">
        <v>62</v>
      </c>
      <c r="F61" s="15" t="s">
        <v>64</v>
      </c>
      <c r="G61" s="15">
        <v>1</v>
      </c>
      <c r="J61" s="15">
        <f>G61-I61+H61</f>
        <v>1</v>
      </c>
      <c r="K61" s="94"/>
      <c r="L61" s="100" t="e">
        <f ca="1">EUROToLetters(K61)</f>
        <v>#NAME?</v>
      </c>
      <c r="P61" s="75">
        <f>ROUND(G61*ROUND(K61,2),2)</f>
        <v>0</v>
      </c>
      <c r="U61" s="65">
        <v>0.2</v>
      </c>
      <c r="V61" s="31">
        <f>ROUND(U61*ROUND(P61,2),2)</f>
        <v>0</v>
      </c>
      <c r="W61" s="117"/>
    </row>
    <row r="62" spans="1:24" s="88" customFormat="1" ht="21.75" x14ac:dyDescent="0.2">
      <c r="A62" s="16"/>
      <c r="B62" s="79" t="s">
        <v>61</v>
      </c>
      <c r="C62" s="79" t="s">
        <v>61</v>
      </c>
      <c r="D62" s="80" t="s">
        <v>112</v>
      </c>
      <c r="E62" s="16" t="s">
        <v>61</v>
      </c>
      <c r="F62" s="16"/>
      <c r="G62" s="16"/>
      <c r="H62" s="81"/>
      <c r="I62" s="81"/>
      <c r="J62" s="16"/>
      <c r="K62" s="93"/>
      <c r="L62" s="98"/>
      <c r="M62" s="83"/>
      <c r="N62" s="84"/>
      <c r="O62" s="84"/>
      <c r="P62" s="85"/>
      <c r="Q62" s="16"/>
      <c r="R62" s="16"/>
      <c r="S62" s="16"/>
      <c r="T62" s="16"/>
      <c r="U62" s="86"/>
      <c r="V62" s="87"/>
      <c r="W62" s="116"/>
      <c r="X62" s="16"/>
    </row>
    <row r="63" spans="1:24" ht="21" x14ac:dyDescent="0.15">
      <c r="A63" s="15">
        <v>37</v>
      </c>
      <c r="B63" s="77" t="s">
        <v>61</v>
      </c>
      <c r="C63" s="77" t="s">
        <v>61</v>
      </c>
      <c r="D63" s="78" t="s">
        <v>113</v>
      </c>
      <c r="E63" s="15" t="s">
        <v>62</v>
      </c>
      <c r="F63" s="15" t="s">
        <v>64</v>
      </c>
      <c r="G63" s="15">
        <v>1</v>
      </c>
      <c r="J63" s="15">
        <f>G63-I63+H63</f>
        <v>1</v>
      </c>
      <c r="K63" s="94"/>
      <c r="L63" s="100" t="e">
        <f ca="1">EUROToLetters(K63)</f>
        <v>#NAME?</v>
      </c>
      <c r="P63" s="75">
        <f>ROUND(G63*ROUND(K63,2),2)</f>
        <v>0</v>
      </c>
      <c r="U63" s="65">
        <v>0.2</v>
      </c>
      <c r="V63" s="31">
        <f>ROUND(U63*ROUND(P63,2),2)</f>
        <v>0</v>
      </c>
      <c r="W63" s="117"/>
    </row>
    <row r="64" spans="1:24" ht="21" x14ac:dyDescent="0.15">
      <c r="A64" s="15">
        <v>38</v>
      </c>
      <c r="B64" s="77" t="s">
        <v>61</v>
      </c>
      <c r="C64" s="77" t="s">
        <v>61</v>
      </c>
      <c r="D64" s="78" t="s">
        <v>114</v>
      </c>
      <c r="E64" s="15" t="s">
        <v>62</v>
      </c>
      <c r="F64" s="15" t="s">
        <v>64</v>
      </c>
      <c r="G64" s="15">
        <v>1</v>
      </c>
      <c r="J64" s="15">
        <f>G64-I64+H64</f>
        <v>1</v>
      </c>
      <c r="K64" s="94"/>
      <c r="L64" s="100" t="e">
        <f ca="1">EUROToLetters(K64)</f>
        <v>#NAME?</v>
      </c>
      <c r="P64" s="75">
        <f>ROUND(G64*ROUND(K64,2),2)</f>
        <v>0</v>
      </c>
      <c r="U64" s="65">
        <v>0.2</v>
      </c>
      <c r="V64" s="31">
        <f>ROUND(U64*ROUND(P64,2),2)</f>
        <v>0</v>
      </c>
      <c r="W64" s="117"/>
    </row>
    <row r="65" spans="1:24" s="88" customFormat="1" ht="12.75" x14ac:dyDescent="0.2">
      <c r="A65" s="16"/>
      <c r="B65" s="79" t="s">
        <v>61</v>
      </c>
      <c r="C65" s="79" t="s">
        <v>61</v>
      </c>
      <c r="D65" s="80" t="s">
        <v>115</v>
      </c>
      <c r="E65" s="16" t="s">
        <v>61</v>
      </c>
      <c r="F65" s="16"/>
      <c r="G65" s="16"/>
      <c r="H65" s="81"/>
      <c r="I65" s="81"/>
      <c r="J65" s="16"/>
      <c r="K65" s="93"/>
      <c r="L65" s="98"/>
      <c r="M65" s="83"/>
      <c r="N65" s="84"/>
      <c r="O65" s="84"/>
      <c r="P65" s="85"/>
      <c r="Q65" s="16"/>
      <c r="R65" s="16"/>
      <c r="S65" s="16"/>
      <c r="T65" s="16"/>
      <c r="U65" s="86"/>
      <c r="V65" s="87"/>
      <c r="W65" s="116"/>
      <c r="X65" s="16"/>
    </row>
    <row r="66" spans="1:24" ht="21" x14ac:dyDescent="0.15">
      <c r="A66" s="15">
        <v>39</v>
      </c>
      <c r="B66" s="77" t="s">
        <v>61</v>
      </c>
      <c r="C66" s="77" t="s">
        <v>61</v>
      </c>
      <c r="D66" s="78" t="s">
        <v>116</v>
      </c>
      <c r="E66" s="15" t="s">
        <v>62</v>
      </c>
      <c r="F66" s="15" t="s">
        <v>64</v>
      </c>
      <c r="G66" s="15">
        <v>1</v>
      </c>
      <c r="J66" s="15">
        <f>G66-I66+H66</f>
        <v>1</v>
      </c>
      <c r="K66" s="94"/>
      <c r="L66" s="100" t="e">
        <f ca="1">EUROToLetters(K66)</f>
        <v>#NAME?</v>
      </c>
      <c r="P66" s="75">
        <f>ROUND(G66*ROUND(K66,2),2)</f>
        <v>0</v>
      </c>
      <c r="U66" s="65">
        <v>0.2</v>
      </c>
      <c r="V66" s="31">
        <f>ROUND(U66*ROUND(P66,2),2)</f>
        <v>0</v>
      </c>
      <c r="W66" s="117"/>
    </row>
    <row r="67" spans="1:24" x14ac:dyDescent="0.15">
      <c r="A67" s="15">
        <v>40</v>
      </c>
      <c r="B67" s="77" t="s">
        <v>61</v>
      </c>
      <c r="C67" s="77" t="s">
        <v>61</v>
      </c>
      <c r="D67" s="78" t="s">
        <v>117</v>
      </c>
      <c r="E67" s="15" t="s">
        <v>62</v>
      </c>
      <c r="F67" s="15" t="s">
        <v>64</v>
      </c>
      <c r="G67" s="15">
        <v>1</v>
      </c>
      <c r="J67" s="15">
        <f>G67-I67+H67</f>
        <v>1</v>
      </c>
      <c r="K67" s="94"/>
      <c r="L67" s="100" t="e">
        <f ca="1">EUROToLetters(K67)</f>
        <v>#NAME?</v>
      </c>
      <c r="P67" s="75">
        <f>ROUND(G67*ROUND(K67,2),2)</f>
        <v>0</v>
      </c>
      <c r="U67" s="65">
        <v>0.2</v>
      </c>
      <c r="V67" s="31">
        <f>ROUND(U67*ROUND(P67,2),2)</f>
        <v>0</v>
      </c>
      <c r="W67" s="117"/>
    </row>
    <row r="68" spans="1:24" s="88" customFormat="1" ht="12.75" x14ac:dyDescent="0.2">
      <c r="A68" s="16"/>
      <c r="B68" s="79" t="s">
        <v>61</v>
      </c>
      <c r="C68" s="79" t="s">
        <v>61</v>
      </c>
      <c r="D68" s="80" t="s">
        <v>118</v>
      </c>
      <c r="E68" s="16" t="s">
        <v>61</v>
      </c>
      <c r="F68" s="16"/>
      <c r="G68" s="16"/>
      <c r="H68" s="81"/>
      <c r="I68" s="81"/>
      <c r="J68" s="16"/>
      <c r="K68" s="93"/>
      <c r="L68" s="98"/>
      <c r="M68" s="83"/>
      <c r="N68" s="84"/>
      <c r="O68" s="84"/>
      <c r="P68" s="85"/>
      <c r="Q68" s="16"/>
      <c r="R68" s="16"/>
      <c r="S68" s="16"/>
      <c r="T68" s="16"/>
      <c r="U68" s="86"/>
      <c r="V68" s="87"/>
      <c r="W68" s="116"/>
      <c r="X68" s="16"/>
    </row>
    <row r="69" spans="1:24" ht="31.5" x14ac:dyDescent="0.15">
      <c r="A69" s="15">
        <v>41</v>
      </c>
      <c r="B69" s="77" t="s">
        <v>61</v>
      </c>
      <c r="C69" s="77" t="s">
        <v>61</v>
      </c>
      <c r="D69" s="78" t="s">
        <v>119</v>
      </c>
      <c r="E69" s="15" t="s">
        <v>62</v>
      </c>
      <c r="F69" s="15" t="s">
        <v>64</v>
      </c>
      <c r="G69" s="15">
        <v>1</v>
      </c>
      <c r="J69" s="15">
        <f>G69-I69+H69</f>
        <v>1</v>
      </c>
      <c r="K69" s="94"/>
      <c r="L69" s="100" t="e">
        <f ca="1">EUROToLetters(K69)</f>
        <v>#NAME?</v>
      </c>
      <c r="P69" s="75">
        <f>ROUND(G69*ROUND(K69,2),2)</f>
        <v>0</v>
      </c>
      <c r="U69" s="65">
        <v>0.2</v>
      </c>
      <c r="V69" s="31">
        <f>ROUND(U69*ROUND(P69,2),2)</f>
        <v>0</v>
      </c>
      <c r="W69" s="117"/>
    </row>
    <row r="70" spans="1:24" x14ac:dyDescent="0.15">
      <c r="A70" s="15">
        <v>42</v>
      </c>
      <c r="B70" s="77" t="s">
        <v>61</v>
      </c>
      <c r="C70" s="77" t="s">
        <v>61</v>
      </c>
      <c r="D70" s="78" t="s">
        <v>120</v>
      </c>
      <c r="E70" s="15" t="s">
        <v>62</v>
      </c>
      <c r="F70" s="15" t="s">
        <v>64</v>
      </c>
      <c r="G70" s="15">
        <v>1</v>
      </c>
      <c r="J70" s="15">
        <f>G70-I70+H70</f>
        <v>1</v>
      </c>
      <c r="K70" s="94"/>
      <c r="L70" s="100" t="e">
        <f ca="1">EUROToLetters(K70)</f>
        <v>#NAME?</v>
      </c>
      <c r="P70" s="75">
        <f>ROUND(G70*ROUND(K70,2),2)</f>
        <v>0</v>
      </c>
      <c r="U70" s="65">
        <v>0.2</v>
      </c>
      <c r="V70" s="31">
        <f>ROUND(U70*ROUND(P70,2),2)</f>
        <v>0</v>
      </c>
      <c r="W70" s="117"/>
    </row>
    <row r="71" spans="1:24" s="88" customFormat="1" ht="12.75" x14ac:dyDescent="0.2">
      <c r="A71" s="16"/>
      <c r="B71" s="79" t="s">
        <v>61</v>
      </c>
      <c r="C71" s="79" t="s">
        <v>61</v>
      </c>
      <c r="D71" s="80" t="s">
        <v>121</v>
      </c>
      <c r="E71" s="16" t="s">
        <v>61</v>
      </c>
      <c r="F71" s="16"/>
      <c r="G71" s="16"/>
      <c r="H71" s="81"/>
      <c r="I71" s="81"/>
      <c r="J71" s="16"/>
      <c r="K71" s="93"/>
      <c r="L71" s="98"/>
      <c r="M71" s="83"/>
      <c r="N71" s="84"/>
      <c r="O71" s="84"/>
      <c r="P71" s="85"/>
      <c r="Q71" s="16"/>
      <c r="R71" s="16"/>
      <c r="S71" s="16"/>
      <c r="T71" s="16"/>
      <c r="U71" s="86"/>
      <c r="V71" s="87"/>
      <c r="W71" s="116"/>
      <c r="X71" s="16"/>
    </row>
    <row r="72" spans="1:24" ht="21" x14ac:dyDescent="0.15">
      <c r="A72" s="15">
        <v>43</v>
      </c>
      <c r="B72" s="77" t="s">
        <v>61</v>
      </c>
      <c r="C72" s="77" t="s">
        <v>61</v>
      </c>
      <c r="D72" s="78" t="s">
        <v>122</v>
      </c>
      <c r="E72" s="15" t="s">
        <v>62</v>
      </c>
      <c r="F72" s="15" t="s">
        <v>64</v>
      </c>
      <c r="G72" s="15">
        <v>-1</v>
      </c>
      <c r="J72" s="15">
        <f>G72-I72+H72</f>
        <v>-1</v>
      </c>
      <c r="K72" s="94"/>
      <c r="L72" s="100" t="e">
        <f ca="1">EUROToLetters(K72)</f>
        <v>#NAME?</v>
      </c>
      <c r="P72" s="75">
        <f>ROUND(G72*ROUND(K72,2),2)</f>
        <v>0</v>
      </c>
      <c r="U72" s="65">
        <v>0.2</v>
      </c>
      <c r="V72" s="31">
        <f>ROUND(U72*ROUND(P72,2),2)</f>
        <v>0</v>
      </c>
      <c r="W72" s="117"/>
    </row>
    <row r="73" spans="1:24" x14ac:dyDescent="0.15">
      <c r="A73" s="15">
        <v>44</v>
      </c>
      <c r="B73" s="77" t="s">
        <v>61</v>
      </c>
      <c r="C73" s="77" t="s">
        <v>61</v>
      </c>
      <c r="D73" s="78" t="s">
        <v>123</v>
      </c>
      <c r="E73" s="15" t="s">
        <v>62</v>
      </c>
      <c r="F73" s="15" t="s">
        <v>64</v>
      </c>
      <c r="G73" s="15">
        <v>1</v>
      </c>
      <c r="J73" s="15">
        <f>G73-I73+H73</f>
        <v>1</v>
      </c>
      <c r="K73" s="94"/>
      <c r="L73" s="100" t="e">
        <f ca="1">EUROToLetters(K73)</f>
        <v>#NAME?</v>
      </c>
      <c r="P73" s="75">
        <f>ROUND(G73*ROUND(K73,2),2)</f>
        <v>0</v>
      </c>
      <c r="U73" s="65">
        <v>0.2</v>
      </c>
      <c r="V73" s="31">
        <f>ROUND(U73*ROUND(P73,2),2)</f>
        <v>0</v>
      </c>
      <c r="W73" s="117"/>
    </row>
    <row r="74" spans="1:24" s="88" customFormat="1" ht="12.75" x14ac:dyDescent="0.2">
      <c r="A74" s="25"/>
      <c r="B74" s="105" t="s">
        <v>61</v>
      </c>
      <c r="C74" s="105" t="s">
        <v>61</v>
      </c>
      <c r="D74" s="106" t="s">
        <v>72</v>
      </c>
      <c r="E74" s="25" t="s">
        <v>61</v>
      </c>
      <c r="F74" s="25"/>
      <c r="G74" s="25"/>
      <c r="H74" s="45"/>
      <c r="I74" s="45"/>
      <c r="J74" s="25"/>
      <c r="K74" s="92"/>
      <c r="L74" s="107"/>
      <c r="M74" s="108"/>
      <c r="N74" s="109"/>
      <c r="O74" s="109"/>
      <c r="P74" s="74">
        <f>SUM(P59:P73)</f>
        <v>0</v>
      </c>
      <c r="Q74" s="25"/>
      <c r="R74" s="25"/>
      <c r="S74" s="25"/>
      <c r="T74" s="25"/>
      <c r="U74" s="64"/>
      <c r="V74" s="30"/>
      <c r="W74" s="118"/>
      <c r="X74" s="110"/>
    </row>
    <row r="75" spans="1:24" s="88" customFormat="1" ht="12.75" x14ac:dyDescent="0.2">
      <c r="A75" s="16"/>
      <c r="B75" s="79" t="s">
        <v>61</v>
      </c>
      <c r="C75" s="79" t="s">
        <v>61</v>
      </c>
      <c r="D75" s="80" t="s">
        <v>124</v>
      </c>
      <c r="E75" s="16" t="s">
        <v>61</v>
      </c>
      <c r="F75" s="16"/>
      <c r="G75" s="16"/>
      <c r="H75" s="81"/>
      <c r="I75" s="81"/>
      <c r="J75" s="16"/>
      <c r="K75" s="93"/>
      <c r="L75" s="98"/>
      <c r="M75" s="83"/>
      <c r="N75" s="84"/>
      <c r="O75" s="84"/>
      <c r="P75" s="85"/>
      <c r="Q75" s="16"/>
      <c r="R75" s="16"/>
      <c r="S75" s="16"/>
      <c r="T75" s="16"/>
      <c r="U75" s="86"/>
      <c r="V75" s="87"/>
      <c r="W75" s="116"/>
      <c r="X75" s="16"/>
    </row>
    <row r="76" spans="1:24" ht="21" x14ac:dyDescent="0.15">
      <c r="A76" s="15">
        <v>45</v>
      </c>
      <c r="B76" s="77" t="s">
        <v>61</v>
      </c>
      <c r="C76" s="77" t="s">
        <v>61</v>
      </c>
      <c r="D76" s="78" t="s">
        <v>125</v>
      </c>
      <c r="E76" s="15" t="s">
        <v>62</v>
      </c>
      <c r="F76" s="15" t="s">
        <v>64</v>
      </c>
      <c r="G76" s="15">
        <v>1</v>
      </c>
      <c r="J76" s="15">
        <f t="shared" ref="J76:J82" si="8">G76-I76+H76</f>
        <v>1</v>
      </c>
      <c r="K76" s="94"/>
      <c r="L76" s="100" t="e">
        <f t="shared" ref="L76:L82" ca="1" si="9">EUROToLetters(K76)</f>
        <v>#NAME?</v>
      </c>
      <c r="P76" s="75">
        <f t="shared" ref="P76:P82" si="10">ROUND(G76*ROUND(K76,2),2)</f>
        <v>0</v>
      </c>
      <c r="U76" s="65">
        <v>0.2</v>
      </c>
      <c r="V76" s="31">
        <f t="shared" ref="V76:V82" si="11">ROUND(U76*ROUND(P76,2),2)</f>
        <v>0</v>
      </c>
      <c r="W76" s="117"/>
    </row>
    <row r="77" spans="1:24" ht="31.5" x14ac:dyDescent="0.15">
      <c r="A77" s="15">
        <v>46</v>
      </c>
      <c r="B77" s="77" t="s">
        <v>61</v>
      </c>
      <c r="C77" s="77" t="s">
        <v>61</v>
      </c>
      <c r="D77" s="78" t="s">
        <v>126</v>
      </c>
      <c r="E77" s="15" t="s">
        <v>62</v>
      </c>
      <c r="F77" s="15" t="s">
        <v>64</v>
      </c>
      <c r="G77" s="15">
        <v>1</v>
      </c>
      <c r="J77" s="15">
        <f t="shared" si="8"/>
        <v>1</v>
      </c>
      <c r="K77" s="94"/>
      <c r="L77" s="100" t="e">
        <f t="shared" ca="1" si="9"/>
        <v>#NAME?</v>
      </c>
      <c r="P77" s="75">
        <f t="shared" si="10"/>
        <v>0</v>
      </c>
      <c r="U77" s="65">
        <v>0.2</v>
      </c>
      <c r="V77" s="31">
        <f t="shared" si="11"/>
        <v>0</v>
      </c>
      <c r="W77" s="117"/>
    </row>
    <row r="78" spans="1:24" ht="31.5" x14ac:dyDescent="0.15">
      <c r="A78" s="15">
        <v>47</v>
      </c>
      <c r="B78" s="77" t="s">
        <v>61</v>
      </c>
      <c r="C78" s="77" t="s">
        <v>61</v>
      </c>
      <c r="D78" s="78" t="s">
        <v>127</v>
      </c>
      <c r="E78" s="15" t="s">
        <v>62</v>
      </c>
      <c r="F78" s="15" t="s">
        <v>64</v>
      </c>
      <c r="G78" s="15">
        <v>1</v>
      </c>
      <c r="J78" s="15">
        <f t="shared" si="8"/>
        <v>1</v>
      </c>
      <c r="K78" s="94"/>
      <c r="L78" s="100" t="e">
        <f t="shared" ca="1" si="9"/>
        <v>#NAME?</v>
      </c>
      <c r="P78" s="75">
        <f t="shared" si="10"/>
        <v>0</v>
      </c>
      <c r="U78" s="65">
        <v>0.2</v>
      </c>
      <c r="V78" s="31">
        <f t="shared" si="11"/>
        <v>0</v>
      </c>
      <c r="W78" s="117"/>
    </row>
    <row r="79" spans="1:24" ht="31.5" x14ac:dyDescent="0.15">
      <c r="A79" s="15">
        <v>48</v>
      </c>
      <c r="B79" s="77" t="s">
        <v>61</v>
      </c>
      <c r="C79" s="77" t="s">
        <v>61</v>
      </c>
      <c r="D79" s="78" t="s">
        <v>128</v>
      </c>
      <c r="E79" s="15" t="s">
        <v>62</v>
      </c>
      <c r="F79" s="15" t="s">
        <v>64</v>
      </c>
      <c r="G79" s="15">
        <v>1</v>
      </c>
      <c r="J79" s="15">
        <f t="shared" si="8"/>
        <v>1</v>
      </c>
      <c r="K79" s="94"/>
      <c r="L79" s="100" t="e">
        <f t="shared" ca="1" si="9"/>
        <v>#NAME?</v>
      </c>
      <c r="P79" s="75">
        <f t="shared" si="10"/>
        <v>0</v>
      </c>
      <c r="U79" s="65">
        <v>0.2</v>
      </c>
      <c r="V79" s="31">
        <f t="shared" si="11"/>
        <v>0</v>
      </c>
      <c r="W79" s="117"/>
    </row>
    <row r="80" spans="1:24" ht="31.5" x14ac:dyDescent="0.15">
      <c r="A80" s="15">
        <v>49</v>
      </c>
      <c r="B80" s="77" t="s">
        <v>61</v>
      </c>
      <c r="C80" s="77" t="s">
        <v>61</v>
      </c>
      <c r="D80" s="78" t="s">
        <v>129</v>
      </c>
      <c r="E80" s="15" t="s">
        <v>62</v>
      </c>
      <c r="F80" s="15" t="s">
        <v>64</v>
      </c>
      <c r="G80" s="15">
        <v>1</v>
      </c>
      <c r="J80" s="15">
        <f t="shared" si="8"/>
        <v>1</v>
      </c>
      <c r="K80" s="94"/>
      <c r="L80" s="100" t="e">
        <f t="shared" ca="1" si="9"/>
        <v>#NAME?</v>
      </c>
      <c r="P80" s="75">
        <f t="shared" si="10"/>
        <v>0</v>
      </c>
      <c r="U80" s="65">
        <v>0.2</v>
      </c>
      <c r="V80" s="31">
        <f t="shared" si="11"/>
        <v>0</v>
      </c>
      <c r="W80" s="117"/>
    </row>
    <row r="81" spans="1:24" ht="21" x14ac:dyDescent="0.15">
      <c r="A81" s="15">
        <v>50</v>
      </c>
      <c r="B81" s="77" t="s">
        <v>61</v>
      </c>
      <c r="C81" s="77" t="s">
        <v>61</v>
      </c>
      <c r="D81" s="78" t="s">
        <v>130</v>
      </c>
      <c r="E81" s="15" t="s">
        <v>62</v>
      </c>
      <c r="F81" s="15" t="s">
        <v>64</v>
      </c>
      <c r="G81" s="15">
        <v>1</v>
      </c>
      <c r="J81" s="15">
        <f t="shared" si="8"/>
        <v>1</v>
      </c>
      <c r="K81" s="94"/>
      <c r="L81" s="100" t="e">
        <f t="shared" ca="1" si="9"/>
        <v>#NAME?</v>
      </c>
      <c r="P81" s="75">
        <f t="shared" si="10"/>
        <v>0</v>
      </c>
      <c r="U81" s="65">
        <v>0.2</v>
      </c>
      <c r="V81" s="31">
        <f t="shared" si="11"/>
        <v>0</v>
      </c>
      <c r="W81" s="117"/>
    </row>
    <row r="82" spans="1:24" ht="31.5" x14ac:dyDescent="0.15">
      <c r="A82" s="15">
        <v>51</v>
      </c>
      <c r="B82" s="77" t="s">
        <v>61</v>
      </c>
      <c r="C82" s="77" t="s">
        <v>61</v>
      </c>
      <c r="D82" s="78" t="s">
        <v>131</v>
      </c>
      <c r="E82" s="15" t="s">
        <v>62</v>
      </c>
      <c r="F82" s="15" t="s">
        <v>64</v>
      </c>
      <c r="G82" s="15">
        <v>1</v>
      </c>
      <c r="J82" s="15">
        <f t="shared" si="8"/>
        <v>1</v>
      </c>
      <c r="K82" s="94"/>
      <c r="L82" s="100" t="e">
        <f t="shared" ca="1" si="9"/>
        <v>#NAME?</v>
      </c>
      <c r="P82" s="75">
        <f t="shared" si="10"/>
        <v>0</v>
      </c>
      <c r="U82" s="65">
        <v>0.2</v>
      </c>
      <c r="V82" s="31">
        <f t="shared" si="11"/>
        <v>0</v>
      </c>
      <c r="W82" s="117"/>
    </row>
    <row r="83" spans="1:24" s="88" customFormat="1" ht="12.75" x14ac:dyDescent="0.2">
      <c r="A83" s="25"/>
      <c r="B83" s="105" t="s">
        <v>61</v>
      </c>
      <c r="C83" s="105" t="s">
        <v>61</v>
      </c>
      <c r="D83" s="106" t="s">
        <v>72</v>
      </c>
      <c r="E83" s="25" t="s">
        <v>61</v>
      </c>
      <c r="F83" s="25"/>
      <c r="G83" s="25"/>
      <c r="H83" s="45"/>
      <c r="I83" s="45"/>
      <c r="J83" s="25"/>
      <c r="K83" s="92"/>
      <c r="L83" s="107"/>
      <c r="M83" s="108"/>
      <c r="N83" s="109"/>
      <c r="O83" s="109"/>
      <c r="P83" s="74">
        <f>SUM(P76:P82)</f>
        <v>0</v>
      </c>
      <c r="Q83" s="25"/>
      <c r="R83" s="25"/>
      <c r="S83" s="25"/>
      <c r="T83" s="25"/>
      <c r="U83" s="64"/>
      <c r="V83" s="30"/>
      <c r="W83" s="118"/>
      <c r="X83" s="110"/>
    </row>
    <row r="84" spans="1:24" s="88" customFormat="1" ht="12.75" x14ac:dyDescent="0.2">
      <c r="A84" s="16"/>
      <c r="B84" s="79" t="s">
        <v>61</v>
      </c>
      <c r="C84" s="79" t="s">
        <v>61</v>
      </c>
      <c r="D84" s="80" t="s">
        <v>132</v>
      </c>
      <c r="E84" s="16" t="s">
        <v>61</v>
      </c>
      <c r="F84" s="16"/>
      <c r="G84" s="16"/>
      <c r="H84" s="81"/>
      <c r="I84" s="81"/>
      <c r="J84" s="16"/>
      <c r="K84" s="93"/>
      <c r="L84" s="98"/>
      <c r="M84" s="83"/>
      <c r="N84" s="84"/>
      <c r="O84" s="84"/>
      <c r="P84" s="85"/>
      <c r="Q84" s="16"/>
      <c r="R84" s="16"/>
      <c r="S84" s="16"/>
      <c r="T84" s="16"/>
      <c r="U84" s="86"/>
      <c r="V84" s="87"/>
      <c r="W84" s="116"/>
      <c r="X84" s="16"/>
    </row>
    <row r="85" spans="1:24" ht="31.5" x14ac:dyDescent="0.15">
      <c r="A85" s="15">
        <v>52</v>
      </c>
      <c r="B85" s="77" t="s">
        <v>61</v>
      </c>
      <c r="C85" s="77" t="s">
        <v>61</v>
      </c>
      <c r="D85" s="78" t="s">
        <v>133</v>
      </c>
      <c r="E85" s="15" t="s">
        <v>62</v>
      </c>
      <c r="F85" s="15" t="s">
        <v>64</v>
      </c>
      <c r="G85" s="15">
        <v>1</v>
      </c>
      <c r="J85" s="15">
        <f t="shared" ref="J85:J91" si="12">G85-I85+H85</f>
        <v>1</v>
      </c>
      <c r="K85" s="94"/>
      <c r="L85" s="100" t="e">
        <f t="shared" ref="L85:L91" ca="1" si="13">EUROToLetters(K85)</f>
        <v>#NAME?</v>
      </c>
      <c r="P85" s="75">
        <f t="shared" ref="P85:P91" si="14">ROUND(G85*ROUND(K85,2),2)</f>
        <v>0</v>
      </c>
      <c r="U85" s="65">
        <v>0.2</v>
      </c>
      <c r="V85" s="31">
        <f t="shared" ref="V85:V91" si="15">ROUND(U85*ROUND(P85,2),2)</f>
        <v>0</v>
      </c>
      <c r="W85" s="117"/>
    </row>
    <row r="86" spans="1:24" ht="42" x14ac:dyDescent="0.15">
      <c r="A86" s="15">
        <v>53</v>
      </c>
      <c r="B86" s="77" t="s">
        <v>61</v>
      </c>
      <c r="C86" s="77" t="s">
        <v>61</v>
      </c>
      <c r="D86" s="78" t="s">
        <v>134</v>
      </c>
      <c r="E86" s="15" t="s">
        <v>62</v>
      </c>
      <c r="F86" s="15" t="s">
        <v>64</v>
      </c>
      <c r="G86" s="15">
        <v>1</v>
      </c>
      <c r="J86" s="15">
        <f t="shared" si="12"/>
        <v>1</v>
      </c>
      <c r="K86" s="94"/>
      <c r="L86" s="100" t="e">
        <f t="shared" ca="1" si="13"/>
        <v>#NAME?</v>
      </c>
      <c r="P86" s="75">
        <f t="shared" si="14"/>
        <v>0</v>
      </c>
      <c r="U86" s="65">
        <v>0.2</v>
      </c>
      <c r="V86" s="31">
        <f t="shared" si="15"/>
        <v>0</v>
      </c>
      <c r="W86" s="117"/>
    </row>
    <row r="87" spans="1:24" ht="31.5" x14ac:dyDescent="0.15">
      <c r="A87" s="15">
        <v>54</v>
      </c>
      <c r="B87" s="77" t="s">
        <v>61</v>
      </c>
      <c r="C87" s="77" t="s">
        <v>61</v>
      </c>
      <c r="D87" s="78" t="s">
        <v>135</v>
      </c>
      <c r="E87" s="15" t="s">
        <v>62</v>
      </c>
      <c r="F87" s="15" t="s">
        <v>64</v>
      </c>
      <c r="G87" s="15">
        <v>1</v>
      </c>
      <c r="J87" s="15">
        <f t="shared" si="12"/>
        <v>1</v>
      </c>
      <c r="K87" s="94"/>
      <c r="L87" s="100" t="e">
        <f t="shared" ca="1" si="13"/>
        <v>#NAME?</v>
      </c>
      <c r="P87" s="75">
        <f t="shared" si="14"/>
        <v>0</v>
      </c>
      <c r="U87" s="65">
        <v>0.2</v>
      </c>
      <c r="V87" s="31">
        <f t="shared" si="15"/>
        <v>0</v>
      </c>
      <c r="W87" s="117"/>
    </row>
    <row r="88" spans="1:24" ht="42" x14ac:dyDescent="0.15">
      <c r="A88" s="15">
        <v>55</v>
      </c>
      <c r="B88" s="77" t="s">
        <v>61</v>
      </c>
      <c r="C88" s="77" t="s">
        <v>61</v>
      </c>
      <c r="D88" s="78" t="s">
        <v>136</v>
      </c>
      <c r="E88" s="15" t="s">
        <v>62</v>
      </c>
      <c r="F88" s="15" t="s">
        <v>64</v>
      </c>
      <c r="G88" s="15">
        <v>1</v>
      </c>
      <c r="J88" s="15">
        <f t="shared" si="12"/>
        <v>1</v>
      </c>
      <c r="K88" s="94"/>
      <c r="L88" s="100" t="e">
        <f t="shared" ca="1" si="13"/>
        <v>#NAME?</v>
      </c>
      <c r="P88" s="75">
        <f t="shared" si="14"/>
        <v>0</v>
      </c>
      <c r="U88" s="65">
        <v>0.2</v>
      </c>
      <c r="V88" s="31">
        <f t="shared" si="15"/>
        <v>0</v>
      </c>
      <c r="W88" s="117"/>
    </row>
    <row r="89" spans="1:24" ht="31.5" x14ac:dyDescent="0.15">
      <c r="A89" s="15">
        <v>56</v>
      </c>
      <c r="B89" s="77" t="s">
        <v>61</v>
      </c>
      <c r="C89" s="77" t="s">
        <v>61</v>
      </c>
      <c r="D89" s="78" t="s">
        <v>137</v>
      </c>
      <c r="E89" s="15" t="s">
        <v>62</v>
      </c>
      <c r="F89" s="15" t="s">
        <v>64</v>
      </c>
      <c r="G89" s="15">
        <v>1</v>
      </c>
      <c r="J89" s="15">
        <f t="shared" si="12"/>
        <v>1</v>
      </c>
      <c r="K89" s="94"/>
      <c r="L89" s="100" t="e">
        <f t="shared" ca="1" si="13"/>
        <v>#NAME?</v>
      </c>
      <c r="P89" s="75">
        <f t="shared" si="14"/>
        <v>0</v>
      </c>
      <c r="U89" s="65">
        <v>0.2</v>
      </c>
      <c r="V89" s="31">
        <f t="shared" si="15"/>
        <v>0</v>
      </c>
      <c r="W89" s="117"/>
    </row>
    <row r="90" spans="1:24" ht="31.5" x14ac:dyDescent="0.15">
      <c r="A90" s="15">
        <v>57</v>
      </c>
      <c r="B90" s="77" t="s">
        <v>61</v>
      </c>
      <c r="C90" s="77" t="s">
        <v>61</v>
      </c>
      <c r="D90" s="78" t="s">
        <v>138</v>
      </c>
      <c r="E90" s="15" t="s">
        <v>62</v>
      </c>
      <c r="F90" s="15" t="s">
        <v>64</v>
      </c>
      <c r="G90" s="15">
        <v>1</v>
      </c>
      <c r="J90" s="15">
        <f t="shared" si="12"/>
        <v>1</v>
      </c>
      <c r="K90" s="94"/>
      <c r="L90" s="100" t="e">
        <f t="shared" ca="1" si="13"/>
        <v>#NAME?</v>
      </c>
      <c r="P90" s="75">
        <f t="shared" si="14"/>
        <v>0</v>
      </c>
      <c r="U90" s="65">
        <v>0.2</v>
      </c>
      <c r="V90" s="31">
        <f t="shared" si="15"/>
        <v>0</v>
      </c>
      <c r="W90" s="117"/>
    </row>
    <row r="91" spans="1:24" ht="21" x14ac:dyDescent="0.15">
      <c r="A91" s="15">
        <v>58</v>
      </c>
      <c r="B91" s="77" t="s">
        <v>61</v>
      </c>
      <c r="C91" s="77" t="s">
        <v>61</v>
      </c>
      <c r="D91" s="78" t="s">
        <v>139</v>
      </c>
      <c r="E91" s="15" t="s">
        <v>62</v>
      </c>
      <c r="F91" s="15" t="s">
        <v>64</v>
      </c>
      <c r="G91" s="15">
        <v>1</v>
      </c>
      <c r="J91" s="15">
        <f t="shared" si="12"/>
        <v>1</v>
      </c>
      <c r="K91" s="94"/>
      <c r="L91" s="100" t="e">
        <f t="shared" ca="1" si="13"/>
        <v>#NAME?</v>
      </c>
      <c r="P91" s="75">
        <f t="shared" si="14"/>
        <v>0</v>
      </c>
      <c r="U91" s="65">
        <v>0.2</v>
      </c>
      <c r="V91" s="31">
        <f t="shared" si="15"/>
        <v>0</v>
      </c>
      <c r="W91" s="117"/>
    </row>
    <row r="92" spans="1:24" s="88" customFormat="1" ht="12.75" x14ac:dyDescent="0.2">
      <c r="A92" s="25"/>
      <c r="B92" s="105" t="s">
        <v>61</v>
      </c>
      <c r="C92" s="105" t="s">
        <v>61</v>
      </c>
      <c r="D92" s="106" t="s">
        <v>72</v>
      </c>
      <c r="E92" s="25" t="s">
        <v>61</v>
      </c>
      <c r="F92" s="25"/>
      <c r="G92" s="25"/>
      <c r="H92" s="45"/>
      <c r="I92" s="45"/>
      <c r="J92" s="25"/>
      <c r="K92" s="92"/>
      <c r="L92" s="107"/>
      <c r="M92" s="108"/>
      <c r="N92" s="109"/>
      <c r="O92" s="109"/>
      <c r="P92" s="74">
        <f>SUM(P85:P91)</f>
        <v>0</v>
      </c>
      <c r="Q92" s="25"/>
      <c r="R92" s="25"/>
      <c r="S92" s="25"/>
      <c r="T92" s="25"/>
      <c r="U92" s="64"/>
      <c r="V92" s="30"/>
      <c r="W92" s="118"/>
      <c r="X92" s="110"/>
    </row>
    <row r="93" spans="1:24" s="88" customFormat="1" ht="21.75" x14ac:dyDescent="0.2">
      <c r="A93" s="16"/>
      <c r="B93" s="79" t="s">
        <v>61</v>
      </c>
      <c r="C93" s="79" t="s">
        <v>61</v>
      </c>
      <c r="D93" s="80" t="s">
        <v>140</v>
      </c>
      <c r="E93" s="16" t="s">
        <v>61</v>
      </c>
      <c r="F93" s="16"/>
      <c r="G93" s="16"/>
      <c r="H93" s="81"/>
      <c r="I93" s="81"/>
      <c r="J93" s="16"/>
      <c r="K93" s="93"/>
      <c r="L93" s="98"/>
      <c r="M93" s="83"/>
      <c r="N93" s="84"/>
      <c r="O93" s="84"/>
      <c r="P93" s="85"/>
      <c r="Q93" s="16"/>
      <c r="R93" s="16"/>
      <c r="S93" s="16"/>
      <c r="T93" s="16"/>
      <c r="U93" s="86"/>
      <c r="V93" s="87"/>
      <c r="W93" s="116"/>
      <c r="X93" s="16"/>
    </row>
    <row r="94" spans="1:24" ht="42" x14ac:dyDescent="0.15">
      <c r="A94" s="15">
        <v>59</v>
      </c>
      <c r="B94" s="77" t="s">
        <v>61</v>
      </c>
      <c r="C94" s="77" t="s">
        <v>61</v>
      </c>
      <c r="D94" s="78" t="s">
        <v>141</v>
      </c>
      <c r="E94" s="15" t="s">
        <v>62</v>
      </c>
      <c r="F94" s="15" t="s">
        <v>64</v>
      </c>
      <c r="G94" s="15">
        <v>1</v>
      </c>
      <c r="J94" s="15">
        <f>G94-I94+H94</f>
        <v>1</v>
      </c>
      <c r="K94" s="94"/>
      <c r="L94" s="100" t="e">
        <f ca="1">EUROToLetters(K94)</f>
        <v>#NAME?</v>
      </c>
      <c r="P94" s="75">
        <f>ROUND(G94*ROUND(K94,2),2)</f>
        <v>0</v>
      </c>
      <c r="U94" s="65">
        <v>0.2</v>
      </c>
      <c r="V94" s="31">
        <f>ROUND(U94*ROUND(P94,2),2)</f>
        <v>0</v>
      </c>
      <c r="W94" s="117"/>
    </row>
    <row r="95" spans="1:24" s="88" customFormat="1" ht="12.75" x14ac:dyDescent="0.2">
      <c r="A95" s="25"/>
      <c r="B95" s="105" t="s">
        <v>61</v>
      </c>
      <c r="C95" s="105" t="s">
        <v>61</v>
      </c>
      <c r="D95" s="106" t="s">
        <v>72</v>
      </c>
      <c r="E95" s="25" t="s">
        <v>61</v>
      </c>
      <c r="F95" s="25"/>
      <c r="G95" s="25"/>
      <c r="H95" s="45"/>
      <c r="I95" s="45"/>
      <c r="J95" s="25"/>
      <c r="K95" s="92"/>
      <c r="L95" s="107"/>
      <c r="M95" s="108"/>
      <c r="N95" s="109"/>
      <c r="O95" s="109"/>
      <c r="P95" s="74">
        <f>SUM(P94:P94)</f>
        <v>0</v>
      </c>
      <c r="Q95" s="25"/>
      <c r="R95" s="25"/>
      <c r="S95" s="25"/>
      <c r="T95" s="25"/>
      <c r="U95" s="64"/>
      <c r="V95" s="30"/>
      <c r="W95" s="118"/>
      <c r="X95" s="110"/>
    </row>
    <row r="96" spans="1:24" x14ac:dyDescent="0.15">
      <c r="K96" s="94"/>
      <c r="L96" s="100"/>
      <c r="W96" s="117"/>
    </row>
    <row r="97" spans="1:24" ht="15" customHeight="1" x14ac:dyDescent="0.15">
      <c r="A97" s="1" t="s">
        <v>142</v>
      </c>
      <c r="B97" s="158"/>
      <c r="C97" s="158"/>
      <c r="D97" s="159"/>
      <c r="E97" s="158"/>
      <c r="F97" s="158"/>
      <c r="G97" s="158"/>
      <c r="H97" s="160"/>
      <c r="I97" s="160"/>
      <c r="J97" s="158"/>
      <c r="K97" s="161"/>
      <c r="L97" s="1"/>
      <c r="M97" s="113"/>
      <c r="N97" s="109"/>
      <c r="O97" s="109"/>
      <c r="P97" s="74">
        <f>SUM(P7:P14,P17:P18,P21:P23,P26:P36,P39,P42:P46,P49:P51,P54,P59:P73,P76:P82,P85:P91,P94)</f>
        <v>0</v>
      </c>
      <c r="Q97" s="111"/>
      <c r="R97" s="111"/>
      <c r="S97" s="111"/>
      <c r="T97" s="111"/>
      <c r="U97" s="114"/>
      <c r="V97" s="30"/>
      <c r="W97" s="112"/>
      <c r="X97" s="111"/>
    </row>
    <row r="98" spans="1:24" ht="15" customHeight="1" x14ac:dyDescent="0.15">
      <c r="A98" s="162" t="s">
        <v>19</v>
      </c>
      <c r="B98" s="163"/>
      <c r="C98" s="163"/>
      <c r="D98" s="164"/>
      <c r="E98" s="163"/>
      <c r="F98" s="163"/>
      <c r="G98" s="163"/>
      <c r="H98" s="165"/>
      <c r="I98" s="165"/>
      <c r="J98" s="163"/>
      <c r="K98" s="166"/>
      <c r="L98" s="162"/>
      <c r="M98" s="103"/>
      <c r="P98" s="71">
        <f>SUM(V7:V14,V17:V18,V21:V23,V26:V36,V39,V42:V46,V49:V51,V54,V59:V73,V76:V82,V85:V91,V94)</f>
        <v>0</v>
      </c>
      <c r="Q98" s="101"/>
      <c r="R98" s="101"/>
      <c r="S98" s="101"/>
      <c r="T98" s="101"/>
      <c r="U98" s="104"/>
      <c r="W98" s="102"/>
      <c r="X98" s="101"/>
    </row>
    <row r="99" spans="1:24" ht="15" customHeight="1" x14ac:dyDescent="0.15">
      <c r="A99" s="1" t="s">
        <v>143</v>
      </c>
      <c r="B99" s="158"/>
      <c r="C99" s="158"/>
      <c r="D99" s="159"/>
      <c r="E99" s="158"/>
      <c r="F99" s="158"/>
      <c r="G99" s="158"/>
      <c r="H99" s="160"/>
      <c r="I99" s="160"/>
      <c r="J99" s="158"/>
      <c r="K99" s="161"/>
      <c r="L99" s="1"/>
      <c r="M99" s="113"/>
      <c r="N99" s="109"/>
      <c r="O99" s="109"/>
      <c r="P99" s="74">
        <f>P97+P98</f>
        <v>0</v>
      </c>
      <c r="Q99" s="111"/>
      <c r="R99" s="111"/>
      <c r="S99" s="111"/>
      <c r="T99" s="111"/>
      <c r="U99" s="114"/>
      <c r="V99" s="30"/>
      <c r="W99" s="112"/>
      <c r="X99" s="111"/>
    </row>
    <row r="100" spans="1:24" x14ac:dyDescent="0.15">
      <c r="A100" s="167" t="s">
        <v>144</v>
      </c>
      <c r="B100" s="167"/>
      <c r="C100" s="167"/>
      <c r="D100" s="167"/>
      <c r="E100" s="167"/>
      <c r="F100" s="167"/>
      <c r="G100" s="167"/>
      <c r="H100" s="168"/>
      <c r="I100" s="168"/>
      <c r="J100" s="167"/>
      <c r="K100" s="169"/>
      <c r="L100" s="168"/>
      <c r="M100" s="170"/>
      <c r="N100" s="169"/>
      <c r="O100" s="169"/>
      <c r="P100" s="171"/>
      <c r="Q100" s="167"/>
      <c r="R100" s="167"/>
      <c r="S100" s="167"/>
      <c r="T100" s="167"/>
      <c r="U100" s="172"/>
      <c r="V100" s="173"/>
      <c r="W100" s="167"/>
      <c r="X100" s="167"/>
    </row>
    <row r="101" spans="1:24" x14ac:dyDescent="0.15">
      <c r="A101" s="167"/>
      <c r="B101" s="167"/>
      <c r="C101" s="167"/>
      <c r="D101" s="167"/>
      <c r="E101" s="167"/>
      <c r="F101" s="167"/>
      <c r="G101" s="167"/>
      <c r="H101" s="168"/>
      <c r="I101" s="168"/>
      <c r="J101" s="167"/>
      <c r="K101" s="169"/>
      <c r="L101" s="168"/>
      <c r="M101" s="170"/>
      <c r="N101" s="169"/>
      <c r="O101" s="169"/>
      <c r="P101" s="171"/>
      <c r="Q101" s="167"/>
      <c r="R101" s="167"/>
      <c r="S101" s="167"/>
      <c r="T101" s="167"/>
      <c r="U101" s="172"/>
      <c r="V101" s="173"/>
      <c r="W101" s="167"/>
      <c r="X101" s="167"/>
    </row>
    <row r="102" spans="1:24" x14ac:dyDescent="0.15">
      <c r="A102" s="167"/>
      <c r="B102" s="167"/>
      <c r="C102" s="167"/>
      <c r="D102" s="167"/>
      <c r="E102" s="167"/>
      <c r="F102" s="167"/>
      <c r="G102" s="167"/>
      <c r="H102" s="168"/>
      <c r="I102" s="168"/>
      <c r="J102" s="167"/>
      <c r="K102" s="169"/>
      <c r="L102" s="168"/>
      <c r="M102" s="170"/>
      <c r="N102" s="169"/>
      <c r="O102" s="169"/>
      <c r="P102" s="171"/>
      <c r="Q102" s="167"/>
      <c r="R102" s="167"/>
      <c r="S102" s="167"/>
      <c r="T102" s="167"/>
      <c r="U102" s="172"/>
      <c r="V102" s="173"/>
      <c r="W102" s="167"/>
      <c r="X102" s="167"/>
    </row>
    <row r="103" spans="1:24" x14ac:dyDescent="0.15">
      <c r="A103" s="167"/>
      <c r="B103" s="167"/>
      <c r="C103" s="167"/>
      <c r="D103" s="167"/>
      <c r="E103" s="167"/>
      <c r="F103" s="167"/>
      <c r="G103" s="167"/>
      <c r="H103" s="168"/>
      <c r="I103" s="168"/>
      <c r="J103" s="167"/>
      <c r="K103" s="169"/>
      <c r="L103" s="168"/>
      <c r="M103" s="170"/>
      <c r="N103" s="169"/>
      <c r="O103" s="169"/>
      <c r="P103" s="171"/>
      <c r="Q103" s="167"/>
      <c r="R103" s="167"/>
      <c r="S103" s="167"/>
      <c r="T103" s="167"/>
      <c r="U103" s="172"/>
      <c r="V103" s="173"/>
      <c r="W103" s="167"/>
      <c r="X103" s="167"/>
    </row>
  </sheetData>
  <sheetProtection sheet="1" formatCells="0" formatColumns="0" formatRows="0"/>
  <mergeCells count="5">
    <mergeCell ref="A3:X3"/>
    <mergeCell ref="A97:L97"/>
    <mergeCell ref="A98:L98"/>
    <mergeCell ref="A99:L99"/>
    <mergeCell ref="A100:X103"/>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désamiantage et de déconstruction d'un ensemble de batiments sis Place de la Mairie à PIPRIAC (35550).”</oddHeader>
    <oddFooter>&amp;CRéférence DCE : 202600001&amp;R&amp;P/&amp;N</oddFooter>
    <firstFooter>&amp;CRéférence DCE : 202600001&amp;R&amp;P/&amp;N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57"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119"/>
      <c r="B1" s="120"/>
      <c r="C1" s="75"/>
      <c r="D1" s="121"/>
      <c r="E1" s="121"/>
      <c r="F1" s="120"/>
      <c r="G1" s="122"/>
    </row>
    <row r="2" spans="1:7" s="32" customFormat="1" hidden="1" x14ac:dyDescent="0.15">
      <c r="A2" s="119"/>
      <c r="B2" s="123"/>
      <c r="C2" s="85"/>
      <c r="D2" s="124"/>
      <c r="E2" s="125"/>
      <c r="F2" s="123"/>
      <c r="G2" s="126"/>
    </row>
    <row r="3" spans="1:7" s="35" customFormat="1" x14ac:dyDescent="0.15">
      <c r="A3" s="127" t="s">
        <v>12</v>
      </c>
      <c r="B3" s="128" t="s">
        <v>13</v>
      </c>
      <c r="C3" s="153" t="s">
        <v>14</v>
      </c>
      <c r="D3" s="130" t="s">
        <v>15</v>
      </c>
      <c r="E3" s="129" t="s">
        <v>16</v>
      </c>
      <c r="F3" s="131" t="s">
        <v>17</v>
      </c>
      <c r="G3" s="132" t="s">
        <v>22</v>
      </c>
    </row>
    <row r="4" spans="1:7" ht="30" customHeight="1" x14ac:dyDescent="0.15">
      <c r="A4" s="133"/>
      <c r="B4" s="134"/>
      <c r="C4" s="154"/>
      <c r="D4" s="135"/>
      <c r="E4" s="136">
        <f>ROUND(B4*C4,2)</f>
        <v>0</v>
      </c>
      <c r="F4" s="137"/>
      <c r="G4" s="138">
        <f t="shared" ref="G4:G13" si="0">E4*F4</f>
        <v>0</v>
      </c>
    </row>
    <row r="5" spans="1:7" ht="30" customHeight="1" x14ac:dyDescent="0.15">
      <c r="A5" s="133"/>
      <c r="B5" s="134"/>
      <c r="C5" s="154"/>
      <c r="D5" s="135"/>
      <c r="E5" s="136">
        <f>ROUND(B5*C5,2)</f>
        <v>0</v>
      </c>
      <c r="F5" s="137"/>
      <c r="G5" s="138">
        <f t="shared" si="0"/>
        <v>0</v>
      </c>
    </row>
    <row r="6" spans="1:7" ht="30" customHeight="1" x14ac:dyDescent="0.15">
      <c r="A6" s="133"/>
      <c r="B6" s="134"/>
      <c r="C6" s="154"/>
      <c r="D6" s="135"/>
      <c r="E6" s="136">
        <f t="shared" ref="E6:E12" si="1">ROUND(B6*C6,2)</f>
        <v>0</v>
      </c>
      <c r="F6" s="137"/>
      <c r="G6" s="138">
        <f t="shared" si="0"/>
        <v>0</v>
      </c>
    </row>
    <row r="7" spans="1:7" ht="30" customHeight="1" x14ac:dyDescent="0.15">
      <c r="A7" s="133"/>
      <c r="B7" s="134"/>
      <c r="C7" s="154"/>
      <c r="D7" s="135"/>
      <c r="E7" s="136">
        <f t="shared" si="1"/>
        <v>0</v>
      </c>
      <c r="F7" s="137"/>
      <c r="G7" s="138">
        <f t="shared" si="0"/>
        <v>0</v>
      </c>
    </row>
    <row r="8" spans="1:7" ht="30" customHeight="1" x14ac:dyDescent="0.15">
      <c r="A8" s="133"/>
      <c r="B8" s="134"/>
      <c r="C8" s="154"/>
      <c r="D8" s="135"/>
      <c r="E8" s="136">
        <f t="shared" si="1"/>
        <v>0</v>
      </c>
      <c r="F8" s="137"/>
      <c r="G8" s="138">
        <f t="shared" si="0"/>
        <v>0</v>
      </c>
    </row>
    <row r="9" spans="1:7" ht="30" customHeight="1" x14ac:dyDescent="0.15">
      <c r="A9" s="133"/>
      <c r="B9" s="134"/>
      <c r="C9" s="154"/>
      <c r="D9" s="135"/>
      <c r="E9" s="136">
        <f t="shared" si="1"/>
        <v>0</v>
      </c>
      <c r="F9" s="137"/>
      <c r="G9" s="138">
        <f t="shared" si="0"/>
        <v>0</v>
      </c>
    </row>
    <row r="10" spans="1:7" ht="30" customHeight="1" x14ac:dyDescent="0.15">
      <c r="A10" s="133"/>
      <c r="B10" s="134"/>
      <c r="C10" s="154"/>
      <c r="D10" s="135"/>
      <c r="E10" s="136">
        <f t="shared" si="1"/>
        <v>0</v>
      </c>
      <c r="F10" s="137"/>
      <c r="G10" s="138">
        <f t="shared" si="0"/>
        <v>0</v>
      </c>
    </row>
    <row r="11" spans="1:7" ht="30" customHeight="1" x14ac:dyDescent="0.15">
      <c r="A11" s="133"/>
      <c r="B11" s="134"/>
      <c r="C11" s="154"/>
      <c r="D11" s="135"/>
      <c r="E11" s="136">
        <f t="shared" si="1"/>
        <v>0</v>
      </c>
      <c r="F11" s="137"/>
      <c r="G11" s="138">
        <f t="shared" si="0"/>
        <v>0</v>
      </c>
    </row>
    <row r="12" spans="1:7" ht="30" customHeight="1" x14ac:dyDescent="0.15">
      <c r="A12" s="133"/>
      <c r="B12" s="134"/>
      <c r="C12" s="154"/>
      <c r="D12" s="135"/>
      <c r="E12" s="136">
        <f t="shared" si="1"/>
        <v>0</v>
      </c>
      <c r="F12" s="137"/>
      <c r="G12" s="138">
        <f t="shared" si="0"/>
        <v>0</v>
      </c>
    </row>
    <row r="13" spans="1:7" ht="30" customHeight="1" x14ac:dyDescent="0.15">
      <c r="A13" s="139"/>
      <c r="B13" s="140"/>
      <c r="C13" s="155"/>
      <c r="D13" s="141"/>
      <c r="E13" s="142">
        <f>ROUND(B13*C13,2)</f>
        <v>0</v>
      </c>
      <c r="F13" s="143"/>
      <c r="G13" s="144">
        <f t="shared" si="0"/>
        <v>0</v>
      </c>
    </row>
    <row r="14" spans="1:7" ht="30" customHeight="1" x14ac:dyDescent="0.15">
      <c r="A14" s="145"/>
      <c r="B14" s="146"/>
      <c r="C14" s="156"/>
      <c r="D14" s="147" t="s">
        <v>18</v>
      </c>
      <c r="E14" s="148">
        <f>SUM(E4:E13)</f>
        <v>0</v>
      </c>
      <c r="F14" s="149"/>
      <c r="G14" s="122"/>
    </row>
    <row r="15" spans="1:7" ht="30" customHeight="1" x14ac:dyDescent="0.15">
      <c r="A15" s="150"/>
      <c r="B15" s="81"/>
      <c r="C15" s="82"/>
      <c r="D15" s="151" t="s">
        <v>19</v>
      </c>
      <c r="E15" s="124">
        <f>ROUND(SUM(G4:G13),2)</f>
        <v>0</v>
      </c>
      <c r="F15" s="152"/>
      <c r="G15" s="122"/>
    </row>
    <row r="16" spans="1:7" ht="30" customHeight="1" x14ac:dyDescent="0.15">
      <c r="A16" s="145"/>
      <c r="B16" s="146"/>
      <c r="C16" s="156"/>
      <c r="D16" s="147" t="s">
        <v>27</v>
      </c>
      <c r="E16" s="148">
        <f>E14+E15</f>
        <v>0</v>
      </c>
      <c r="F16" s="149"/>
      <c r="G16" s="122"/>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désamiantage et de déconstruction d'un ensemble de batiments sis Place de la Mairie à PIPRIAC (35550).”</oddHeader>
    <oddFooter>&amp;CRéférence DCE : 202600001&amp;R&amp;P/&amp;N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50"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8" bestFit="1" customWidth="1"/>
    <col min="2" max="2" width="76.85546875" style="48" customWidth="1"/>
    <col min="3" max="3" width="9.140625" style="48" customWidth="1"/>
    <col min="4" max="16384" width="9.140625" style="48"/>
  </cols>
  <sheetData>
    <row r="2" spans="1:2" x14ac:dyDescent="0.2">
      <c r="A2" s="48" t="s">
        <v>47</v>
      </c>
      <c r="B2" s="51" t="s">
        <v>46</v>
      </c>
    </row>
    <row r="3" spans="1:2" x14ac:dyDescent="0.2">
      <c r="A3" s="47" t="s">
        <v>29</v>
      </c>
      <c r="B3" s="47"/>
    </row>
    <row r="4" spans="1:2" x14ac:dyDescent="0.2">
      <c r="A4" s="56" t="s">
        <v>30</v>
      </c>
      <c r="B4" s="49" t="s">
        <v>49</v>
      </c>
    </row>
    <row r="5" spans="1:2" x14ac:dyDescent="0.2">
      <c r="A5" s="56" t="s">
        <v>20</v>
      </c>
      <c r="B5" s="49" t="s">
        <v>42</v>
      </c>
    </row>
    <row r="6" spans="1:2" x14ac:dyDescent="0.2">
      <c r="A6" s="56" t="s">
        <v>31</v>
      </c>
      <c r="B6" s="49" t="s">
        <v>43</v>
      </c>
    </row>
    <row r="7" spans="1:2" x14ac:dyDescent="0.2">
      <c r="A7" s="56" t="s">
        <v>12</v>
      </c>
      <c r="B7" s="49" t="s">
        <v>32</v>
      </c>
    </row>
    <row r="8" spans="1:2" ht="255" x14ac:dyDescent="0.2">
      <c r="A8" s="56" t="s">
        <v>0</v>
      </c>
      <c r="B8" s="49" t="s">
        <v>50</v>
      </c>
    </row>
    <row r="9" spans="1:2" x14ac:dyDescent="0.2">
      <c r="A9" s="56" t="s">
        <v>21</v>
      </c>
      <c r="B9" s="49" t="s">
        <v>48</v>
      </c>
    </row>
    <row r="10" spans="1:2" x14ac:dyDescent="0.2">
      <c r="A10" s="56" t="s">
        <v>13</v>
      </c>
      <c r="B10" s="49" t="s">
        <v>51</v>
      </c>
    </row>
    <row r="11" spans="1:2" x14ac:dyDescent="0.2">
      <c r="A11" s="56" t="s">
        <v>33</v>
      </c>
      <c r="B11" s="49" t="s">
        <v>34</v>
      </c>
    </row>
    <row r="12" spans="1:2" x14ac:dyDescent="0.2">
      <c r="A12" s="56" t="s">
        <v>16</v>
      </c>
      <c r="B12" s="49" t="s">
        <v>35</v>
      </c>
    </row>
    <row r="13" spans="1:2" ht="51" x14ac:dyDescent="0.2">
      <c r="A13" s="56" t="s">
        <v>36</v>
      </c>
      <c r="B13" s="49" t="s">
        <v>41</v>
      </c>
    </row>
    <row r="14" spans="1:2" x14ac:dyDescent="0.2">
      <c r="A14" s="57" t="s">
        <v>56</v>
      </c>
      <c r="B14" s="22" t="s">
        <v>57</v>
      </c>
    </row>
    <row r="15" spans="1:2" ht="16.5" x14ac:dyDescent="0.2">
      <c r="B15" s="58"/>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Inès RAZZOUKINE</cp:lastModifiedBy>
  <cp:lastPrinted>2012-04-05T13:12:06Z</cp:lastPrinted>
  <dcterms:created xsi:type="dcterms:W3CDTF">2004-01-29T18:35:10Z</dcterms:created>
  <dcterms:modified xsi:type="dcterms:W3CDTF">2026-02-05T14:18:56Z</dcterms:modified>
  <cp:category/>
  <cp:contentStatus/>
</cp:coreProperties>
</file>