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628"/>
  <workbookPr codeName="ThisWorkbook"/>
  <mc:AlternateContent xmlns:mc="http://schemas.openxmlformats.org/markup-compatibility/2006">
    <mc:Choice Requires="x15">
      <x15ac:absPath xmlns:x15ac="http://schemas.microsoft.com/office/spreadsheetml/2010/11/ac" url="O:\0410_marches_publics\202500055_Demolition_Edern\1_DCE\DCE_PLACE\202500055_DCE\"/>
    </mc:Choice>
  </mc:AlternateContent>
  <xr:revisionPtr revIDLastSave="0" documentId="8_{0444B2EC-AC39-4AE3-AF15-FFE5224F53CF}" xr6:coauthVersionLast="47" xr6:coauthVersionMax="47" xr10:uidLastSave="{00000000-0000-0000-0000-000000000000}"/>
  <workbookProtection lockStructure="1"/>
  <bookViews>
    <workbookView xWindow="-120" yWindow="-120" windowWidth="29040" windowHeight="1572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E10" i="2"/>
  <c r="G10" i="2" s="1"/>
  <c r="E9" i="2"/>
  <c r="G9" i="2" s="1"/>
  <c r="E8" i="2"/>
  <c r="G8" i="2" s="1"/>
  <c r="E7" i="2"/>
  <c r="G7" i="2" s="1"/>
  <c r="E6" i="2"/>
  <c r="G6" i="2" s="1"/>
  <c r="E5" i="2"/>
  <c r="G5" i="2" s="1"/>
  <c r="E4" i="2"/>
  <c r="E14" i="2" s="1"/>
  <c r="P23" i="1"/>
  <c r="P22" i="1"/>
  <c r="P24" i="1" s="1"/>
  <c r="Z20" i="1"/>
  <c r="P20" i="1"/>
  <c r="L20" i="1"/>
  <c r="J20" i="1"/>
  <c r="Z18" i="1"/>
  <c r="P18" i="1"/>
  <c r="L18" i="1"/>
  <c r="J18" i="1"/>
  <c r="Z17" i="1"/>
  <c r="P17" i="1"/>
  <c r="L17" i="1"/>
  <c r="J17" i="1"/>
  <c r="Z16" i="1"/>
  <c r="P16" i="1"/>
  <c r="L16" i="1"/>
  <c r="J16" i="1"/>
  <c r="Z15" i="1"/>
  <c r="P15" i="1"/>
  <c r="L15" i="1"/>
  <c r="J15" i="1"/>
  <c r="Z13" i="1"/>
  <c r="P13" i="1"/>
  <c r="L13" i="1"/>
  <c r="J13" i="1"/>
  <c r="Z11" i="1"/>
  <c r="P11" i="1"/>
  <c r="L11" i="1"/>
  <c r="J11" i="1"/>
  <c r="Z9" i="1"/>
  <c r="P9" i="1"/>
  <c r="L9" i="1"/>
  <c r="J9" i="1"/>
  <c r="Z7" i="1"/>
  <c r="P7" i="1"/>
  <c r="L7" i="1"/>
  <c r="J7" i="1"/>
  <c r="G4" i="2" l="1"/>
  <c r="E15" i="2" s="1"/>
  <c r="E16" i="2" s="1"/>
</calcChain>
</file>

<file path=xl/sharedStrings.xml><?xml version="1.0" encoding="utf-8"?>
<sst xmlns="http://schemas.openxmlformats.org/spreadsheetml/2006/main" count="148" uniqueCount="85">
  <si>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</si>
  <si>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</si>
  <si>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</si>
  <si>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</si>
  <si>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</si>
  <si>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</si>
  <si>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</si>
  <si>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</si>
  <si>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</si>
  <si>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</si>
  <si>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</si>
  <si>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</si>
  <si>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</si>
  <si>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</si>
  <si>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</si>
  <si>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</si>
  <si>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</si>
  <si>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</si>
  <si>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</si>
  <si>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</si>
  <si>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</si>
  <si>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</si>
  <si>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</si>
  <si>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</si>
  <si>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</si>
  <si>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</si>
  <si>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</si>
  <si>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</si>
  <si>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</si>
  <si>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</si>
  <si>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</si>
  <si>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</si>
  <si>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</si>
  <si>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</si>
  <si>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</si>
  <si>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</si>
  <si>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</si>
  <si>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</si>
  <si>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</si>
  <si>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</si>
  <si>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</si>
  <si>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</si>
  <si>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</si>
  <si>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</si>
  <si>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</si>
  <si>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</si>
  <si>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</si>
  <si>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</si>
  <si>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</si>
  <si>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</si>
  <si>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</si>
  <si>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</si>
  <si>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</si>
  <si>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</si>
  <si>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</si>
  <si>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</si>
  <si>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</si>
  <si>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</si>
  <si>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désamiantage et de déconstruction d'un ensemble de bâtiments avec habitations et dépendances situés 2 et 3 place de l'Église et 2 Rue du Puits à EDERN (29510).”</t>
  </si>
  <si>
    <t>Tranche optionnelle N°2 : Traitement d’une fosse septique enterré</t>
  </si>
  <si>
    <t>ml</t>
  </si>
  <si>
    <t>Retrait de gaines/conduit/réseaux enterrées en amiante y compris traitement des éléments pollués, selon C.C.T.P</t>
  </si>
  <si>
    <t>QP</t>
  </si>
  <si>
    <t>Tranche optionnelle N°1 : Traitement des réseaux enterré amiantés</t>
  </si>
  <si>
    <t>TRANCHES OPTIONNELLES</t>
  </si>
  <si>
    <t/>
  </si>
  <si>
    <t xml:space="preserve">Vidange, nettoyage, dépose et remblaiement de fosse septique par une entreprise spécialisée, y compris traitement des déchets produits et sujétions, selon C.C.T.P </t>
  </si>
  <si>
    <t>Forfait/fosse</t>
  </si>
  <si>
    <t>Tranche optionnelle N°3 : Traitement d’une cuve à fuel enterré</t>
  </si>
  <si>
    <t xml:space="preserve">Dégazage, vidange, nettoyage, dépose de cuve à fuel enterrée d'environ 5m3 y compris sujétions relatives aux canalisations, traitement des déchets produits, analyses pack inerte, remblaiement d'apport de la fouille, selon C.C.T.P </t>
  </si>
  <si>
    <t>Forfait/cuve</t>
  </si>
  <si>
    <t>Tranche optionnelle N°4 : Traitement d’un bac dégraisseur</t>
  </si>
  <si>
    <t>Vidange, nettoyage, dépose et remblaiement d'un bac dégraisseur, selon au C.C.T.P - Quantité estimée à 1 u</t>
  </si>
  <si>
    <t>Unité</t>
  </si>
  <si>
    <t>Tranche optionnelle N°5 : Traitement de matériaux potentiellement pollué redevable d’une I.S.D.I, Bio-Centre, I.S.D.N.D, I.S.D.D ;</t>
  </si>
  <si>
    <t>Chargement, transport, évacuation et prise en charge de matériaux redevable d'une I.S.D.I, selon C.C.T.P</t>
  </si>
  <si>
    <t>Tonne</t>
  </si>
  <si>
    <t>Chargement, transport, évacuation et prise en charge de matériaux redevable d'un Biocentre, selon C.C.T.P.</t>
  </si>
  <si>
    <t>Chargement, transport, évacuation et prise en charge de matériaux redevable d'une I.S.D.N.D, selon C.C.T.P</t>
  </si>
  <si>
    <t>Chargement, transport, évacuation et prise en charge de matériaux redevable d'une I.S.D.D, selon C.C.T.P</t>
  </si>
  <si>
    <t>Tranche optionnelle N°6 : Traitement d’un puits</t>
  </si>
  <si>
    <t xml:space="preserve">Comblement de puits, y compris vidange, matériaux drainants en fond de puits, géotextile et couche superficielle, selon C.C.T.P </t>
  </si>
  <si>
    <t>Total HT :</t>
  </si>
  <si>
    <t>Total TTC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</si>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</sst>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70">
    <xf numFmtId="0" fontId="0" fillId="0" borderId="0" xfId="0"/>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0" fontId="31" fillId="35" borderId="28" xfId="0" applyFont="1" applyFill="1" applyBorder="1" applyAlignment="1">
      <alignment horizontal="center" vertical="center" wrapText="1"/>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214" fontId="31" fillId="35" borderId="27" xfId="0" applyNumberFormat="1"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0" fontId="4" fillId="0" borderId="0" xfId="0" applyFont="1" applyAlignment="1">
      <alignment horizontal="center" vertical="top"/>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quotePrefix="1" applyFont="1" applyAlignment="1">
      <alignment horizontal="left"/>
    </xf>
    <xf numFmtId="0" fontId="1"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6" fontId="26" fillId="0" borderId="0" xfId="0" applyNumberFormat="1" applyFont="1" applyAlignment="1" applyProtection="1">
      <alignment horizontal="left" wrapText="1"/>
      <protection locked="0"/>
    </xf>
    <xf numFmtId="217" fontId="1" fillId="0" borderId="0" xfId="0" applyNumberFormat="1" applyFont="1" applyAlignment="1" applyProtection="1">
      <alignment horizontal="right" wrapText="1"/>
      <protection locked="0"/>
    </xf>
    <xf numFmtId="217" fontId="1" fillId="0" borderId="0" xfId="0" applyNumberFormat="1" applyFont="1" applyAlignment="1">
      <alignment horizontal="right"/>
    </xf>
    <xf numFmtId="216" fontId="1" fillId="0" borderId="0" xfId="0" applyNumberFormat="1" applyFont="1" applyAlignment="1" applyProtection="1">
      <alignment horizontal="center"/>
      <protection locked="0"/>
    </xf>
    <xf numFmtId="214" fontId="1" fillId="0" borderId="0" xfId="0" applyNumberFormat="1" applyFont="1" applyAlignment="1">
      <alignment horizontal="right" indent="1"/>
    </xf>
    <xf numFmtId="0" fontId="6" fillId="0" borderId="0" xfId="0" applyFont="1"/>
    <xf numFmtId="216" fontId="26" fillId="0" borderId="0" xfId="0" applyNumberFormat="1" applyFont="1" applyAlignment="1" applyProtection="1">
      <alignment horizontal="left"/>
      <protection locked="0"/>
    </xf>
    <xf numFmtId="217" fontId="2" fillId="35" borderId="0" xfId="0" applyNumberFormat="1" applyFont="1" applyFill="1" applyAlignment="1">
      <alignment horizontal="right" wrapText="1"/>
    </xf>
    <xf numFmtId="216" fontId="25" fillId="35" borderId="0" xfId="0" applyNumberFormat="1" applyFont="1" applyFill="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3" fillId="0" borderId="0" xfId="0" applyNumberFormat="1" applyFont="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3" fillId="0" borderId="0" xfId="0" applyFont="1" applyAlignment="1" applyProtection="1">
      <alignment horizontal="left" wrapText="1"/>
      <protection locked="0"/>
    </xf>
    <xf numFmtId="0" fontId="33" fillId="0" borderId="0" xfId="0" applyFont="1" applyAlignment="1" applyProtection="1">
      <alignment horizontal="center"/>
      <protection locked="0"/>
    </xf>
    <xf numFmtId="0" fontId="32" fillId="0" borderId="0" xfId="0" applyFont="1" applyAlignment="1" applyProtection="1">
      <alignment horizontal="left" wrapText="1"/>
      <protection locked="0"/>
    </xf>
    <xf numFmtId="0" fontId="2" fillId="0" borderId="0" xfId="0" applyFont="1" applyAlignment="1">
      <alignment horizontal="right"/>
    </xf>
    <xf numFmtId="0" fontId="2" fillId="0" borderId="0" xfId="0" applyFont="1" applyAlignment="1">
      <alignment horizontal="right" wrapText="1"/>
    </xf>
    <xf numFmtId="216" fontId="25" fillId="0" borderId="0" xfId="0" applyNumberFormat="1" applyFont="1" applyAlignment="1" applyProtection="1">
      <alignment horizontal="right" wrapText="1"/>
      <protection locked="0"/>
    </xf>
    <xf numFmtId="216" fontId="2" fillId="0" borderId="0" xfId="0" applyNumberFormat="1" applyFont="1" applyAlignment="1" applyProtection="1">
      <alignment horizontal="right"/>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1" fillId="0" borderId="0" xfId="0" applyFont="1" applyAlignment="1" applyProtection="1">
      <alignment horizontal="center" wrapText="1"/>
      <protection locked="0"/>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pplyProtection="1">
      <alignment horizontal="right" wrapText="1"/>
      <protection locked="0"/>
    </xf>
    <xf numFmtId="0" fontId="2" fillId="0" borderId="0" xfId="0" applyFont="1" applyAlignment="1">
      <alignment horizontal="right"/>
    </xf>
    <xf numFmtId="0" fontId="2" fillId="0" borderId="0" xfId="0" applyFont="1" applyAlignment="1">
      <alignment horizontal="right" wrapText="1"/>
    </xf>
    <xf numFmtId="0" fontId="2" fillId="0" borderId="0" xfId="0" applyFont="1" applyAlignment="1" applyProtection="1">
      <alignment horizontal="right"/>
      <protection locked="0"/>
    </xf>
    <xf numFmtId="217" fontId="2" fillId="0" borderId="0" xfId="0" applyNumberFormat="1" applyFont="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AB28"/>
  <sheetViews>
    <sheetView tabSelected="1" workbookViewId="0">
      <pane ySplit="4" topLeftCell="A5" activePane="bottomLeft" state="frozen"/>
      <selection pane="bottomLeft" activeCell="L14"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3.285156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24" width="10.7109375" style="15" hidden="1" customWidth="1"/>
    <col min="25" max="25" width="8.140625" style="64" customWidth="1"/>
    <col min="26" max="26" width="15.140625" style="31" customWidth="1"/>
    <col min="27" max="27" width="15.7109375" style="52" customWidth="1"/>
    <col min="28" max="28" width="20.7109375" style="15" hidden="1" customWidth="1"/>
    <col min="29" max="29" width="9.140625" style="15" customWidth="1"/>
    <col min="30" max="16384" width="9.140625" style="15"/>
  </cols>
  <sheetData>
    <row r="1" spans="1:28" hidden="1" x14ac:dyDescent="0.15">
      <c r="A1" s="18"/>
      <c r="B1" s="17"/>
      <c r="C1" s="17"/>
      <c r="D1" s="41"/>
      <c r="E1" s="19"/>
      <c r="F1" s="19"/>
      <c r="G1" s="19"/>
      <c r="H1" s="20"/>
      <c r="I1" s="20"/>
      <c r="J1" s="19"/>
      <c r="K1" s="91"/>
      <c r="L1" s="96"/>
      <c r="M1" s="65"/>
      <c r="N1" s="68"/>
      <c r="O1" s="68"/>
      <c r="P1" s="71"/>
      <c r="Q1" s="19"/>
      <c r="R1" s="19"/>
      <c r="S1" s="19"/>
      <c r="T1" s="19"/>
      <c r="U1" s="19"/>
      <c r="V1" s="19"/>
      <c r="W1" s="19"/>
      <c r="X1" s="19"/>
      <c r="Y1" s="61"/>
      <c r="Z1" s="28"/>
    </row>
    <row r="2" spans="1:28" s="16" customFormat="1" hidden="1" x14ac:dyDescent="0.15">
      <c r="A2" s="18"/>
      <c r="B2" s="17"/>
      <c r="C2" s="17"/>
      <c r="D2" s="42"/>
      <c r="E2" s="18"/>
      <c r="F2" s="18"/>
      <c r="G2" s="18"/>
      <c r="H2" s="21"/>
      <c r="I2" s="21"/>
      <c r="J2" s="18"/>
      <c r="K2" s="92"/>
      <c r="L2" s="97"/>
      <c r="M2" s="66"/>
      <c r="N2" s="69"/>
      <c r="O2" s="69"/>
      <c r="P2" s="72"/>
      <c r="Q2" s="60"/>
      <c r="R2" s="60"/>
      <c r="S2" s="60"/>
      <c r="T2" s="60"/>
      <c r="U2" s="60"/>
      <c r="V2" s="60"/>
      <c r="W2" s="60"/>
      <c r="X2" s="60"/>
      <c r="Y2" s="62"/>
      <c r="Z2" s="29"/>
      <c r="AA2" s="53"/>
    </row>
    <row r="3" spans="1:28" s="51" customFormat="1" ht="50.1" customHeight="1" x14ac:dyDescent="0.2">
      <c r="A3" s="14" t="s">
        <v>58</v>
      </c>
      <c r="B3" s="13"/>
      <c r="C3" s="13"/>
      <c r="D3" s="13"/>
      <c r="E3" s="12"/>
      <c r="F3" s="12"/>
      <c r="G3" s="12"/>
      <c r="H3" s="11"/>
      <c r="I3" s="11"/>
      <c r="J3" s="12"/>
      <c r="K3" s="10"/>
      <c r="L3" s="9"/>
      <c r="M3" s="8"/>
      <c r="N3" s="7"/>
      <c r="O3" s="7"/>
      <c r="P3" s="6"/>
      <c r="Q3" s="5"/>
      <c r="R3" s="5"/>
      <c r="S3" s="5"/>
      <c r="T3" s="5"/>
      <c r="U3" s="5"/>
      <c r="V3" s="5"/>
      <c r="W3" s="5"/>
      <c r="X3" s="5"/>
      <c r="Y3" s="4"/>
      <c r="Z3" s="3"/>
      <c r="AA3" s="12"/>
      <c r="AB3" s="2"/>
    </row>
    <row r="4" spans="1:28" ht="21" customHeight="1" x14ac:dyDescent="0.15">
      <c r="A4" s="25" t="s">
        <v>26</v>
      </c>
      <c r="B4" s="58" t="s">
        <v>20</v>
      </c>
      <c r="C4" s="58"/>
      <c r="D4" s="43" t="s">
        <v>12</v>
      </c>
      <c r="E4" s="25" t="s">
        <v>0</v>
      </c>
      <c r="F4" s="25" t="s">
        <v>21</v>
      </c>
      <c r="G4" s="26" t="s">
        <v>13</v>
      </c>
      <c r="H4" s="27" t="s">
        <v>2</v>
      </c>
      <c r="I4" s="27" t="s">
        <v>3</v>
      </c>
      <c r="J4" s="25" t="s">
        <v>37</v>
      </c>
      <c r="K4" s="93" t="s">
        <v>45</v>
      </c>
      <c r="L4" s="98" t="s">
        <v>15</v>
      </c>
      <c r="M4" s="111" t="s">
        <v>52</v>
      </c>
      <c r="N4" s="109" t="s">
        <v>54</v>
      </c>
      <c r="O4" s="109" t="s">
        <v>53</v>
      </c>
      <c r="P4" s="73" t="s">
        <v>16</v>
      </c>
      <c r="Q4" s="25"/>
      <c r="R4" s="25"/>
      <c r="S4" s="25"/>
      <c r="T4" s="25"/>
      <c r="U4" s="25"/>
      <c r="V4" s="25"/>
      <c r="W4" s="25"/>
      <c r="X4" s="25"/>
      <c r="Y4" s="63" t="s">
        <v>17</v>
      </c>
      <c r="Z4" s="30" t="s">
        <v>22</v>
      </c>
      <c r="AA4" s="54" t="s">
        <v>44</v>
      </c>
      <c r="AB4" s="112" t="s">
        <v>55</v>
      </c>
    </row>
    <row r="5" spans="1:28" s="87" customFormat="1" ht="12.75" x14ac:dyDescent="0.2">
      <c r="A5" s="16"/>
      <c r="B5" s="78" t="s">
        <v>65</v>
      </c>
      <c r="C5" s="78" t="s">
        <v>65</v>
      </c>
      <c r="D5" s="79" t="s">
        <v>64</v>
      </c>
      <c r="E5" s="16" t="s">
        <v>65</v>
      </c>
      <c r="F5" s="16"/>
      <c r="G5" s="16"/>
      <c r="H5" s="80"/>
      <c r="I5" s="80"/>
      <c r="J5" s="16"/>
      <c r="K5" s="94"/>
      <c r="L5" s="99"/>
      <c r="M5" s="82"/>
      <c r="N5" s="83"/>
      <c r="O5" s="83"/>
      <c r="P5" s="84"/>
      <c r="Q5" s="16"/>
      <c r="R5" s="16"/>
      <c r="S5" s="16"/>
      <c r="T5" s="16"/>
      <c r="U5" s="16"/>
      <c r="V5" s="16"/>
      <c r="W5" s="16"/>
      <c r="X5" s="16"/>
      <c r="Y5" s="85"/>
      <c r="Z5" s="86"/>
      <c r="AA5" s="113"/>
      <c r="AB5" s="16"/>
    </row>
    <row r="6" spans="1:28" s="87" customFormat="1" ht="21.75" x14ac:dyDescent="0.2">
      <c r="A6" s="16"/>
      <c r="B6" s="78" t="s">
        <v>65</v>
      </c>
      <c r="C6" s="78" t="s">
        <v>65</v>
      </c>
      <c r="D6" s="79" t="s">
        <v>63</v>
      </c>
      <c r="E6" s="16" t="s">
        <v>65</v>
      </c>
      <c r="F6" s="16"/>
      <c r="G6" s="16"/>
      <c r="H6" s="16"/>
      <c r="I6" s="16"/>
      <c r="J6" s="16"/>
      <c r="K6" s="94"/>
      <c r="L6" s="100"/>
      <c r="M6" s="88"/>
      <c r="N6" s="81"/>
      <c r="O6" s="81"/>
      <c r="P6" s="84"/>
      <c r="Q6" s="16"/>
      <c r="R6" s="16"/>
      <c r="S6" s="16"/>
      <c r="T6" s="16"/>
      <c r="U6" s="16"/>
      <c r="V6" s="16"/>
      <c r="W6" s="16"/>
      <c r="X6" s="16"/>
      <c r="Y6" s="85"/>
      <c r="Z6" s="86"/>
      <c r="AA6" s="113"/>
      <c r="AB6" s="16"/>
    </row>
    <row r="7" spans="1:28" ht="31.5" x14ac:dyDescent="0.15">
      <c r="A7" s="15">
        <v>1</v>
      </c>
      <c r="B7" s="76" t="s">
        <v>65</v>
      </c>
      <c r="C7" s="76" t="s">
        <v>65</v>
      </c>
      <c r="D7" s="77" t="s">
        <v>61</v>
      </c>
      <c r="E7" s="15" t="s">
        <v>62</v>
      </c>
      <c r="F7" s="15" t="s">
        <v>60</v>
      </c>
      <c r="G7" s="15">
        <v>50</v>
      </c>
      <c r="J7" s="15">
        <f>G7-I7+H7</f>
        <v>50</v>
      </c>
      <c r="K7" s="95"/>
      <c r="L7" s="101" t="e">
        <f ca="1">EUROToLetters(K7)</f>
        <v>#NAME?</v>
      </c>
      <c r="M7" s="90"/>
      <c r="N7" s="89"/>
      <c r="O7" s="89"/>
      <c r="P7" s="74">
        <f>ROUND(G7*ROUND(K7,2),2)</f>
        <v>0</v>
      </c>
      <c r="Y7" s="64">
        <v>0.2</v>
      </c>
      <c r="Z7" s="31">
        <f>ROUND(Y7*ROUND(P7,2),2)</f>
        <v>0</v>
      </c>
      <c r="AA7" s="114"/>
    </row>
    <row r="8" spans="1:28" s="87" customFormat="1" ht="21.75" x14ac:dyDescent="0.2">
      <c r="A8" s="16"/>
      <c r="B8" s="78" t="s">
        <v>65</v>
      </c>
      <c r="C8" s="78" t="s">
        <v>65</v>
      </c>
      <c r="D8" s="79" t="s">
        <v>59</v>
      </c>
      <c r="E8" s="16" t="s">
        <v>65</v>
      </c>
      <c r="F8" s="16"/>
      <c r="G8" s="16"/>
      <c r="H8" s="80"/>
      <c r="I8" s="80"/>
      <c r="J8" s="16"/>
      <c r="K8" s="94"/>
      <c r="L8" s="99"/>
      <c r="M8" s="82"/>
      <c r="N8" s="83"/>
      <c r="O8" s="83"/>
      <c r="P8" s="84"/>
      <c r="Q8" s="16"/>
      <c r="R8" s="16"/>
      <c r="S8" s="16"/>
      <c r="T8" s="16"/>
      <c r="U8" s="16"/>
      <c r="V8" s="16"/>
      <c r="W8" s="16"/>
      <c r="X8" s="16"/>
      <c r="Y8" s="85"/>
      <c r="Z8" s="86"/>
      <c r="AA8" s="113"/>
      <c r="AB8" s="16"/>
    </row>
    <row r="9" spans="1:28" ht="42" x14ac:dyDescent="0.15">
      <c r="A9" s="15">
        <v>2</v>
      </c>
      <c r="B9" s="76" t="s">
        <v>65</v>
      </c>
      <c r="C9" s="76" t="s">
        <v>65</v>
      </c>
      <c r="D9" s="77" t="s">
        <v>66</v>
      </c>
      <c r="E9" s="15" t="s">
        <v>62</v>
      </c>
      <c r="F9" s="15" t="s">
        <v>67</v>
      </c>
      <c r="G9" s="15">
        <v>1</v>
      </c>
      <c r="J9" s="15">
        <f>G9-I9+H9</f>
        <v>1</v>
      </c>
      <c r="K9" s="95"/>
      <c r="L9" s="101" t="e">
        <f ca="1">EUROToLetters(K9)</f>
        <v>#NAME?</v>
      </c>
      <c r="M9" s="90"/>
      <c r="N9" s="89"/>
      <c r="O9" s="89"/>
      <c r="P9" s="74">
        <f>ROUND(G9*ROUND(K9,2),2)</f>
        <v>0</v>
      </c>
      <c r="Y9" s="64">
        <v>0.2</v>
      </c>
      <c r="Z9" s="31">
        <f>ROUND(Y9*ROUND(P9,2),2)</f>
        <v>0</v>
      </c>
      <c r="AA9" s="114"/>
    </row>
    <row r="10" spans="1:28" s="87" customFormat="1" ht="21.75" x14ac:dyDescent="0.2">
      <c r="A10" s="16"/>
      <c r="B10" s="78" t="s">
        <v>65</v>
      </c>
      <c r="C10" s="78" t="s">
        <v>65</v>
      </c>
      <c r="D10" s="79" t="s">
        <v>68</v>
      </c>
      <c r="E10" s="16" t="s">
        <v>65</v>
      </c>
      <c r="F10" s="16"/>
      <c r="G10" s="16"/>
      <c r="H10" s="80"/>
      <c r="I10" s="80"/>
      <c r="J10" s="16"/>
      <c r="K10" s="94"/>
      <c r="L10" s="99"/>
      <c r="M10" s="82"/>
      <c r="N10" s="83"/>
      <c r="O10" s="83"/>
      <c r="P10" s="84"/>
      <c r="Q10" s="16"/>
      <c r="R10" s="16"/>
      <c r="S10" s="16"/>
      <c r="T10" s="16"/>
      <c r="U10" s="16"/>
      <c r="V10" s="16"/>
      <c r="W10" s="16"/>
      <c r="X10" s="16"/>
      <c r="Y10" s="85"/>
      <c r="Z10" s="86"/>
      <c r="AA10" s="113"/>
      <c r="AB10" s="16"/>
    </row>
    <row r="11" spans="1:28" ht="52.5" x14ac:dyDescent="0.15">
      <c r="A11" s="15">
        <v>3</v>
      </c>
      <c r="B11" s="76" t="s">
        <v>65</v>
      </c>
      <c r="C11" s="76" t="s">
        <v>65</v>
      </c>
      <c r="D11" s="77" t="s">
        <v>69</v>
      </c>
      <c r="E11" s="15" t="s">
        <v>62</v>
      </c>
      <c r="F11" s="15" t="s">
        <v>70</v>
      </c>
      <c r="G11" s="15">
        <v>1</v>
      </c>
      <c r="J11" s="15">
        <f>G11-I11+H11</f>
        <v>1</v>
      </c>
      <c r="K11" s="95"/>
      <c r="L11" s="101" t="e">
        <f ca="1">EUROToLetters(K11)</f>
        <v>#NAME?</v>
      </c>
      <c r="M11" s="90"/>
      <c r="N11" s="89"/>
      <c r="O11" s="89"/>
      <c r="P11" s="74">
        <f>ROUND(G11*ROUND(K11,2),2)</f>
        <v>0</v>
      </c>
      <c r="Y11" s="64">
        <v>0.2</v>
      </c>
      <c r="Z11" s="31">
        <f>ROUND(Y11*ROUND(P11,2),2)</f>
        <v>0</v>
      </c>
      <c r="AA11" s="114"/>
    </row>
    <row r="12" spans="1:28" s="87" customFormat="1" ht="21.75" x14ac:dyDescent="0.2">
      <c r="A12" s="16"/>
      <c r="B12" s="78" t="s">
        <v>65</v>
      </c>
      <c r="C12" s="78" t="s">
        <v>65</v>
      </c>
      <c r="D12" s="79" t="s">
        <v>71</v>
      </c>
      <c r="E12" s="16" t="s">
        <v>65</v>
      </c>
      <c r="F12" s="16"/>
      <c r="G12" s="16"/>
      <c r="H12" s="80"/>
      <c r="I12" s="80"/>
      <c r="J12" s="16"/>
      <c r="K12" s="94"/>
      <c r="L12" s="99"/>
      <c r="M12" s="82"/>
      <c r="N12" s="83"/>
      <c r="O12" s="83"/>
      <c r="P12" s="84"/>
      <c r="Q12" s="16"/>
      <c r="R12" s="16"/>
      <c r="S12" s="16"/>
      <c r="T12" s="16"/>
      <c r="U12" s="16"/>
      <c r="V12" s="16"/>
      <c r="W12" s="16"/>
      <c r="X12" s="16"/>
      <c r="Y12" s="85"/>
      <c r="Z12" s="86"/>
      <c r="AA12" s="113"/>
      <c r="AB12" s="16"/>
    </row>
    <row r="13" spans="1:28" ht="31.5" x14ac:dyDescent="0.15">
      <c r="A13" s="15">
        <v>4</v>
      </c>
      <c r="B13" s="76" t="s">
        <v>65</v>
      </c>
      <c r="C13" s="76" t="s">
        <v>65</v>
      </c>
      <c r="D13" s="77" t="s">
        <v>72</v>
      </c>
      <c r="E13" s="15" t="s">
        <v>62</v>
      </c>
      <c r="F13" s="15" t="s">
        <v>73</v>
      </c>
      <c r="G13" s="15">
        <v>1</v>
      </c>
      <c r="J13" s="15">
        <f>G13-I13+H13</f>
        <v>1</v>
      </c>
      <c r="K13" s="95"/>
      <c r="L13" s="101" t="e">
        <f ca="1">EUROToLetters(K13)</f>
        <v>#NAME?</v>
      </c>
      <c r="M13" s="90"/>
      <c r="N13" s="89"/>
      <c r="O13" s="89"/>
      <c r="P13" s="74">
        <f>ROUND(G13*ROUND(K13,2),2)</f>
        <v>0</v>
      </c>
      <c r="Y13" s="64">
        <v>0.2</v>
      </c>
      <c r="Z13" s="31">
        <f>ROUND(Y13*ROUND(P13,2),2)</f>
        <v>0</v>
      </c>
      <c r="AA13" s="114"/>
    </row>
    <row r="14" spans="1:28" s="87" customFormat="1" ht="32.25" x14ac:dyDescent="0.2">
      <c r="A14" s="16"/>
      <c r="B14" s="78" t="s">
        <v>65</v>
      </c>
      <c r="C14" s="78" t="s">
        <v>65</v>
      </c>
      <c r="D14" s="79" t="s">
        <v>74</v>
      </c>
      <c r="E14" s="16" t="s">
        <v>65</v>
      </c>
      <c r="F14" s="16"/>
      <c r="G14" s="16"/>
      <c r="H14" s="80"/>
      <c r="I14" s="80"/>
      <c r="J14" s="16"/>
      <c r="K14" s="94"/>
      <c r="L14" s="99"/>
      <c r="M14" s="82"/>
      <c r="N14" s="83"/>
      <c r="O14" s="83"/>
      <c r="P14" s="84"/>
      <c r="Q14" s="16"/>
      <c r="R14" s="16"/>
      <c r="S14" s="16"/>
      <c r="T14" s="16"/>
      <c r="U14" s="16"/>
      <c r="V14" s="16"/>
      <c r="W14" s="16"/>
      <c r="X14" s="16"/>
      <c r="Y14" s="85"/>
      <c r="Z14" s="86"/>
      <c r="AA14" s="113"/>
      <c r="AB14" s="16"/>
    </row>
    <row r="15" spans="1:28" ht="31.5" x14ac:dyDescent="0.15">
      <c r="A15" s="15">
        <v>5</v>
      </c>
      <c r="B15" s="76" t="s">
        <v>65</v>
      </c>
      <c r="C15" s="76" t="s">
        <v>65</v>
      </c>
      <c r="D15" s="77" t="s">
        <v>75</v>
      </c>
      <c r="E15" s="15" t="s">
        <v>62</v>
      </c>
      <c r="F15" s="15" t="s">
        <v>76</v>
      </c>
      <c r="G15" s="15">
        <v>15</v>
      </c>
      <c r="J15" s="15">
        <f>G15-I15+H15</f>
        <v>15</v>
      </c>
      <c r="K15" s="95"/>
      <c r="L15" s="101" t="e">
        <f ca="1">EUROToLetters(K15)</f>
        <v>#NAME?</v>
      </c>
      <c r="M15" s="90"/>
      <c r="N15" s="89"/>
      <c r="O15" s="89"/>
      <c r="P15" s="74">
        <f>ROUND(G15*ROUND(K15,2),2)</f>
        <v>0</v>
      </c>
      <c r="Y15" s="64">
        <v>0.2</v>
      </c>
      <c r="Z15" s="31">
        <f>ROUND(Y15*ROUND(P15,2),2)</f>
        <v>0</v>
      </c>
      <c r="AA15" s="114"/>
    </row>
    <row r="16" spans="1:28" ht="31.5" x14ac:dyDescent="0.15">
      <c r="A16" s="15">
        <v>6</v>
      </c>
      <c r="B16" s="76" t="s">
        <v>65</v>
      </c>
      <c r="C16" s="76" t="s">
        <v>65</v>
      </c>
      <c r="D16" s="77" t="s">
        <v>77</v>
      </c>
      <c r="E16" s="15" t="s">
        <v>62</v>
      </c>
      <c r="F16" s="15" t="s">
        <v>76</v>
      </c>
      <c r="G16" s="15">
        <v>15</v>
      </c>
      <c r="J16" s="15">
        <f>G16-I16+H16</f>
        <v>15</v>
      </c>
      <c r="K16" s="95"/>
      <c r="L16" s="101" t="e">
        <f ca="1">EUROToLetters(K16)</f>
        <v>#NAME?</v>
      </c>
      <c r="M16" s="90"/>
      <c r="N16" s="89"/>
      <c r="O16" s="89"/>
      <c r="P16" s="74">
        <f>ROUND(G16*ROUND(K16,2),2)</f>
        <v>0</v>
      </c>
      <c r="Y16" s="64">
        <v>0.2</v>
      </c>
      <c r="Z16" s="31">
        <f>ROUND(Y16*ROUND(P16,2),2)</f>
        <v>0</v>
      </c>
      <c r="AA16" s="114"/>
    </row>
    <row r="17" spans="1:28" ht="31.5" x14ac:dyDescent="0.15">
      <c r="A17" s="15">
        <v>7</v>
      </c>
      <c r="B17" s="76" t="s">
        <v>65</v>
      </c>
      <c r="C17" s="76" t="s">
        <v>65</v>
      </c>
      <c r="D17" s="77" t="s">
        <v>78</v>
      </c>
      <c r="E17" s="15" t="s">
        <v>62</v>
      </c>
      <c r="F17" s="15" t="s">
        <v>76</v>
      </c>
      <c r="G17" s="15">
        <v>15</v>
      </c>
      <c r="J17" s="15">
        <f>G17-I17+H17</f>
        <v>15</v>
      </c>
      <c r="K17" s="95"/>
      <c r="L17" s="101" t="e">
        <f ca="1">EUROToLetters(K17)</f>
        <v>#NAME?</v>
      </c>
      <c r="M17" s="90"/>
      <c r="N17" s="89"/>
      <c r="O17" s="89"/>
      <c r="P17" s="74">
        <f>ROUND(G17*ROUND(K17,2),2)</f>
        <v>0</v>
      </c>
      <c r="Y17" s="64">
        <v>0.2</v>
      </c>
      <c r="Z17" s="31">
        <f>ROUND(Y17*ROUND(P17,2),2)</f>
        <v>0</v>
      </c>
      <c r="AA17" s="114"/>
    </row>
    <row r="18" spans="1:28" ht="31.5" x14ac:dyDescent="0.15">
      <c r="A18" s="15">
        <v>8</v>
      </c>
      <c r="B18" s="76" t="s">
        <v>65</v>
      </c>
      <c r="C18" s="76" t="s">
        <v>65</v>
      </c>
      <c r="D18" s="77" t="s">
        <v>79</v>
      </c>
      <c r="E18" s="15" t="s">
        <v>62</v>
      </c>
      <c r="F18" s="15" t="s">
        <v>76</v>
      </c>
      <c r="G18" s="15">
        <v>15</v>
      </c>
      <c r="J18" s="15">
        <f>G18-I18+H18</f>
        <v>15</v>
      </c>
      <c r="K18" s="95"/>
      <c r="L18" s="101" t="e">
        <f ca="1">EUROToLetters(K18)</f>
        <v>#NAME?</v>
      </c>
      <c r="M18" s="90"/>
      <c r="N18" s="89"/>
      <c r="O18" s="89"/>
      <c r="P18" s="74">
        <f>ROUND(G18*ROUND(K18,2),2)</f>
        <v>0</v>
      </c>
      <c r="Y18" s="64">
        <v>0.2</v>
      </c>
      <c r="Z18" s="31">
        <f>ROUND(Y18*ROUND(P18,2),2)</f>
        <v>0</v>
      </c>
      <c r="AA18" s="114"/>
    </row>
    <row r="19" spans="1:28" s="87" customFormat="1" ht="21.75" x14ac:dyDescent="0.2">
      <c r="A19" s="16"/>
      <c r="B19" s="78" t="s">
        <v>65</v>
      </c>
      <c r="C19" s="78" t="s">
        <v>65</v>
      </c>
      <c r="D19" s="79" t="s">
        <v>80</v>
      </c>
      <c r="E19" s="16" t="s">
        <v>65</v>
      </c>
      <c r="F19" s="16"/>
      <c r="G19" s="16"/>
      <c r="H19" s="80"/>
      <c r="I19" s="80"/>
      <c r="J19" s="16"/>
      <c r="K19" s="94"/>
      <c r="L19" s="99"/>
      <c r="M19" s="82"/>
      <c r="N19" s="83"/>
      <c r="O19" s="83"/>
      <c r="P19" s="84"/>
      <c r="Q19" s="16"/>
      <c r="R19" s="16"/>
      <c r="S19" s="16"/>
      <c r="T19" s="16"/>
      <c r="U19" s="16"/>
      <c r="V19" s="16"/>
      <c r="W19" s="16"/>
      <c r="X19" s="16"/>
      <c r="Y19" s="85"/>
      <c r="Z19" s="86"/>
      <c r="AA19" s="113"/>
      <c r="AB19" s="16"/>
    </row>
    <row r="20" spans="1:28" ht="31.5" x14ac:dyDescent="0.15">
      <c r="A20" s="15">
        <v>9</v>
      </c>
      <c r="B20" s="76" t="s">
        <v>65</v>
      </c>
      <c r="C20" s="76" t="s">
        <v>65</v>
      </c>
      <c r="D20" s="77" t="s">
        <v>81</v>
      </c>
      <c r="E20" s="15" t="s">
        <v>62</v>
      </c>
      <c r="F20" s="15" t="s">
        <v>73</v>
      </c>
      <c r="G20" s="15">
        <v>1</v>
      </c>
      <c r="J20" s="15">
        <f>G20-I20+H20</f>
        <v>1</v>
      </c>
      <c r="K20" s="95"/>
      <c r="L20" s="101" t="e">
        <f ca="1">EUROToLetters(K20)</f>
        <v>#NAME?</v>
      </c>
      <c r="M20" s="90"/>
      <c r="N20" s="89"/>
      <c r="O20" s="89"/>
      <c r="P20" s="74">
        <f>ROUND(G20*ROUND(K20,2),2)</f>
        <v>0</v>
      </c>
      <c r="Y20" s="64">
        <v>0.2</v>
      </c>
      <c r="Z20" s="31">
        <f>ROUND(Y20*ROUND(P20,2),2)</f>
        <v>0</v>
      </c>
      <c r="AA20" s="114"/>
    </row>
    <row r="21" spans="1:28" x14ac:dyDescent="0.15">
      <c r="K21" s="95"/>
      <c r="L21" s="101"/>
      <c r="AA21" s="114"/>
    </row>
    <row r="22" spans="1:28" ht="15" customHeight="1" x14ac:dyDescent="0.15">
      <c r="A22" s="1" t="s">
        <v>82</v>
      </c>
      <c r="B22" s="154"/>
      <c r="C22" s="154"/>
      <c r="D22" s="155"/>
      <c r="E22" s="154"/>
      <c r="F22" s="154"/>
      <c r="G22" s="154"/>
      <c r="H22" s="156"/>
      <c r="I22" s="156"/>
      <c r="J22" s="154"/>
      <c r="K22" s="157"/>
      <c r="L22" s="1"/>
      <c r="M22" s="108"/>
      <c r="N22" s="109"/>
      <c r="O22" s="109"/>
      <c r="P22" s="73">
        <f>SUM(P7:P20)</f>
        <v>0</v>
      </c>
      <c r="Q22" s="106"/>
      <c r="R22" s="106"/>
      <c r="S22" s="106"/>
      <c r="T22" s="106"/>
      <c r="U22" s="106"/>
      <c r="V22" s="106"/>
      <c r="W22" s="106"/>
      <c r="X22" s="106"/>
      <c r="Y22" s="110"/>
      <c r="Z22" s="30"/>
      <c r="AA22" s="107"/>
      <c r="AB22" s="106"/>
    </row>
    <row r="23" spans="1:28" ht="15" customHeight="1" x14ac:dyDescent="0.15">
      <c r="A23" s="158" t="s">
        <v>19</v>
      </c>
      <c r="B23" s="159"/>
      <c r="C23" s="159"/>
      <c r="D23" s="160"/>
      <c r="E23" s="159"/>
      <c r="F23" s="159"/>
      <c r="G23" s="159"/>
      <c r="H23" s="161"/>
      <c r="I23" s="161"/>
      <c r="J23" s="159"/>
      <c r="K23" s="162"/>
      <c r="L23" s="158"/>
      <c r="M23" s="104"/>
      <c r="P23" s="70">
        <f>SUM(Z7:Z20)</f>
        <v>0</v>
      </c>
      <c r="Q23" s="102"/>
      <c r="R23" s="102"/>
      <c r="S23" s="102"/>
      <c r="T23" s="102"/>
      <c r="U23" s="102"/>
      <c r="V23" s="102"/>
      <c r="W23" s="102"/>
      <c r="X23" s="102"/>
      <c r="Y23" s="105"/>
      <c r="AA23" s="103"/>
      <c r="AB23" s="102"/>
    </row>
    <row r="24" spans="1:28" ht="15" customHeight="1" x14ac:dyDescent="0.15">
      <c r="A24" s="1" t="s">
        <v>83</v>
      </c>
      <c r="B24" s="154"/>
      <c r="C24" s="154"/>
      <c r="D24" s="155"/>
      <c r="E24" s="154"/>
      <c r="F24" s="154"/>
      <c r="G24" s="154"/>
      <c r="H24" s="156"/>
      <c r="I24" s="156"/>
      <c r="J24" s="154"/>
      <c r="K24" s="157"/>
      <c r="L24" s="1"/>
      <c r="M24" s="108"/>
      <c r="N24" s="109"/>
      <c r="O24" s="109"/>
      <c r="P24" s="73">
        <f>P22+P23</f>
        <v>0</v>
      </c>
      <c r="Q24" s="106"/>
      <c r="R24" s="106"/>
      <c r="S24" s="106"/>
      <c r="T24" s="106"/>
      <c r="U24" s="106"/>
      <c r="V24" s="106"/>
      <c r="W24" s="106"/>
      <c r="X24" s="106"/>
      <c r="Y24" s="110"/>
      <c r="Z24" s="30"/>
      <c r="AA24" s="107"/>
      <c r="AB24" s="106"/>
    </row>
    <row r="25" spans="1:28" x14ac:dyDescent="0.15">
      <c r="A25" s="163" t="s">
        <v>84</v>
      </c>
      <c r="B25" s="163"/>
      <c r="C25" s="163"/>
      <c r="D25" s="163"/>
      <c r="E25" s="163"/>
      <c r="F25" s="163"/>
      <c r="G25" s="163"/>
      <c r="H25" s="164"/>
      <c r="I25" s="164"/>
      <c r="J25" s="163"/>
      <c r="K25" s="165"/>
      <c r="L25" s="164"/>
      <c r="M25" s="166"/>
      <c r="N25" s="165"/>
      <c r="O25" s="165"/>
      <c r="P25" s="167"/>
      <c r="Q25" s="163"/>
      <c r="R25" s="163"/>
      <c r="S25" s="163"/>
      <c r="T25" s="163"/>
      <c r="U25" s="163"/>
      <c r="V25" s="163"/>
      <c r="W25" s="163"/>
      <c r="X25" s="163"/>
      <c r="Y25" s="168"/>
      <c r="Z25" s="169"/>
      <c r="AA25" s="163"/>
      <c r="AB25" s="163"/>
    </row>
    <row r="26" spans="1:28" x14ac:dyDescent="0.15">
      <c r="A26" s="163"/>
      <c r="B26" s="163"/>
      <c r="C26" s="163"/>
      <c r="D26" s="163"/>
      <c r="E26" s="163"/>
      <c r="F26" s="163"/>
      <c r="G26" s="163"/>
      <c r="H26" s="164"/>
      <c r="I26" s="164"/>
      <c r="J26" s="163"/>
      <c r="K26" s="165"/>
      <c r="L26" s="164"/>
      <c r="M26" s="166"/>
      <c r="N26" s="165"/>
      <c r="O26" s="165"/>
      <c r="P26" s="167"/>
      <c r="Q26" s="163"/>
      <c r="R26" s="163"/>
      <c r="S26" s="163"/>
      <c r="T26" s="163"/>
      <c r="U26" s="163"/>
      <c r="V26" s="163"/>
      <c r="W26" s="163"/>
      <c r="X26" s="163"/>
      <c r="Y26" s="168"/>
      <c r="Z26" s="169"/>
      <c r="AA26" s="163"/>
      <c r="AB26" s="163"/>
    </row>
    <row r="27" spans="1:28" x14ac:dyDescent="0.15">
      <c r="A27" s="163"/>
      <c r="B27" s="163"/>
      <c r="C27" s="163"/>
      <c r="D27" s="163"/>
      <c r="E27" s="163"/>
      <c r="F27" s="163"/>
      <c r="G27" s="163"/>
      <c r="H27" s="164"/>
      <c r="I27" s="164"/>
      <c r="J27" s="163"/>
      <c r="K27" s="165"/>
      <c r="L27" s="164"/>
      <c r="M27" s="166"/>
      <c r="N27" s="165"/>
      <c r="O27" s="165"/>
      <c r="P27" s="167"/>
      <c r="Q27" s="163"/>
      <c r="R27" s="163"/>
      <c r="S27" s="163"/>
      <c r="T27" s="163"/>
      <c r="U27" s="163"/>
      <c r="V27" s="163"/>
      <c r="W27" s="163"/>
      <c r="X27" s="163"/>
      <c r="Y27" s="168"/>
      <c r="Z27" s="169"/>
      <c r="AA27" s="163"/>
      <c r="AB27" s="163"/>
    </row>
    <row r="28" spans="1:28" x14ac:dyDescent="0.15">
      <c r="A28" s="163"/>
      <c r="B28" s="163"/>
      <c r="C28" s="163"/>
      <c r="D28" s="163"/>
      <c r="E28" s="163"/>
      <c r="F28" s="163"/>
      <c r="G28" s="163"/>
      <c r="H28" s="164"/>
      <c r="I28" s="164"/>
      <c r="J28" s="163"/>
      <c r="K28" s="165"/>
      <c r="L28" s="164"/>
      <c r="M28" s="166"/>
      <c r="N28" s="165"/>
      <c r="O28" s="165"/>
      <c r="P28" s="167"/>
      <c r="Q28" s="163"/>
      <c r="R28" s="163"/>
      <c r="S28" s="163"/>
      <c r="T28" s="163"/>
      <c r="U28" s="163"/>
      <c r="V28" s="163"/>
      <c r="W28" s="163"/>
      <c r="X28" s="163"/>
      <c r="Y28" s="168"/>
      <c r="Z28" s="169"/>
      <c r="AA28" s="163"/>
      <c r="AB28" s="163"/>
    </row>
  </sheetData>
  <sheetProtection sheet="1" formatCells="0" formatColumns="0" formatRows="0"/>
  <mergeCells count="5">
    <mergeCell ref="A3:AB3"/>
    <mergeCell ref="A22:L22"/>
    <mergeCell ref="A23:L23"/>
    <mergeCell ref="A24:L24"/>
    <mergeCell ref="A25:AB28"/>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désamiantage et de déconstruction d'un ensemble de bâtiments avec habitations et dépendances situés 2 et 3 place de l'Église et 2 Rue du Puits à EDERN (29510).”</oddHeader>
    <oddFooter>&amp;CRéférence DCE : 202500055&amp;R&amp;P/&amp;N</oddFooter>
    <firstFooter>&amp;CRéférence DCE : 202500055&amp;R&amp;P/&amp;N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53"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115"/>
      <c r="B1" s="116"/>
      <c r="C1" s="74"/>
      <c r="D1" s="117"/>
      <c r="E1" s="117"/>
      <c r="F1" s="116"/>
      <c r="G1" s="118"/>
    </row>
    <row r="2" spans="1:7" s="32" customFormat="1" hidden="1" x14ac:dyDescent="0.15">
      <c r="A2" s="115"/>
      <c r="B2" s="119"/>
      <c r="C2" s="84"/>
      <c r="D2" s="120"/>
      <c r="E2" s="121"/>
      <c r="F2" s="119"/>
      <c r="G2" s="122"/>
    </row>
    <row r="3" spans="1:7" s="35" customFormat="1" x14ac:dyDescent="0.15">
      <c r="A3" s="123" t="s">
        <v>12</v>
      </c>
      <c r="B3" s="124" t="s">
        <v>13</v>
      </c>
      <c r="C3" s="149" t="s">
        <v>14</v>
      </c>
      <c r="D3" s="126" t="s">
        <v>15</v>
      </c>
      <c r="E3" s="125" t="s">
        <v>16</v>
      </c>
      <c r="F3" s="127" t="s">
        <v>17</v>
      </c>
      <c r="G3" s="128" t="s">
        <v>22</v>
      </c>
    </row>
    <row r="4" spans="1:7" ht="30" customHeight="1" x14ac:dyDescent="0.15">
      <c r="A4" s="129"/>
      <c r="B4" s="130"/>
      <c r="C4" s="150"/>
      <c r="D4" s="131"/>
      <c r="E4" s="132">
        <f>ROUND(B4*C4,2)</f>
        <v>0</v>
      </c>
      <c r="F4" s="133"/>
      <c r="G4" s="134">
        <f t="shared" ref="G4:G13" si="0">E4*F4</f>
        <v>0</v>
      </c>
    </row>
    <row r="5" spans="1:7" ht="30" customHeight="1" x14ac:dyDescent="0.15">
      <c r="A5" s="129"/>
      <c r="B5" s="130"/>
      <c r="C5" s="150"/>
      <c r="D5" s="131"/>
      <c r="E5" s="132">
        <f>ROUND(B5*C5,2)</f>
        <v>0</v>
      </c>
      <c r="F5" s="133"/>
      <c r="G5" s="134">
        <f t="shared" si="0"/>
        <v>0</v>
      </c>
    </row>
    <row r="6" spans="1:7" ht="30" customHeight="1" x14ac:dyDescent="0.15">
      <c r="A6" s="129"/>
      <c r="B6" s="130"/>
      <c r="C6" s="150"/>
      <c r="D6" s="131"/>
      <c r="E6" s="132">
        <f t="shared" ref="E6:E12" si="1">ROUND(B6*C6,2)</f>
        <v>0</v>
      </c>
      <c r="F6" s="133"/>
      <c r="G6" s="134">
        <f t="shared" si="0"/>
        <v>0</v>
      </c>
    </row>
    <row r="7" spans="1:7" ht="30" customHeight="1" x14ac:dyDescent="0.15">
      <c r="A7" s="129"/>
      <c r="B7" s="130"/>
      <c r="C7" s="150"/>
      <c r="D7" s="131"/>
      <c r="E7" s="132">
        <f t="shared" si="1"/>
        <v>0</v>
      </c>
      <c r="F7" s="133"/>
      <c r="G7" s="134">
        <f t="shared" si="0"/>
        <v>0</v>
      </c>
    </row>
    <row r="8" spans="1:7" ht="30" customHeight="1" x14ac:dyDescent="0.15">
      <c r="A8" s="129"/>
      <c r="B8" s="130"/>
      <c r="C8" s="150"/>
      <c r="D8" s="131"/>
      <c r="E8" s="132">
        <f t="shared" si="1"/>
        <v>0</v>
      </c>
      <c r="F8" s="133"/>
      <c r="G8" s="134">
        <f t="shared" si="0"/>
        <v>0</v>
      </c>
    </row>
    <row r="9" spans="1:7" ht="30" customHeight="1" x14ac:dyDescent="0.15">
      <c r="A9" s="129"/>
      <c r="B9" s="130"/>
      <c r="C9" s="150"/>
      <c r="D9" s="131"/>
      <c r="E9" s="132">
        <f t="shared" si="1"/>
        <v>0</v>
      </c>
      <c r="F9" s="133"/>
      <c r="G9" s="134">
        <f t="shared" si="0"/>
        <v>0</v>
      </c>
    </row>
    <row r="10" spans="1:7" ht="30" customHeight="1" x14ac:dyDescent="0.15">
      <c r="A10" s="129"/>
      <c r="B10" s="130"/>
      <c r="C10" s="150"/>
      <c r="D10" s="131"/>
      <c r="E10" s="132">
        <f t="shared" si="1"/>
        <v>0</v>
      </c>
      <c r="F10" s="133"/>
      <c r="G10" s="134">
        <f t="shared" si="0"/>
        <v>0</v>
      </c>
    </row>
    <row r="11" spans="1:7" ht="30" customHeight="1" x14ac:dyDescent="0.15">
      <c r="A11" s="129"/>
      <c r="B11" s="130"/>
      <c r="C11" s="150"/>
      <c r="D11" s="131"/>
      <c r="E11" s="132">
        <f t="shared" si="1"/>
        <v>0</v>
      </c>
      <c r="F11" s="133"/>
      <c r="G11" s="134">
        <f t="shared" si="0"/>
        <v>0</v>
      </c>
    </row>
    <row r="12" spans="1:7" ht="30" customHeight="1" x14ac:dyDescent="0.15">
      <c r="A12" s="129"/>
      <c r="B12" s="130"/>
      <c r="C12" s="150"/>
      <c r="D12" s="131"/>
      <c r="E12" s="132">
        <f t="shared" si="1"/>
        <v>0</v>
      </c>
      <c r="F12" s="133"/>
      <c r="G12" s="134">
        <f t="shared" si="0"/>
        <v>0</v>
      </c>
    </row>
    <row r="13" spans="1:7" ht="30" customHeight="1" x14ac:dyDescent="0.15">
      <c r="A13" s="135"/>
      <c r="B13" s="136"/>
      <c r="C13" s="151"/>
      <c r="D13" s="137"/>
      <c r="E13" s="138">
        <f>ROUND(B13*C13,2)</f>
        <v>0</v>
      </c>
      <c r="F13" s="139"/>
      <c r="G13" s="140">
        <f t="shared" si="0"/>
        <v>0</v>
      </c>
    </row>
    <row r="14" spans="1:7" ht="30" customHeight="1" x14ac:dyDescent="0.15">
      <c r="A14" s="141"/>
      <c r="B14" s="142"/>
      <c r="C14" s="152"/>
      <c r="D14" s="143" t="s">
        <v>18</v>
      </c>
      <c r="E14" s="144">
        <f>SUM(E4:E13)</f>
        <v>0</v>
      </c>
      <c r="F14" s="145"/>
      <c r="G14" s="118"/>
    </row>
    <row r="15" spans="1:7" ht="30" customHeight="1" x14ac:dyDescent="0.15">
      <c r="A15" s="146"/>
      <c r="B15" s="80"/>
      <c r="C15" s="81"/>
      <c r="D15" s="147" t="s">
        <v>19</v>
      </c>
      <c r="E15" s="120">
        <f>ROUND(SUM(G4:G13),2)</f>
        <v>0</v>
      </c>
      <c r="F15" s="148"/>
      <c r="G15" s="118"/>
    </row>
    <row r="16" spans="1:7" ht="30" customHeight="1" x14ac:dyDescent="0.15">
      <c r="A16" s="141"/>
      <c r="B16" s="142"/>
      <c r="C16" s="152"/>
      <c r="D16" s="143" t="s">
        <v>27</v>
      </c>
      <c r="E16" s="144">
        <f>E14+E15</f>
        <v>0</v>
      </c>
      <c r="F16" s="145"/>
      <c r="G16" s="11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désamiantage et de déconstruction d'un ensemble de bâtiments avec habitations et dépendances situés 2 et 3 place de l'Église et 2 Rue du Puits à EDERN (29510).”</oddHeader>
    <oddFooter>&amp;CRéférence DCE : 202500055&amp;R&amp;P/&amp;N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Inès RAZZOUKINE</cp:lastModifiedBy>
  <cp:lastPrinted>2012-04-05T13:12:06Z</cp:lastPrinted>
  <dcterms:created xsi:type="dcterms:W3CDTF">2004-01-29T18:35:10Z</dcterms:created>
  <dcterms:modified xsi:type="dcterms:W3CDTF">2026-02-11T11:05:15Z</dcterms:modified>
  <cp:category/>
  <cp:contentStatus/>
</cp:coreProperties>
</file>