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S001.ch-saintes.lan\G-GECO\ACHATS\5- Préparation marchés\06-Médico-Technique\Analyse d'eau\2026-2030\"/>
    </mc:Choice>
  </mc:AlternateContent>
  <bookViews>
    <workbookView xWindow="0" yWindow="0" windowWidth="24000" windowHeight="9000"/>
  </bookViews>
  <sheets>
    <sheet name="Feuil1" sheetId="1" r:id="rId1"/>
  </sheets>
  <definedNames>
    <definedName name="_xlnm._FilterDatabase" localSheetId="0" hidden="1">Feuil1!$A$8:$Q$28</definedName>
    <definedName name="_xlnm.Print_Area" localSheetId="0">Feuil1!$A$1:$Q$31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1" l="1"/>
  <c r="O10" i="1"/>
  <c r="Q10" i="1" s="1"/>
  <c r="O11" i="1"/>
  <c r="Q11" i="1" s="1"/>
  <c r="O13" i="1"/>
  <c r="O14" i="1"/>
  <c r="O17" i="1"/>
  <c r="Q25" i="1" l="1"/>
  <c r="Q13" i="1" l="1"/>
  <c r="Q14" i="1"/>
  <c r="Q17" i="1"/>
  <c r="Q21" i="1"/>
  <c r="Q23" i="1"/>
  <c r="Q24" i="1"/>
  <c r="Q26" i="1" l="1"/>
  <c r="Q27" i="1" l="1"/>
  <c r="Q28" i="1" s="1"/>
</calcChain>
</file>

<file path=xl/sharedStrings.xml><?xml version="1.0" encoding="utf-8"?>
<sst xmlns="http://schemas.openxmlformats.org/spreadsheetml/2006/main" count="92" uniqueCount="65">
  <si>
    <t xml:space="preserve">Candidat: </t>
  </si>
  <si>
    <t>Nom du délégué commercial:</t>
  </si>
  <si>
    <t>Coordonnées du délégué commercial:</t>
  </si>
  <si>
    <t>Type d'eau</t>
  </si>
  <si>
    <t>Analyse</t>
  </si>
  <si>
    <t>Paramètres</t>
  </si>
  <si>
    <t>PUHT</t>
  </si>
  <si>
    <t>QTE ANNUELLE ESTIMEE *</t>
  </si>
  <si>
    <t>Montant total estimé en € HT*</t>
  </si>
  <si>
    <t>Stérilisation eau brute</t>
  </si>
  <si>
    <t>Contrôle de potabilité physico-chimique de l'eau (Prélèvement + analyse)</t>
  </si>
  <si>
    <t>Prélèvement pour potabilité
- Paramètres: Prélèvement.
Température de l'eau (in situ)
- Paramètres: Température de l'eau sur site.
Aluminium (Al) 
- Paramètres: Aluminium (Al).
Filtration 0.45 μm
Fer (Fe) (PP)
- Paramètres: Fer (Fe).
Ammonium (en NH4)
- Paramètres: Ammonium (NH4).</t>
  </si>
  <si>
    <t>Conductivité à 25°C
- Paramètres: Conductivité à 25°C, Température de mesure de la conductivité.
Nitrates (en NO3)
- Paramètres: Nitrates.
Mesure du pH 
- Paramètres: Température de mesure du pH.Turbidité
- Paramètres: Turbidité.
Chlore Total
- Paramètres: Chlore total.
Chlore libre
- Paramètres: Chlore libre</t>
  </si>
  <si>
    <t>Stérilisation eau adoucie</t>
  </si>
  <si>
    <t>Physico partielle eau adoucie - (physico-chimie : prélèvement + analyse)</t>
  </si>
  <si>
    <t>Prélèvement d'autre eau propre
- Paramètres: Prélèvement.
Dureté Totale (TH) (PP)
- Paramètres: Titre hydrotimétrique (TH).
Calcium (Ca) (PP)</t>
  </si>
  <si>
    <t>stérilisation eau osmosée (départ et retour de boucle)</t>
  </si>
  <si>
    <t>EN285 Eau osmosée d'alimentation d'autoclave en Sté (Prélèvement + analyse)</t>
  </si>
  <si>
    <t>Prélèvement d'autre eau propre
- Paramètres: Prélèvement.
Silicates solubles (en SiO2) (PZ)
- Paramètres: Silicates solubles.
Fer (Fe) (PZ)
- Paramètres: Fer (Fe).
Injection ICP/MS Métaux Totaux
- Paramètres: Injection.
Cadmium (Cd) (PZ)
- Paramètres: Cadmium (Cd).
Plomb (Pb) (PZ)
- Paramètres: Plomb (Pb).
Antimoine (Sb) (PZ)
- Paramètres: Antimoine (Sb).
Arsenic (As)
- Paramètres: Arsenic (As).</t>
  </si>
  <si>
    <t>Bismuth (Bi)
- Paramètres: Bismuth (Bi).
Cuivre (Cu)
- Paramètres: Cuivre (Cu).
Injection ICP/MS Métaux Totaux
- Paramètres: Injection.
Mercure (Hg)
- Paramètres: Mercure (Hg)
Somme des métaux : Hg+As+Ag+Sn+Sb+Bi+Cu
- Paramètres: Metal sum : Hg+As+Ag+Sn+Sb+Bi+Cu.
Argent (Ag)
- Paramètres: Argent (Ag).
Etain (Sn)
- Paramètres: Etain (Sn).
Chlorures
- Paramètres: Chlorures (Cl)</t>
  </si>
  <si>
    <t>Orthophosphates (PO4)
- Paramètres: PO4.
Conductivité à 25°C
- Paramètres: Conductivité à 25°C, Température de mesure de la conductivité.
Mesure du pH
Aspect
- Paramètres: Aspect.
Dureté Totale (TH)
- Paramètres: Titre hydrotimétrique (TH).
Calcium (Ca) (PP)
- Paramètres: Calcium (Ca).
Magnésium (Mg)
- Paramètres: Magnésium (Mg).
Résidu sec à 105°C
- Paramètres: Résidu sec à 105°C</t>
  </si>
  <si>
    <t>hémodialyse et réanimation eau brute</t>
  </si>
  <si>
    <t>Eau osmosée départ et retour Hémodialyse / réanimation</t>
  </si>
  <si>
    <t>Contrôle de traitement d'eau de dialyse (Physico-chimique simple)</t>
  </si>
  <si>
    <t>Prélèvement de traitement d'eau de dialyse
- Paramètres: Prélèvement.
Aluminium (Al)
- Paramètres: Aluminium (Al).
Conductivité à 25°C
- Paramètres: Conductivité à 25°C, Température de mesure de la conductivité.
Nitrates (en N)
- Paramètres: Nitrates.
Nitrates (en NO3)
- Paramètres: Nitrates.</t>
  </si>
  <si>
    <t>Mesure du pH
- Paramètres: Température de mesure du pH
Calcium (Ca) 
- Paramètres: Calcium (Ca).
Carbone Organique Total (COT)
Chlore Total
- Paramètres: Chlore total</t>
  </si>
  <si>
    <t>Contrôle de traitement d'eau de dialyse (Physico-chimique complet)</t>
  </si>
  <si>
    <t>Prélèvement de traitement d'eau de dialyse
- Paramètres: Prélèvement.
Chlore Total
- Paramètres: Chlore total.
Mesure du pH (PP)
- Paramètres: Température de mesure du pH, pH (§).
Conductivité à 25°C (PP)
- Paramètres: Conductivité à 25°C (§), Température de mesure de la conductivité.
Ammonium (en NH4) (PP)
- Paramètres: Ammonium (NH4).
Filtration 0.45 μm
Chlorures (PP)
- Paramètres: Chlorures (Cl).
Aluminium (Al) (PP)
- Paramètres: Aluminium (Al).
Fluorures (PP)
- Paramètres: Fluorures.
Mercure (Hg) (PP)
- Paramètres: Mercure (Hg).
Antimoine (Sb) (PP)
- Paramètres: Antimoine (Sb).
Arsenic (As) (PP)
- Paramètres: Arsenic (As).
Bismuth (Bi)
- Paramètres: Bismuth (Bi).
Cadmium (Cd) (PP)
- Paramètres: Cadmium (Cd).</t>
  </si>
  <si>
    <t>Cuivre (Cu) (PP)
- Paramètres: Cuivre (Cu).
Plomb (Pb) (PP)
- Paramètres: Plomb (Pb).
Somme des métaux : Ag+As+Bi+Cd+Cu+Hg+Pb+Sb+Sn
- Paramètres: Somme des métaux.
Argent (Ag) (PP)
Paramètres: Argent (Ag).
Etain (Sn) (PP)
Paramètres: Etain (Sn).
Zinc (Zn) (PP)
- Paramètres: Zinc (Zn).
Nitrates (en N) (PP)
- Paramètres: Nitrates.
Nitrates (en NO3) (PP)
- Paramètres: Nitrates.
Nitrites (en N) (PP)
Nitrites (en NO2) (PP)
- Paramètres: Nitrites.
Orthophosphates (en P)
- Paramètres: Orthophosphates (P).
Orthophosphates (en PO4) (PP)
- Paramètres: Orthophosphates (PO4).
Sulfates (PP)
- Paramètres: Sulfates.
Calcium (Ca) (PP)
- Paramètres: Calcium (Ca).</t>
  </si>
  <si>
    <t>Magnésium (Mg) (PP)
- Paramètres: Magnésium (Mg).
Sodium (Na) (PP)
- Paramètres: Sodium (Na).
Potassium (K) (PP)
- Paramètres: Potassium (K).
Carbone Organique Total (COT) (PP)
- Paramètres: Carbone Organique Total.
Nitrites (en N) (PP)
Nitrites (en NO2) (PP)
- Paramètres: Nitrites.
Orthophosphates (en P)
- Paramètres: Orthophosphates (P).
Orthophosphates (en PO4) (PP)
- Paramètres: Orthophosphates (PO4).
Sulfates (PP)
- Paramètres: Sulfates.
Calcium (Ca) (PP)
- Paramètres: Calcium (Ca).
Magnésium (Mg) (PP)
- Paramètres: Magnésium (Mg).
Sodium (Na) (PP)
- Paramètres: Sodium (Na).
Potassium (K) (PP)
- Paramètres: Potassium (K).
Carbone Organique Total (COT) (PP)
- Paramètres: Carbone Organique Total.</t>
  </si>
  <si>
    <t>Frais de déplacement mensuel</t>
  </si>
  <si>
    <t>Montant total € HT*</t>
  </si>
  <si>
    <t>Montant TVA* 20%</t>
  </si>
  <si>
    <r>
      <t xml:space="preserve">Taux de remise applicable sur les autres analyses qui pourraient être nécessaires dans le cadre de l'exécution de ce marché: 
</t>
    </r>
    <r>
      <rPr>
        <i/>
        <sz val="11"/>
        <color theme="1"/>
        <rFont val="Calibri"/>
        <family val="2"/>
        <scheme val="minor"/>
      </rPr>
      <t>le titulaire joindra en annexe la liste des analyses complémentaires qui pourraient être sollicitées avec le prix de ces dernières</t>
    </r>
  </si>
  <si>
    <t>Montant total  € TTC*</t>
  </si>
  <si>
    <t>* Eléments non contractuels destinés au seul jugement des offres</t>
  </si>
  <si>
    <t>Saintes</t>
  </si>
  <si>
    <t>Saint Jean d'Angély</t>
  </si>
  <si>
    <t>Jonzac</t>
  </si>
  <si>
    <t>N° de local</t>
  </si>
  <si>
    <t>Nom du point de prélèvement</t>
  </si>
  <si>
    <t>S1</t>
  </si>
  <si>
    <t>E1LT22</t>
  </si>
  <si>
    <t>F0008</t>
  </si>
  <si>
    <t>Zone lavage</t>
  </si>
  <si>
    <t>- Paramètres: Calcium (Ca).
Magnésium (Mg) (PP)
- Paramètres: Magnésium (Mg)
Sodium(Na) (PP)
- Paramètres : Sodium (Na)
Chlorure(Cl) (PP)
- Paramètres : Chlorure (Cl)</t>
  </si>
  <si>
    <t>E1LT12</t>
  </si>
  <si>
    <t>AS1</t>
  </si>
  <si>
    <t>AS2</t>
  </si>
  <si>
    <t>G0039</t>
  </si>
  <si>
    <t>compteur Sté</t>
  </si>
  <si>
    <t>S5</t>
  </si>
  <si>
    <t>R3</t>
  </si>
  <si>
    <t>R5</t>
  </si>
  <si>
    <t>H1 Pe1</t>
  </si>
  <si>
    <t>F0HE28</t>
  </si>
  <si>
    <t>E-1LT22</t>
  </si>
  <si>
    <t>H9 PH9</t>
  </si>
  <si>
    <t>H10 PH5</t>
  </si>
  <si>
    <t>R9</t>
  </si>
  <si>
    <t>R10</t>
  </si>
  <si>
    <t>Qté ann.</t>
  </si>
  <si>
    <t xml:space="preserve"> Bordereau des prix unitaires</t>
  </si>
  <si>
    <t>Arrivée</t>
  </si>
  <si>
    <t>Chaufferie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</si>
</sst>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u/>
      <sz val="11"/>
      <color theme="1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/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4" fontId="10" fillId="0" borderId="0" applyFont="0" applyFill="0" applyBorder="0" applyAlignment="0" applyProtection="0"/>
  </cellStyleXfs>
  <cellXfs count="83">
    <xf numFmtId="0" fontId="0" fillId="0" borderId="0" xfId="0"/>
    <xf numFmtId="0" fontId="1" fillId="0" borderId="0" xfId="0" applyFont="1"/>
    <xf numFmtId="164" fontId="2" fillId="0" borderId="0" xfId="0" applyNumberFormat="1" applyFont="1"/>
    <xf numFmtId="0" fontId="5" fillId="0" borderId="0" xfId="1" applyFont="1" applyAlignment="1">
      <alignment vertical="center" wrapText="1"/>
    </xf>
    <xf numFmtId="164" fontId="5" fillId="0" borderId="0" xfId="1" applyNumberFormat="1" applyFont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wrapText="1"/>
    </xf>
    <xf numFmtId="0" fontId="8" fillId="0" borderId="0" xfId="0" applyFont="1"/>
    <xf numFmtId="0" fontId="1" fillId="0" borderId="2" xfId="0" applyFont="1" applyBorder="1" applyAlignment="1">
      <alignment wrapText="1"/>
    </xf>
    <xf numFmtId="44" fontId="0" fillId="0" borderId="1" xfId="2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4" fontId="8" fillId="0" borderId="1" xfId="2" applyFont="1" applyBorder="1" applyAlignment="1">
      <alignment vertical="center"/>
    </xf>
    <xf numFmtId="0" fontId="8" fillId="0" borderId="3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11" fillId="3" borderId="3" xfId="0" applyFont="1" applyFill="1" applyBorder="1" applyAlignment="1">
      <alignment horizontal="center" vertical="center" wrapText="1"/>
    </xf>
    <xf numFmtId="44" fontId="0" fillId="0" borderId="1" xfId="0" applyNumberFormat="1" applyBorder="1" applyAlignment="1">
      <alignment vertical="center"/>
    </xf>
    <xf numFmtId="9" fontId="8" fillId="0" borderId="1" xfId="0" applyNumberFormat="1" applyFont="1" applyBorder="1" applyAlignment="1">
      <alignment horizontal="right" vertical="center"/>
    </xf>
    <xf numFmtId="0" fontId="16" fillId="0" borderId="0" xfId="0" applyFont="1"/>
    <xf numFmtId="44" fontId="12" fillId="0" borderId="1" xfId="2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quotePrefix="1" applyFont="1" applyBorder="1" applyAlignment="1">
      <alignment horizontal="left" vertical="center" wrapText="1"/>
    </xf>
    <xf numFmtId="0" fontId="11" fillId="0" borderId="14" xfId="0" quotePrefix="1" applyFont="1" applyBorder="1" applyAlignment="1">
      <alignment horizontal="left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44" fontId="12" fillId="0" borderId="9" xfId="2" applyFont="1" applyBorder="1" applyAlignment="1">
      <alignment horizontal="center" vertical="center"/>
    </xf>
    <xf numFmtId="44" fontId="12" fillId="0" borderId="10" xfId="2" applyFont="1" applyBorder="1" applyAlignment="1">
      <alignment horizontal="center" vertical="center"/>
    </xf>
    <xf numFmtId="44" fontId="8" fillId="0" borderId="9" xfId="2" applyFont="1" applyBorder="1" applyAlignment="1">
      <alignment horizontal="center" vertical="center"/>
    </xf>
    <xf numFmtId="44" fontId="8" fillId="0" borderId="10" xfId="2" applyFont="1" applyBorder="1" applyAlignment="1">
      <alignment horizontal="center" vertical="center"/>
    </xf>
    <xf numFmtId="0" fontId="11" fillId="0" borderId="17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/>
    </xf>
    <xf numFmtId="44" fontId="12" fillId="0" borderId="17" xfId="2" applyFont="1" applyBorder="1" applyAlignment="1">
      <alignment horizontal="center" vertical="center"/>
    </xf>
    <xf numFmtId="44" fontId="8" fillId="0" borderId="17" xfId="2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3" fillId="2" borderId="9" xfId="1" applyFont="1" applyFill="1" applyBorder="1" applyAlignment="1">
      <alignment horizontal="center" vertical="center" wrapText="1"/>
    </xf>
    <xf numFmtId="0" fontId="13" fillId="2" borderId="10" xfId="1" applyFont="1" applyFill="1" applyBorder="1" applyAlignment="1">
      <alignment horizontal="center" vertical="center" wrapText="1"/>
    </xf>
    <xf numFmtId="0" fontId="13" fillId="2" borderId="11" xfId="1" applyFont="1" applyFill="1" applyBorder="1" applyAlignment="1">
      <alignment horizontal="center" vertical="center" wrapText="1"/>
    </xf>
    <xf numFmtId="0" fontId="13" fillId="2" borderId="6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12" xfId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vertical="center" wrapText="1"/>
    </xf>
    <xf numFmtId="0" fontId="13" fillId="2" borderId="20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tabSelected="1" view="pageBreakPreview" topLeftCell="A16" zoomScale="60" zoomScaleNormal="70" workbookViewId="0">
      <selection activeCell="O26" sqref="O26:P26"/>
    </sheetView>
  </sheetViews>
  <sheetFormatPr baseColWidth="10" defaultColWidth="11.42578125" defaultRowHeight="15" x14ac:dyDescent="0.25"/>
  <cols>
    <col min="1" max="1" width="32.28515625" style="7" customWidth="1"/>
    <col min="2" max="2" width="26.85546875" style="7" customWidth="1"/>
    <col min="3" max="3" width="64.28515625" customWidth="1"/>
    <col min="4" max="4" width="54.28515625" customWidth="1"/>
    <col min="5" max="5" width="49.140625" customWidth="1"/>
    <col min="6" max="6" width="14.7109375" bestFit="1" customWidth="1"/>
    <col min="7" max="7" width="20.5703125" customWidth="1"/>
    <col min="8" max="8" width="11.85546875" bestFit="1" customWidth="1"/>
    <col min="9" max="9" width="14.7109375" bestFit="1" customWidth="1"/>
    <col min="10" max="10" width="20.5703125" customWidth="1"/>
    <col min="11" max="11" width="11.85546875" bestFit="1" customWidth="1"/>
    <col min="12" max="12" width="14.7109375" bestFit="1" customWidth="1"/>
    <col min="13" max="13" width="20.5703125" customWidth="1"/>
    <col min="14" max="14" width="11.85546875" bestFit="1" customWidth="1"/>
    <col min="15" max="15" width="17.140625" customWidth="1"/>
    <col min="16" max="16" width="15.140625" style="9" customWidth="1"/>
    <col min="17" max="17" width="17" customWidth="1"/>
  </cols>
  <sheetData>
    <row r="1" spans="1:17" ht="23.25" customHeight="1" x14ac:dyDescent="0.25">
      <c r="A1" s="67" t="s">
        <v>62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</row>
    <row r="2" spans="1:17" x14ac:dyDescent="0.25">
      <c r="A2" s="8"/>
      <c r="B2" s="8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</row>
    <row r="3" spans="1:17" x14ac:dyDescent="0.25">
      <c r="A3" s="8"/>
      <c r="B3" s="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2"/>
    </row>
    <row r="4" spans="1:17" x14ac:dyDescent="0.25">
      <c r="A4" s="10" t="s">
        <v>0</v>
      </c>
      <c r="B4" s="12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2"/>
    </row>
    <row r="5" spans="1:17" x14ac:dyDescent="0.25">
      <c r="A5" s="10" t="s">
        <v>1</v>
      </c>
      <c r="B5" s="12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2"/>
    </row>
    <row r="6" spans="1:17" ht="30" x14ac:dyDescent="0.25">
      <c r="A6" s="10" t="s">
        <v>2</v>
      </c>
      <c r="B6" s="12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2"/>
    </row>
    <row r="7" spans="1:17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4"/>
    </row>
    <row r="8" spans="1:17" s="26" customFormat="1" ht="56.25" customHeight="1" x14ac:dyDescent="0.3">
      <c r="A8" s="68" t="s">
        <v>3</v>
      </c>
      <c r="B8" s="68" t="s">
        <v>4</v>
      </c>
      <c r="C8" s="70" t="s">
        <v>5</v>
      </c>
      <c r="D8" s="71"/>
      <c r="E8" s="72"/>
      <c r="F8" s="35" t="s">
        <v>36</v>
      </c>
      <c r="G8" s="36"/>
      <c r="H8" s="37"/>
      <c r="I8" s="35" t="s">
        <v>37</v>
      </c>
      <c r="J8" s="36"/>
      <c r="K8" s="37"/>
      <c r="L8" s="35" t="s">
        <v>38</v>
      </c>
      <c r="M8" s="36"/>
      <c r="N8" s="37"/>
      <c r="O8" s="68" t="s">
        <v>7</v>
      </c>
      <c r="P8" s="79" t="s">
        <v>6</v>
      </c>
      <c r="Q8" s="81" t="s">
        <v>8</v>
      </c>
    </row>
    <row r="9" spans="1:17" ht="28.5" x14ac:dyDescent="0.25">
      <c r="A9" s="69"/>
      <c r="B9" s="69"/>
      <c r="C9" s="73"/>
      <c r="D9" s="74"/>
      <c r="E9" s="75"/>
      <c r="F9" s="5" t="s">
        <v>39</v>
      </c>
      <c r="G9" s="5" t="s">
        <v>40</v>
      </c>
      <c r="H9" s="5" t="s">
        <v>61</v>
      </c>
      <c r="I9" s="5" t="s">
        <v>39</v>
      </c>
      <c r="J9" s="5" t="s">
        <v>40</v>
      </c>
      <c r="K9" s="5" t="s">
        <v>61</v>
      </c>
      <c r="L9" s="5" t="s">
        <v>39</v>
      </c>
      <c r="M9" s="5" t="s">
        <v>40</v>
      </c>
      <c r="N9" s="5" t="s">
        <v>61</v>
      </c>
      <c r="O9" s="69"/>
      <c r="P9" s="80"/>
      <c r="Q9" s="82"/>
    </row>
    <row r="10" spans="1:17" s="11" customFormat="1" ht="219.75" customHeight="1" x14ac:dyDescent="0.25">
      <c r="A10" s="14" t="s">
        <v>9</v>
      </c>
      <c r="B10" s="14" t="s">
        <v>10</v>
      </c>
      <c r="C10" s="15" t="s">
        <v>11</v>
      </c>
      <c r="D10" s="16" t="s">
        <v>12</v>
      </c>
      <c r="E10" s="17"/>
      <c r="F10" s="18" t="s">
        <v>42</v>
      </c>
      <c r="G10" s="18" t="s">
        <v>41</v>
      </c>
      <c r="H10" s="18">
        <v>1</v>
      </c>
      <c r="I10" s="18" t="s">
        <v>43</v>
      </c>
      <c r="J10" s="18" t="s">
        <v>44</v>
      </c>
      <c r="K10" s="18">
        <v>1</v>
      </c>
      <c r="L10" s="18">
        <v>1101</v>
      </c>
      <c r="M10" s="18" t="s">
        <v>64</v>
      </c>
      <c r="N10" s="18">
        <v>2</v>
      </c>
      <c r="O10" s="19">
        <f>H10+K10+N10</f>
        <v>4</v>
      </c>
      <c r="P10" s="27"/>
      <c r="Q10" s="20">
        <f>O10*P10</f>
        <v>0</v>
      </c>
    </row>
    <row r="11" spans="1:17" s="11" customFormat="1" ht="60.75" customHeight="1" x14ac:dyDescent="0.25">
      <c r="A11" s="38" t="s">
        <v>13</v>
      </c>
      <c r="B11" s="38" t="s">
        <v>14</v>
      </c>
      <c r="C11" s="40" t="s">
        <v>15</v>
      </c>
      <c r="D11" s="42" t="s">
        <v>45</v>
      </c>
      <c r="E11" s="44"/>
      <c r="F11" s="18" t="s">
        <v>46</v>
      </c>
      <c r="G11" s="18" t="s">
        <v>47</v>
      </c>
      <c r="H11" s="18">
        <v>1</v>
      </c>
      <c r="I11" s="46" t="s">
        <v>49</v>
      </c>
      <c r="J11" s="46" t="s">
        <v>50</v>
      </c>
      <c r="K11" s="46">
        <v>1</v>
      </c>
      <c r="L11" s="46">
        <v>1101</v>
      </c>
      <c r="M11" s="46" t="s">
        <v>64</v>
      </c>
      <c r="N11" s="46">
        <v>2</v>
      </c>
      <c r="O11" s="48">
        <f>SUM(H11:H12)+K11+N11</f>
        <v>5</v>
      </c>
      <c r="P11" s="50"/>
      <c r="Q11" s="52">
        <f>O11*P11</f>
        <v>0</v>
      </c>
    </row>
    <row r="12" spans="1:17" s="11" customFormat="1" ht="60.75" customHeight="1" x14ac:dyDescent="0.25">
      <c r="A12" s="39"/>
      <c r="B12" s="39"/>
      <c r="C12" s="41"/>
      <c r="D12" s="43"/>
      <c r="E12" s="45"/>
      <c r="F12" s="18" t="s">
        <v>46</v>
      </c>
      <c r="G12" s="18" t="s">
        <v>48</v>
      </c>
      <c r="H12" s="18">
        <v>1</v>
      </c>
      <c r="I12" s="47"/>
      <c r="J12" s="47"/>
      <c r="K12" s="47"/>
      <c r="L12" s="47"/>
      <c r="M12" s="47"/>
      <c r="N12" s="47"/>
      <c r="O12" s="49"/>
      <c r="P12" s="51"/>
      <c r="Q12" s="53"/>
    </row>
    <row r="13" spans="1:17" s="11" customFormat="1" ht="275.25" customHeight="1" x14ac:dyDescent="0.25">
      <c r="A13" s="14" t="s">
        <v>16</v>
      </c>
      <c r="B13" s="14" t="s">
        <v>17</v>
      </c>
      <c r="C13" s="15" t="s">
        <v>18</v>
      </c>
      <c r="D13" s="16" t="s">
        <v>19</v>
      </c>
      <c r="E13" s="17" t="s">
        <v>20</v>
      </c>
      <c r="F13" s="18" t="s">
        <v>42</v>
      </c>
      <c r="G13" s="18" t="s">
        <v>51</v>
      </c>
      <c r="H13" s="18">
        <v>2</v>
      </c>
      <c r="I13" s="18" t="s">
        <v>43</v>
      </c>
      <c r="J13" s="18" t="s">
        <v>63</v>
      </c>
      <c r="K13" s="18">
        <v>2</v>
      </c>
      <c r="L13" s="23"/>
      <c r="M13" s="23"/>
      <c r="N13" s="23"/>
      <c r="O13" s="19">
        <f>H13+K13</f>
        <v>4</v>
      </c>
      <c r="P13" s="27"/>
      <c r="Q13" s="20">
        <f>O13*P13</f>
        <v>0</v>
      </c>
    </row>
    <row r="14" spans="1:17" s="11" customFormat="1" ht="75" customHeight="1" x14ac:dyDescent="0.25">
      <c r="A14" s="38" t="s">
        <v>21</v>
      </c>
      <c r="B14" s="38" t="s">
        <v>10</v>
      </c>
      <c r="C14" s="40" t="s">
        <v>11</v>
      </c>
      <c r="D14" s="56" t="s">
        <v>12</v>
      </c>
      <c r="E14" s="59"/>
      <c r="F14" s="18" t="s">
        <v>55</v>
      </c>
      <c r="G14" s="18" t="s">
        <v>54</v>
      </c>
      <c r="H14" s="18">
        <v>2</v>
      </c>
      <c r="I14" s="23"/>
      <c r="J14" s="23"/>
      <c r="K14" s="23"/>
      <c r="L14" s="23"/>
      <c r="M14" s="23"/>
      <c r="N14" s="23"/>
      <c r="O14" s="48">
        <f>SUM(H14:H16)</f>
        <v>6</v>
      </c>
      <c r="P14" s="50"/>
      <c r="Q14" s="52">
        <f>O14*P14</f>
        <v>0</v>
      </c>
    </row>
    <row r="15" spans="1:17" s="11" customFormat="1" ht="75" customHeight="1" x14ac:dyDescent="0.25">
      <c r="A15" s="54"/>
      <c r="B15" s="54"/>
      <c r="C15" s="55"/>
      <c r="D15" s="57"/>
      <c r="E15" s="60"/>
      <c r="F15" s="18" t="s">
        <v>56</v>
      </c>
      <c r="G15" s="18" t="s">
        <v>52</v>
      </c>
      <c r="H15" s="18">
        <v>2</v>
      </c>
      <c r="I15" s="23"/>
      <c r="J15" s="23"/>
      <c r="K15" s="23"/>
      <c r="L15" s="23"/>
      <c r="M15" s="23"/>
      <c r="N15" s="23"/>
      <c r="O15" s="62"/>
      <c r="P15" s="63"/>
      <c r="Q15" s="64"/>
    </row>
    <row r="16" spans="1:17" s="11" customFormat="1" ht="75" customHeight="1" x14ac:dyDescent="0.25">
      <c r="A16" s="39"/>
      <c r="B16" s="39"/>
      <c r="C16" s="41"/>
      <c r="D16" s="58"/>
      <c r="E16" s="61"/>
      <c r="F16" s="18" t="s">
        <v>56</v>
      </c>
      <c r="G16" s="18" t="s">
        <v>53</v>
      </c>
      <c r="H16" s="18">
        <v>2</v>
      </c>
      <c r="I16" s="23"/>
      <c r="J16" s="23"/>
      <c r="K16" s="23"/>
      <c r="L16" s="23"/>
      <c r="M16" s="23"/>
      <c r="N16" s="23"/>
      <c r="O16" s="49"/>
      <c r="P16" s="51"/>
      <c r="Q16" s="53"/>
    </row>
    <row r="17" spans="1:17" s="11" customFormat="1" ht="48.75" customHeight="1" x14ac:dyDescent="0.25">
      <c r="A17" s="38" t="s">
        <v>22</v>
      </c>
      <c r="B17" s="38" t="s">
        <v>23</v>
      </c>
      <c r="C17" s="40" t="s">
        <v>24</v>
      </c>
      <c r="D17" s="56" t="s">
        <v>25</v>
      </c>
      <c r="E17" s="59"/>
      <c r="F17" s="18" t="s">
        <v>55</v>
      </c>
      <c r="G17" s="18" t="s">
        <v>57</v>
      </c>
      <c r="H17" s="18">
        <v>8</v>
      </c>
      <c r="I17" s="23"/>
      <c r="J17" s="23"/>
      <c r="K17" s="23"/>
      <c r="L17" s="23"/>
      <c r="M17" s="23"/>
      <c r="N17" s="23"/>
      <c r="O17" s="48">
        <f>SUM(H17:H20)</f>
        <v>32</v>
      </c>
      <c r="P17" s="50"/>
      <c r="Q17" s="52">
        <f>O17*P17</f>
        <v>0</v>
      </c>
    </row>
    <row r="18" spans="1:17" s="11" customFormat="1" ht="48.75" customHeight="1" x14ac:dyDescent="0.25">
      <c r="A18" s="54"/>
      <c r="B18" s="54"/>
      <c r="C18" s="55"/>
      <c r="D18" s="65"/>
      <c r="E18" s="66"/>
      <c r="F18" s="18" t="s">
        <v>55</v>
      </c>
      <c r="G18" s="18" t="s">
        <v>58</v>
      </c>
      <c r="H18" s="18">
        <v>8</v>
      </c>
      <c r="I18" s="23"/>
      <c r="J18" s="23"/>
      <c r="K18" s="23"/>
      <c r="L18" s="23"/>
      <c r="M18" s="23"/>
      <c r="N18" s="23"/>
      <c r="O18" s="62"/>
      <c r="P18" s="63"/>
      <c r="Q18" s="64"/>
    </row>
    <row r="19" spans="1:17" s="11" customFormat="1" ht="48.75" customHeight="1" x14ac:dyDescent="0.25">
      <c r="A19" s="54"/>
      <c r="B19" s="54"/>
      <c r="C19" s="55"/>
      <c r="D19" s="57"/>
      <c r="E19" s="60"/>
      <c r="F19" s="18" t="s">
        <v>56</v>
      </c>
      <c r="G19" s="18" t="s">
        <v>59</v>
      </c>
      <c r="H19" s="18">
        <v>8</v>
      </c>
      <c r="I19" s="23"/>
      <c r="J19" s="23"/>
      <c r="K19" s="23"/>
      <c r="L19" s="23"/>
      <c r="M19" s="23"/>
      <c r="N19" s="23"/>
      <c r="O19" s="62"/>
      <c r="P19" s="63"/>
      <c r="Q19" s="64"/>
    </row>
    <row r="20" spans="1:17" s="11" customFormat="1" ht="48.75" customHeight="1" x14ac:dyDescent="0.25">
      <c r="A20" s="39"/>
      <c r="B20" s="39"/>
      <c r="C20" s="41"/>
      <c r="D20" s="58"/>
      <c r="E20" s="61"/>
      <c r="F20" s="18" t="s">
        <v>56</v>
      </c>
      <c r="G20" s="18" t="s">
        <v>60</v>
      </c>
      <c r="H20" s="18">
        <v>8</v>
      </c>
      <c r="I20" s="23"/>
      <c r="J20" s="23"/>
      <c r="K20" s="23"/>
      <c r="L20" s="23"/>
      <c r="M20" s="23"/>
      <c r="N20" s="23"/>
      <c r="O20" s="49"/>
      <c r="P20" s="51"/>
      <c r="Q20" s="53"/>
    </row>
    <row r="21" spans="1:17" s="11" customFormat="1" ht="111" customHeight="1" x14ac:dyDescent="0.25">
      <c r="A21" s="38" t="s">
        <v>22</v>
      </c>
      <c r="B21" s="38" t="s">
        <v>26</v>
      </c>
      <c r="C21" s="40" t="s">
        <v>27</v>
      </c>
      <c r="D21" s="56" t="s">
        <v>28</v>
      </c>
      <c r="E21" s="59" t="s">
        <v>29</v>
      </c>
      <c r="F21" s="18" t="s">
        <v>55</v>
      </c>
      <c r="G21" s="18" t="s">
        <v>57</v>
      </c>
      <c r="H21" s="18">
        <v>4</v>
      </c>
      <c r="I21" s="23"/>
      <c r="J21" s="23"/>
      <c r="K21" s="23"/>
      <c r="L21" s="23"/>
      <c r="M21" s="23"/>
      <c r="N21" s="23"/>
      <c r="O21" s="48">
        <f>SUM(H21:H24)</f>
        <v>16</v>
      </c>
      <c r="P21" s="50"/>
      <c r="Q21" s="52">
        <f>O21*P21</f>
        <v>0</v>
      </c>
    </row>
    <row r="22" spans="1:17" s="11" customFormat="1" ht="111" customHeight="1" x14ac:dyDescent="0.25">
      <c r="A22" s="54"/>
      <c r="B22" s="54"/>
      <c r="C22" s="55"/>
      <c r="D22" s="65"/>
      <c r="E22" s="66"/>
      <c r="F22" s="18" t="s">
        <v>55</v>
      </c>
      <c r="G22" s="18" t="s">
        <v>58</v>
      </c>
      <c r="H22" s="18">
        <v>4</v>
      </c>
      <c r="I22" s="23"/>
      <c r="J22" s="23"/>
      <c r="K22" s="23"/>
      <c r="L22" s="23"/>
      <c r="M22" s="23"/>
      <c r="N22" s="23"/>
      <c r="O22" s="62"/>
      <c r="P22" s="63"/>
      <c r="Q22" s="64"/>
    </row>
    <row r="23" spans="1:17" s="11" customFormat="1" ht="111" customHeight="1" x14ac:dyDescent="0.25">
      <c r="A23" s="54"/>
      <c r="B23" s="54"/>
      <c r="C23" s="55"/>
      <c r="D23" s="57"/>
      <c r="E23" s="60"/>
      <c r="F23" s="18" t="s">
        <v>56</v>
      </c>
      <c r="G23" s="18" t="s">
        <v>59</v>
      </c>
      <c r="H23" s="18">
        <v>4</v>
      </c>
      <c r="I23" s="23"/>
      <c r="J23" s="23"/>
      <c r="K23" s="23"/>
      <c r="L23" s="23"/>
      <c r="M23" s="23"/>
      <c r="N23" s="23"/>
      <c r="O23" s="62">
        <v>76</v>
      </c>
      <c r="P23" s="63"/>
      <c r="Q23" s="64">
        <f>O23*P23</f>
        <v>0</v>
      </c>
    </row>
    <row r="24" spans="1:17" s="11" customFormat="1" ht="111" customHeight="1" x14ac:dyDescent="0.25">
      <c r="A24" s="39"/>
      <c r="B24" s="39"/>
      <c r="C24" s="41"/>
      <c r="D24" s="58"/>
      <c r="E24" s="61"/>
      <c r="F24" s="18" t="s">
        <v>56</v>
      </c>
      <c r="G24" s="18" t="s">
        <v>60</v>
      </c>
      <c r="H24" s="18">
        <v>4</v>
      </c>
      <c r="I24" s="23"/>
      <c r="J24" s="23"/>
      <c r="K24" s="23"/>
      <c r="L24" s="23"/>
      <c r="M24" s="23"/>
      <c r="N24" s="23"/>
      <c r="O24" s="49">
        <v>76</v>
      </c>
      <c r="P24" s="51"/>
      <c r="Q24" s="53">
        <f>O24*P24</f>
        <v>0</v>
      </c>
    </row>
    <row r="25" spans="1:17" s="11" customFormat="1" ht="15.75" x14ac:dyDescent="0.25">
      <c r="A25" s="22" t="s">
        <v>30</v>
      </c>
      <c r="B25" s="22"/>
      <c r="C25" s="32"/>
      <c r="D25" s="33"/>
      <c r="E25" s="34"/>
      <c r="F25" s="21"/>
      <c r="G25" s="21"/>
      <c r="H25" s="21"/>
      <c r="I25" s="21"/>
      <c r="J25" s="21"/>
      <c r="K25" s="21"/>
      <c r="L25" s="21"/>
      <c r="M25" s="21"/>
      <c r="N25" s="21"/>
      <c r="O25" s="19">
        <v>12</v>
      </c>
      <c r="P25" s="27"/>
      <c r="Q25" s="20">
        <f>O25*P25</f>
        <v>0</v>
      </c>
    </row>
    <row r="26" spans="1:17" ht="35.25" customHeight="1" x14ac:dyDescent="0.25">
      <c r="O26" s="29" t="s">
        <v>31</v>
      </c>
      <c r="P26" s="30"/>
      <c r="Q26" s="13">
        <f>SUM(Q10:Q25)</f>
        <v>0</v>
      </c>
    </row>
    <row r="27" spans="1:17" ht="45" customHeight="1" x14ac:dyDescent="0.25">
      <c r="O27" s="28" t="s">
        <v>32</v>
      </c>
      <c r="P27" s="31"/>
      <c r="Q27" s="24">
        <f>Q26*0.2</f>
        <v>0</v>
      </c>
    </row>
    <row r="28" spans="1:17" ht="47.25" customHeight="1" x14ac:dyDescent="0.25">
      <c r="A28" s="76" t="s">
        <v>33</v>
      </c>
      <c r="B28" s="77"/>
      <c r="C28" s="78"/>
      <c r="D28" s="25"/>
      <c r="O28" s="28" t="s">
        <v>34</v>
      </c>
      <c r="P28" s="28"/>
      <c r="Q28" s="13">
        <f>Q26+Q27</f>
        <v>0</v>
      </c>
    </row>
    <row r="31" spans="1:17" ht="15.75" x14ac:dyDescent="0.25">
      <c r="E31" s="11" t="s">
        <v>35</v>
      </c>
      <c r="F31" s="11"/>
      <c r="G31" s="11"/>
      <c r="H31" s="11"/>
      <c r="I31" s="11"/>
      <c r="J31" s="11"/>
      <c r="K31" s="11"/>
      <c r="L31" s="11"/>
      <c r="M31" s="11"/>
      <c r="N31" s="11"/>
    </row>
  </sheetData>
  <autoFilter ref="A8:Q28">
    <filterColumn colId="2" showButton="0"/>
    <filterColumn colId="3" showButton="0"/>
    <filterColumn colId="5" showButton="0"/>
    <filterColumn colId="6" showButton="0"/>
    <filterColumn colId="8" showButton="0"/>
    <filterColumn colId="9" showButton="0"/>
    <filterColumn colId="11" showButton="0"/>
    <filterColumn colId="12" showButton="0"/>
  </autoFilter>
  <mergeCells count="53">
    <mergeCell ref="A1:Q1"/>
    <mergeCell ref="A8:A9"/>
    <mergeCell ref="B8:B9"/>
    <mergeCell ref="C8:E9"/>
    <mergeCell ref="A28:C28"/>
    <mergeCell ref="O8:O9"/>
    <mergeCell ref="P8:P9"/>
    <mergeCell ref="Q8:Q9"/>
    <mergeCell ref="O17:O20"/>
    <mergeCell ref="P17:P20"/>
    <mergeCell ref="Q17:Q20"/>
    <mergeCell ref="A21:A24"/>
    <mergeCell ref="B21:B24"/>
    <mergeCell ref="C21:C24"/>
    <mergeCell ref="D21:D24"/>
    <mergeCell ref="E21:E24"/>
    <mergeCell ref="P21:P24"/>
    <mergeCell ref="Q21:Q24"/>
    <mergeCell ref="A17:A20"/>
    <mergeCell ref="B17:B20"/>
    <mergeCell ref="C17:C20"/>
    <mergeCell ref="D17:D20"/>
    <mergeCell ref="E17:E20"/>
    <mergeCell ref="Q11:Q12"/>
    <mergeCell ref="A14:A16"/>
    <mergeCell ref="B14:B16"/>
    <mergeCell ref="C14:C16"/>
    <mergeCell ref="D14:D16"/>
    <mergeCell ref="E14:E16"/>
    <mergeCell ref="O14:O16"/>
    <mergeCell ref="P14:P16"/>
    <mergeCell ref="Q14:Q16"/>
    <mergeCell ref="A11:A12"/>
    <mergeCell ref="B11:B12"/>
    <mergeCell ref="C11:C12"/>
    <mergeCell ref="D11:D12"/>
    <mergeCell ref="E11:E12"/>
    <mergeCell ref="O28:P28"/>
    <mergeCell ref="O26:P26"/>
    <mergeCell ref="O27:P27"/>
    <mergeCell ref="C25:E25"/>
    <mergeCell ref="F8:H8"/>
    <mergeCell ref="I8:K8"/>
    <mergeCell ref="L8:N8"/>
    <mergeCell ref="I11:I12"/>
    <mergeCell ref="J11:J12"/>
    <mergeCell ref="K11:K12"/>
    <mergeCell ref="L11:L12"/>
    <mergeCell ref="M11:M12"/>
    <mergeCell ref="N11:N12"/>
    <mergeCell ref="O11:O12"/>
    <mergeCell ref="P11:P12"/>
    <mergeCell ref="O21:O24"/>
  </mergeCells>
  <printOptions horizontalCentered="1" verticalCentered="1"/>
  <pageMargins left="0" right="0" top="0" bottom="0" header="0" footer="0"/>
  <pageSetup paperSize="8" scale="34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940fd943-5379-4007-a3c1-931f882555b9">2021-11-23T15:11:42+00:00</Date>
    <lcf76f155ced4ddcb4097134ff3c332f xmlns="940fd943-5379-4007-a3c1-931f882555b9">
      <Terms xmlns="http://schemas.microsoft.com/office/infopath/2007/PartnerControls"/>
    </lcf76f155ced4ddcb4097134ff3c332f>
    <TaxCatchAll xmlns="7a93a745-2b02-4dc8-a852-b25f0fa8c7c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7178A4A6133D4D9A1AEF4D1797A045" ma:contentTypeVersion="24" ma:contentTypeDescription="Crée un document." ma:contentTypeScope="" ma:versionID="ca89241d756da14630ce8dc3fb24970b">
  <xsd:schema xmlns:xsd="http://www.w3.org/2001/XMLSchema" xmlns:xs="http://www.w3.org/2001/XMLSchema" xmlns:p="http://schemas.microsoft.com/office/2006/metadata/properties" xmlns:ns2="940fd943-5379-4007-a3c1-931f882555b9" xmlns:ns3="7a93a745-2b02-4dc8-a852-b25f0fa8c7c7" targetNamespace="http://schemas.microsoft.com/office/2006/metadata/properties" ma:root="true" ma:fieldsID="60108e9d22598197c58c655b3d4592e6" ns2:_="" ns3:_="">
    <xsd:import namespace="940fd943-5379-4007-a3c1-931f882555b9"/>
    <xsd:import namespace="7a93a745-2b02-4dc8-a852-b25f0fa8c7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Dat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fd943-5379-4007-a3c1-931f882555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Date" ma:index="12" nillable="true" ma:displayName="Date" ma:default="[today]" ma:format="DateOnly" ma:internalName="Date">
      <xsd:simpleType>
        <xsd:restriction base="dms:DateTim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01c93e4e-0d48-4717-9149-c82c5fa684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93a745-2b02-4dc8-a852-b25f0fa8c7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18251cc-64b9-472a-8ce1-42655f867e22}" ma:internalName="TaxCatchAll" ma:showField="CatchAllData" ma:web="7a93a745-2b02-4dc8-a852-b25f0fa8c7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C9688F-8D1D-4DAC-8865-50A04A8C7210}">
  <ds:schemaRefs>
    <ds:schemaRef ds:uri="7a93a745-2b02-4dc8-a852-b25f0fa8c7c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40fd943-5379-4007-a3c1-931f882555b9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6356812-139B-490B-9838-97057D8943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B95A76-DA3F-4C94-97F9-D4A04CCC78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0fd943-5379-4007-a3c1-931f882555b9"/>
    <ds:schemaRef ds:uri="7a93a745-2b02-4dc8-a852-b25f0fa8c7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>CH-Saintonge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J. GREE (Vérificateur)</dc:creator>
  <cp:keywords/>
  <dc:description/>
  <cp:lastModifiedBy>SIMONET Jérôme</cp:lastModifiedBy>
  <cp:revision/>
  <cp:lastPrinted>2025-12-09T09:05:27Z</cp:lastPrinted>
  <dcterms:created xsi:type="dcterms:W3CDTF">2021-06-11T15:07:01Z</dcterms:created>
  <dcterms:modified xsi:type="dcterms:W3CDTF">2025-12-16T14:09:29Z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0x010100057178A4A6133D4D9A1AEF4D1797A045</vt:lpwstr>
  </property>
  <property fmtid="{D5CDD505-2E9C-101B-9397-08002B2CF9AE}" pid="3" name="MediaServiceImageTags">
    <vt:lpwstr/>
  </property>
</Properties>
</file>