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mmun_DAP\Admin\2026-MARCHES\MAPA\26MA41003-Restaurationcollective\1-DCE\4_DCE-PLACE\"/>
    </mc:Choice>
  </mc:AlternateContent>
  <xr:revisionPtr revIDLastSave="0" documentId="8_{764D8921-DFB6-434E-AA65-5C41DC18D101}" xr6:coauthVersionLast="47" xr6:coauthVersionMax="47" xr10:uidLastSave="{00000000-0000-0000-0000-000000000000}"/>
  <bookViews>
    <workbookView xWindow="-25320" yWindow="270" windowWidth="25440" windowHeight="15270" xr2:uid="{00000000-000D-0000-FFFF-FFFF00000000}"/>
  </bookViews>
  <sheets>
    <sheet name="Page de garde" sheetId="7" r:id="rId1"/>
    <sheet name="Simulation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9" l="1"/>
  <c r="J51" i="9" s="1"/>
  <c r="N18" i="9"/>
  <c r="N16" i="9"/>
  <c r="N11" i="9"/>
  <c r="N12" i="9"/>
  <c r="N10" i="9"/>
  <c r="F53" i="9"/>
  <c r="F54" i="9"/>
  <c r="F55" i="9"/>
  <c r="N25" i="9" l="1"/>
  <c r="F25" i="9"/>
  <c r="F26" i="9"/>
  <c r="F27" i="9"/>
  <c r="F28" i="9"/>
  <c r="F31" i="9"/>
  <c r="F32" i="9"/>
  <c r="F33" i="9"/>
  <c r="F34" i="9"/>
  <c r="F37" i="9"/>
  <c r="F40" i="9"/>
  <c r="F41" i="9"/>
  <c r="F42" i="9"/>
  <c r="F43" i="9"/>
  <c r="F46" i="9"/>
  <c r="F47" i="9"/>
  <c r="F48" i="9"/>
  <c r="F49" i="9"/>
  <c r="F52" i="9"/>
  <c r="F58" i="9"/>
  <c r="F57" i="9"/>
  <c r="F51" i="9"/>
  <c r="F45" i="9"/>
  <c r="F39" i="9"/>
  <c r="F36" i="9"/>
  <c r="F30" i="9"/>
  <c r="F24" i="9"/>
  <c r="F19" i="9"/>
  <c r="F14" i="9"/>
  <c r="F15" i="9"/>
  <c r="F13" i="9"/>
  <c r="F10" i="9"/>
  <c r="F61" i="9" l="1"/>
  <c r="J29" i="9" s="1"/>
  <c r="J35" i="9" s="1"/>
  <c r="J5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DAGOGNET Séverine</author>
  </authors>
  <commentList>
    <comment ref="A24" authorId="0" shapeId="0" xr:uid="{164A96E8-5138-4486-A799-41615E8C2BC8}">
      <text>
        <r>
          <rPr>
            <b/>
            <sz val="9"/>
            <color indexed="81"/>
            <rFont val="Tahoma"/>
            <family val="2"/>
          </rPr>
          <t>DAGOGNET Séverine:</t>
        </r>
        <r>
          <rPr>
            <sz val="9"/>
            <color indexed="81"/>
            <rFont val="Tahoma"/>
            <family val="2"/>
          </rPr>
          <t xml:space="preserve">
si modif dans BPU modif aussi ici</t>
        </r>
      </text>
    </comment>
  </commentList>
</comments>
</file>

<file path=xl/sharedStrings.xml><?xml version="1.0" encoding="utf-8"?>
<sst xmlns="http://schemas.openxmlformats.org/spreadsheetml/2006/main" count="144" uniqueCount="64">
  <si>
    <t>Catégorie 5</t>
  </si>
  <si>
    <t>Catégorie 4</t>
  </si>
  <si>
    <t>Catégorie 3</t>
  </si>
  <si>
    <t>Catégorie 2</t>
  </si>
  <si>
    <t>Catégorie 1</t>
  </si>
  <si>
    <t>Desserts lactés</t>
  </si>
  <si>
    <t>Grande assiette</t>
  </si>
  <si>
    <t>Petite assiette</t>
  </si>
  <si>
    <t>Entrées</t>
  </si>
  <si>
    <t>Pain</t>
  </si>
  <si>
    <t>Plats protidiques (yc grillades) avec accompagnement, ou plat végétarien</t>
  </si>
  <si>
    <t>Fromages, yaourts</t>
  </si>
  <si>
    <t>Fruits, desserts préparés</t>
  </si>
  <si>
    <t xml:space="preserve"> </t>
  </si>
  <si>
    <t>Accompagnement seul (assiette de légumes et / ou féculents / ...)</t>
  </si>
  <si>
    <t>pain individuel conventionnel de 30-40 g</t>
  </si>
  <si>
    <t>petit pain bio ; deux tranches de pain complet biologique</t>
  </si>
  <si>
    <t>Menu « affaires »</t>
  </si>
  <si>
    <t xml:space="preserve">Cocktail déjeunatoire debout </t>
  </si>
  <si>
    <t>SIMULATION DES PRIX</t>
  </si>
  <si>
    <t>Unité</t>
  </si>
  <si>
    <t>Qté</t>
  </si>
  <si>
    <t>mois</t>
  </si>
  <si>
    <t>repas</t>
  </si>
  <si>
    <t>u</t>
  </si>
  <si>
    <t>Total</t>
  </si>
  <si>
    <t>€HT</t>
  </si>
  <si>
    <t>HT</t>
  </si>
  <si>
    <t>Part variable</t>
  </si>
  <si>
    <t>Formule Accueil / Café</t>
  </si>
  <si>
    <t>Traiteur</t>
  </si>
  <si>
    <t>pers.</t>
  </si>
  <si>
    <t xml:space="preserve">Légende: </t>
  </si>
  <si>
    <t xml:space="preserve">TOTAL SIMULATION (SELF + AUTRES): </t>
  </si>
  <si>
    <t>Dégressivité des frais fixes</t>
  </si>
  <si>
    <t>Café / thé  + 2 mini viennoiseries par personne</t>
  </si>
  <si>
    <t>Café / thé / jus de fruit  + 2 mini viennoiseries par personne</t>
  </si>
  <si>
    <t>Café / thé  seuls en thermos</t>
  </si>
  <si>
    <t>MARCHE  N°26MA41003</t>
  </si>
  <si>
    <t>PRESTATION DE RESTAURATION COLLECTIVE
A L’AGENCE DE L’EAU RHIN MEUSE</t>
  </si>
  <si>
    <r>
      <rPr>
        <b/>
        <sz val="12"/>
        <color theme="1"/>
        <rFont val="Calibri"/>
        <family val="2"/>
        <scheme val="minor"/>
      </rPr>
      <t xml:space="preserve">Part fixe mensuelle </t>
    </r>
    <r>
      <rPr>
        <sz val="12"/>
        <color theme="1"/>
        <rFont val="Calibri"/>
        <family val="2"/>
        <scheme val="minor"/>
      </rPr>
      <t xml:space="preserve">
(sur une base de 17000 repas sur 12 mois)</t>
    </r>
  </si>
  <si>
    <t>€ HT</t>
  </si>
  <si>
    <t>Coût de plateau</t>
  </si>
  <si>
    <r>
      <rPr>
        <b/>
        <sz val="12"/>
        <color theme="1"/>
        <rFont val="Calibri"/>
        <family val="2"/>
        <scheme val="minor"/>
      </rPr>
      <t xml:space="preserve">Prix part fixe mensuelle 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1"/>
        <rFont val="Calibri"/>
        <family val="2"/>
        <scheme val="minor"/>
      </rPr>
      <t>en cas de fréquentation convives extérieurs AERM comprise entre 501 et 1000 repas/an</t>
    </r>
  </si>
  <si>
    <r>
      <rPr>
        <b/>
        <sz val="12"/>
        <color theme="1"/>
        <rFont val="Calibri"/>
        <family val="2"/>
        <scheme val="minor"/>
      </rPr>
      <t xml:space="preserve">Prix part fixe mensuelle 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1"/>
        <rFont val="Calibri"/>
        <family val="2"/>
        <scheme val="minor"/>
      </rPr>
      <t>en cas de fréquentation convives extérieurs AERM comprise entre 1001 et 1500 repas/an</t>
    </r>
  </si>
  <si>
    <r>
      <rPr>
        <b/>
        <sz val="12"/>
        <color theme="1"/>
        <rFont val="Calibri"/>
        <family val="2"/>
        <scheme val="minor"/>
      </rPr>
      <t xml:space="preserve">Prix part fixe mensuelle 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1"/>
        <rFont val="Calibri"/>
        <family val="2"/>
        <scheme val="minor"/>
      </rPr>
      <t>en cas de fréquentation convives extérieurs AERM supérieure 1500 repas/an</t>
    </r>
  </si>
  <si>
    <t xml:space="preserve">TOTAL SIMULATION "SELF" : </t>
  </si>
  <si>
    <t xml:space="preserve">                     SIMULATION "SELF"</t>
  </si>
  <si>
    <t xml:space="preserve">    SIMULATION "AUTRES PRESTATIONS"</t>
  </si>
  <si>
    <t xml:space="preserve">TOTAL SIMULATION "AUTRES PRESTATIONS" : </t>
  </si>
  <si>
    <t>TTC</t>
  </si>
  <si>
    <t xml:space="preserve">Taux de TVA :      </t>
  </si>
  <si>
    <t>Part forfaitaire pour les repas pris par les Agents AERM et OFB</t>
  </si>
  <si>
    <t>Coût plateau pour les repas pris par les convives extérieurs (autres que personnels AERM et OFB…)</t>
  </si>
  <si>
    <t>Prestation supplémentaire éventuelle</t>
  </si>
  <si>
    <t>Fourniture des produits d'entretien nécessaires au nettoyage</t>
  </si>
  <si>
    <t>€ HT / mois</t>
  </si>
  <si>
    <t>Mois</t>
  </si>
  <si>
    <t xml:space="preserve">TOTAL SIMULATION 1 (SELF + AUTRES): </t>
  </si>
  <si>
    <t>TOTAL PSE</t>
  </si>
  <si>
    <t xml:space="preserve">TOTAL SIMULATION 2 (SELF + AUTRES + PSE): </t>
  </si>
  <si>
    <t>La présente simulation n'est pas contractuelle.
Les quantités sont données à titre indicatif (pour une période de 12 mois) et sont destinées à permettre le jugement des offres financières.</t>
  </si>
  <si>
    <r>
      <rPr>
        <b/>
        <u/>
        <sz val="12"/>
        <color theme="1"/>
        <rFont val="Calibri"/>
        <family val="2"/>
        <scheme val="minor"/>
      </rPr>
      <t>Seules</t>
    </r>
    <r>
      <rPr>
        <sz val="12"/>
        <color theme="1"/>
        <rFont val="Calibri"/>
        <family val="2"/>
        <scheme val="minor"/>
      </rPr>
      <t xml:space="preserve"> les cases sur fond jaune sont à compléter</t>
    </r>
  </si>
  <si>
    <r>
      <rPr>
        <b/>
        <u/>
        <sz val="12"/>
        <color theme="1"/>
        <rFont val="Calibri"/>
        <family val="2"/>
        <scheme val="minor"/>
      </rPr>
      <t>Toutes</t>
    </r>
    <r>
      <rPr>
        <sz val="12"/>
        <color theme="1"/>
        <rFont val="Calibri"/>
        <family val="2"/>
        <scheme val="minor"/>
      </rPr>
      <t xml:space="preserve"> les cases sur fond jaune doivent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</si>
</sst>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40C];\-#,##0.00\ [$€-40C]"/>
  </numFmts>
  <fonts count="32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6"/>
      <name val="Arial"/>
      <family val="2"/>
    </font>
    <font>
      <sz val="22"/>
      <name val="Arial"/>
      <family val="2"/>
    </font>
    <font>
      <sz val="22"/>
      <name val="Verdana"/>
      <family val="2"/>
    </font>
    <font>
      <b/>
      <sz val="14"/>
      <name val="Verdana"/>
      <family val="2"/>
    </font>
    <font>
      <b/>
      <sz val="18"/>
      <name val="Verdana"/>
      <family val="2"/>
    </font>
    <font>
      <sz val="2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FF0000"/>
      <name val="Verdan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16"/>
      <name val="Arial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9"/>
      <color rgb="FF0070C0"/>
      <name val="Arial"/>
      <family val="2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30">
    <xf numFmtId="0" fontId="0" fillId="0" borderId="0" xfId="0"/>
    <xf numFmtId="0" fontId="10" fillId="0" borderId="3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3" fillId="2" borderId="7" xfId="0" applyFont="1" applyFill="1" applyBorder="1" applyAlignment="1">
      <alignment vertical="center"/>
    </xf>
    <xf numFmtId="0" fontId="13" fillId="2" borderId="7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4" fontId="8" fillId="5" borderId="1" xfId="1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vertical="center"/>
    </xf>
    <xf numFmtId="0" fontId="0" fillId="0" borderId="0" xfId="0" applyAlignment="1">
      <alignment vertical="center"/>
    </xf>
    <xf numFmtId="44" fontId="0" fillId="5" borderId="1" xfId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164" fontId="0" fillId="0" borderId="0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64" fontId="25" fillId="1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0" fillId="0" borderId="29" xfId="0" applyFon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44" fontId="8" fillId="0" borderId="22" xfId="1" applyFont="1" applyFill="1" applyBorder="1" applyAlignment="1">
      <alignment vertical="center" wrapText="1"/>
    </xf>
    <xf numFmtId="0" fontId="15" fillId="8" borderId="1" xfId="0" applyFont="1" applyFill="1" applyBorder="1" applyAlignment="1">
      <alignment horizontal="center" vertical="center"/>
    </xf>
    <xf numFmtId="164" fontId="15" fillId="8" borderId="1" xfId="0" applyNumberFormat="1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15" fillId="8" borderId="4" xfId="0" applyNumberFormat="1" applyFont="1" applyFill="1" applyBorder="1" applyAlignment="1">
      <alignment vertical="center"/>
    </xf>
    <xf numFmtId="164" fontId="15" fillId="8" borderId="2" xfId="0" applyNumberFormat="1" applyFont="1" applyFill="1" applyBorder="1" applyAlignment="1">
      <alignment vertical="center"/>
    </xf>
    <xf numFmtId="164" fontId="15" fillId="8" borderId="29" xfId="0" applyNumberFormat="1" applyFont="1" applyFill="1" applyBorder="1" applyAlignment="1">
      <alignment vertical="center"/>
    </xf>
    <xf numFmtId="0" fontId="25" fillId="10" borderId="0" xfId="0" applyFont="1" applyFill="1" applyAlignment="1">
      <alignment vertical="center"/>
    </xf>
    <xf numFmtId="0" fontId="15" fillId="3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10" fillId="0" borderId="29" xfId="0" applyFont="1" applyBorder="1" applyAlignment="1">
      <alignment vertical="center" wrapText="1"/>
    </xf>
    <xf numFmtId="0" fontId="25" fillId="0" borderId="0" xfId="0" applyFont="1" applyAlignment="1">
      <alignment horizontal="right" vertical="center"/>
    </xf>
    <xf numFmtId="44" fontId="8" fillId="5" borderId="29" xfId="1" applyFont="1" applyFill="1" applyBorder="1" applyAlignment="1">
      <alignment vertical="center" wrapText="1"/>
    </xf>
    <xf numFmtId="44" fontId="8" fillId="5" borderId="4" xfId="1" applyFont="1" applyFill="1" applyBorder="1" applyAlignment="1">
      <alignment horizontal="center" vertical="center" wrapText="1"/>
    </xf>
    <xf numFmtId="44" fontId="8" fillId="5" borderId="2" xfId="1" applyFont="1" applyFill="1" applyBorder="1" applyAlignment="1">
      <alignment horizontal="center" vertical="center" wrapText="1"/>
    </xf>
    <xf numFmtId="44" fontId="8" fillId="5" borderId="29" xfId="1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vertical="center"/>
    </xf>
    <xf numFmtId="0" fontId="25" fillId="0" borderId="33" xfId="0" applyFont="1" applyFill="1" applyBorder="1" applyAlignment="1">
      <alignment horizontal="right" vertical="center"/>
    </xf>
    <xf numFmtId="0" fontId="25" fillId="0" borderId="35" xfId="0" applyFont="1" applyFill="1" applyBorder="1" applyAlignment="1">
      <alignment vertical="center"/>
    </xf>
    <xf numFmtId="0" fontId="27" fillId="11" borderId="33" xfId="0" applyFont="1" applyFill="1" applyBorder="1" applyAlignment="1">
      <alignment horizontal="right" vertical="center"/>
    </xf>
    <xf numFmtId="0" fontId="27" fillId="11" borderId="35" xfId="0" applyFont="1" applyFill="1" applyBorder="1" applyAlignment="1">
      <alignment vertical="center"/>
    </xf>
    <xf numFmtId="0" fontId="17" fillId="7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3" fillId="8" borderId="7" xfId="0" applyFont="1" applyFill="1" applyBorder="1" applyAlignment="1">
      <alignment horizontal="left" vertical="center"/>
    </xf>
    <xf numFmtId="0" fontId="23" fillId="8" borderId="20" xfId="0" applyFont="1" applyFill="1" applyBorder="1" applyAlignment="1">
      <alignment horizontal="left" vertical="center"/>
    </xf>
    <xf numFmtId="0" fontId="23" fillId="8" borderId="6" xfId="0" applyFont="1" applyFill="1" applyBorder="1" applyAlignment="1">
      <alignment horizontal="left" vertical="center"/>
    </xf>
    <xf numFmtId="0" fontId="23" fillId="9" borderId="7" xfId="0" applyFont="1" applyFill="1" applyBorder="1" applyAlignment="1">
      <alignment horizontal="left" vertical="center"/>
    </xf>
    <xf numFmtId="0" fontId="23" fillId="9" borderId="20" xfId="0" applyFont="1" applyFill="1" applyBorder="1" applyAlignment="1">
      <alignment horizontal="left" vertical="center"/>
    </xf>
    <xf numFmtId="0" fontId="23" fillId="9" borderId="6" xfId="0" applyFont="1" applyFill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44" fontId="8" fillId="5" borderId="4" xfId="1" applyFont="1" applyFill="1" applyBorder="1" applyAlignment="1">
      <alignment horizontal="center" vertical="center" wrapText="1"/>
    </xf>
    <xf numFmtId="44" fontId="8" fillId="5" borderId="2" xfId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5" fillId="10" borderId="7" xfId="0" applyFont="1" applyFill="1" applyBorder="1" applyAlignment="1">
      <alignment horizontal="center" vertical="center"/>
    </xf>
    <xf numFmtId="0" fontId="25" fillId="10" borderId="20" xfId="0" applyFont="1" applyFill="1" applyBorder="1" applyAlignment="1">
      <alignment horizontal="center" vertical="center"/>
    </xf>
    <xf numFmtId="0" fontId="25" fillId="10" borderId="6" xfId="0" applyFont="1" applyFill="1" applyBorder="1" applyAlignment="1">
      <alignment horizontal="center" vertical="center"/>
    </xf>
    <xf numFmtId="164" fontId="25" fillId="0" borderId="34" xfId="1" applyNumberFormat="1" applyFont="1" applyFill="1" applyBorder="1" applyAlignment="1">
      <alignment horizontal="center" vertical="center"/>
    </xf>
    <xf numFmtId="10" fontId="26" fillId="5" borderId="7" xfId="0" applyNumberFormat="1" applyFont="1" applyFill="1" applyBorder="1" applyAlignment="1">
      <alignment horizontal="center" vertical="center"/>
    </xf>
    <xf numFmtId="10" fontId="26" fillId="5" borderId="6" xfId="0" applyNumberFormat="1" applyFont="1" applyFill="1" applyBorder="1" applyAlignment="1">
      <alignment horizontal="center" vertical="center"/>
    </xf>
    <xf numFmtId="164" fontId="27" fillId="11" borderId="34" xfId="1" applyNumberFormat="1" applyFont="1" applyFill="1" applyBorder="1" applyAlignment="1">
      <alignment horizontal="center" vertical="center"/>
    </xf>
    <xf numFmtId="0" fontId="28" fillId="6" borderId="0" xfId="0" applyFont="1" applyFill="1"/>
    <xf numFmtId="0" fontId="29" fillId="6" borderId="0" xfId="0" applyFont="1" applyFill="1"/>
    <xf numFmtId="0" fontId="0" fillId="6" borderId="0" xfId="0" applyFill="1"/>
    <xf numFmtId="0" fontId="22" fillId="6" borderId="0" xfId="0" applyFont="1" applyFill="1" applyAlignment="1">
      <alignment horizontal="left" vertical="center" wrapText="1"/>
    </xf>
    <xf numFmtId="0" fontId="18" fillId="6" borderId="4" xfId="0" applyFont="1" applyFill="1" applyBorder="1" applyAlignment="1">
      <alignment vertical="center" wrapText="1"/>
    </xf>
    <xf numFmtId="0" fontId="18" fillId="6" borderId="2" xfId="0" applyFont="1" applyFill="1" applyBorder="1" applyAlignment="1">
      <alignment vertical="center"/>
    </xf>
    <xf numFmtId="0" fontId="10" fillId="6" borderId="4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/>
    </xf>
    <xf numFmtId="0" fontId="30" fillId="6" borderId="0" xfId="0" applyFont="1" applyFill="1" applyAlignment="1">
      <alignment vertical="center"/>
    </xf>
    <xf numFmtId="0" fontId="15" fillId="9" borderId="1" xfId="0" applyFont="1" applyFill="1" applyBorder="1" applyAlignment="1">
      <alignment horizontal="center" vertical="center"/>
    </xf>
    <xf numFmtId="164" fontId="15" fillId="9" borderId="2" xfId="0" applyNumberFormat="1" applyFont="1" applyFill="1" applyBorder="1" applyAlignment="1">
      <alignment vertical="center"/>
    </xf>
    <xf numFmtId="164" fontId="15" fillId="9" borderId="29" xfId="0" applyNumberFormat="1" applyFont="1" applyFill="1" applyBorder="1" applyAlignment="1">
      <alignment vertical="center"/>
    </xf>
    <xf numFmtId="164" fontId="15" fillId="9" borderId="4" xfId="0" applyNumberFormat="1" applyFont="1" applyFill="1" applyBorder="1" applyAlignment="1">
      <alignment vertical="center"/>
    </xf>
    <xf numFmtId="164" fontId="15" fillId="9" borderId="4" xfId="0" applyNumberFormat="1" applyFont="1" applyFill="1" applyBorder="1" applyAlignment="1">
      <alignment horizontal="right" vertical="center"/>
    </xf>
    <xf numFmtId="164" fontId="15" fillId="9" borderId="2" xfId="0" applyNumberFormat="1" applyFont="1" applyFill="1" applyBorder="1" applyAlignment="1">
      <alignment horizontal="right" vertical="center"/>
    </xf>
    <xf numFmtId="0" fontId="27" fillId="12" borderId="33" xfId="0" applyFont="1" applyFill="1" applyBorder="1" applyAlignment="1">
      <alignment horizontal="right" vertical="center"/>
    </xf>
    <xf numFmtId="164" fontId="27" fillId="12" borderId="34" xfId="1" applyNumberFormat="1" applyFont="1" applyFill="1" applyBorder="1" applyAlignment="1">
      <alignment horizontal="center" vertical="center"/>
    </xf>
    <xf numFmtId="0" fontId="27" fillId="12" borderId="35" xfId="0" applyFont="1" applyFill="1" applyBorder="1" applyAlignment="1">
      <alignment vertical="center"/>
    </xf>
    <xf numFmtId="164" fontId="25" fillId="9" borderId="7" xfId="0" applyNumberFormat="1" applyFont="1" applyFill="1" applyBorder="1" applyAlignment="1">
      <alignment horizontal="right" vertical="center"/>
    </xf>
    <xf numFmtId="164" fontId="25" fillId="9" borderId="6" xfId="0" applyNumberFormat="1" applyFont="1" applyFill="1" applyBorder="1" applyAlignment="1">
      <alignment horizontal="right" vertical="center"/>
    </xf>
    <xf numFmtId="0" fontId="25" fillId="9" borderId="7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horizontal="center" vertical="center"/>
    </xf>
    <xf numFmtId="0" fontId="25" fillId="9" borderId="6" xfId="0" applyFont="1" applyFill="1" applyBorder="1" applyAlignment="1">
      <alignment horizontal="center" vertical="center"/>
    </xf>
    <xf numFmtId="164" fontId="15" fillId="9" borderId="29" xfId="0" applyNumberFormat="1" applyFont="1" applyFill="1" applyBorder="1" applyAlignment="1">
      <alignment horizontal="right" vertical="center"/>
    </xf>
    <xf numFmtId="0" fontId="9" fillId="5" borderId="22" xfId="0" applyFont="1" applyFill="1" applyBorder="1" applyAlignment="1">
      <alignment vertical="center"/>
    </xf>
    <xf numFmtId="0" fontId="9" fillId="5" borderId="24" xfId="0" applyFont="1" applyFill="1" applyBorder="1" applyAlignment="1">
      <alignment vertical="center"/>
    </xf>
    <xf numFmtId="0" fontId="9" fillId="5" borderId="21" xfId="0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0" fontId="9" fillId="5" borderId="0" xfId="0" applyFont="1" applyFill="1" applyBorder="1" applyAlignment="1">
      <alignment vertical="center"/>
    </xf>
    <xf numFmtId="0" fontId="9" fillId="5" borderId="28" xfId="0" applyFont="1" applyFill="1" applyBorder="1" applyAlignment="1">
      <alignment vertical="center"/>
    </xf>
    <xf numFmtId="0" fontId="9" fillId="5" borderId="25" xfId="0" applyFont="1" applyFill="1" applyBorder="1" applyAlignment="1">
      <alignment vertical="center"/>
    </xf>
    <xf numFmtId="0" fontId="9" fillId="5" borderId="26" xfId="0" applyFont="1" applyFill="1" applyBorder="1" applyAlignment="1">
      <alignment vertical="center"/>
    </xf>
    <xf numFmtId="0" fontId="9" fillId="5" borderId="27" xfId="0" applyFont="1" applyFill="1" applyBorder="1" applyAlignment="1">
      <alignment vertical="center"/>
    </xf>
    <xf numFmtId="0" fontId="24" fillId="5" borderId="23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85725</xdr:rowOff>
    </xdr:from>
    <xdr:to>
      <xdr:col>5</xdr:col>
      <xdr:colOff>48746</xdr:colOff>
      <xdr:row>5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A503A024-EC43-43AE-B324-F5E56ED12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85725"/>
          <a:ext cx="3182471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0</xdr:col>
      <xdr:colOff>2886075</xdr:colOff>
      <xdr:row>4</xdr:row>
      <xdr:rowOff>85658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9DB7A21-59EA-4FEC-9180-2C5528364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2867025" cy="857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32"/>
  <sheetViews>
    <sheetView showGridLines="0" tabSelected="1" view="pageLayout" topLeftCell="A12" zoomScaleNormal="100" workbookViewId="0">
      <selection activeCell="A26" sqref="A26"/>
    </sheetView>
  </sheetViews>
  <sheetFormatPr baseColWidth="10" defaultRowHeight="15" x14ac:dyDescent="0.25"/>
  <cols>
    <col min="7" max="7" width="11.7109375" customWidth="1"/>
  </cols>
  <sheetData>
    <row r="5" spans="1:7" ht="15.75" x14ac:dyDescent="0.25">
      <c r="A5" s="5"/>
    </row>
    <row r="9" spans="1:7" ht="10.9" customHeight="1" x14ac:dyDescent="0.4">
      <c r="A9" s="6"/>
      <c r="B9" s="7"/>
      <c r="C9" s="7"/>
      <c r="D9" s="7"/>
      <c r="E9" s="7"/>
      <c r="F9" s="7"/>
      <c r="G9" s="7"/>
    </row>
    <row r="10" spans="1:7" ht="30.6" customHeight="1" x14ac:dyDescent="0.25">
      <c r="A10" s="62" t="s">
        <v>39</v>
      </c>
      <c r="B10" s="63"/>
      <c r="C10" s="63"/>
      <c r="D10" s="63"/>
      <c r="E10" s="63"/>
      <c r="F10" s="63"/>
      <c r="G10" s="64"/>
    </row>
    <row r="11" spans="1:7" ht="30.6" customHeight="1" x14ac:dyDescent="0.25">
      <c r="A11" s="65"/>
      <c r="B11" s="66"/>
      <c r="C11" s="66"/>
      <c r="D11" s="66"/>
      <c r="E11" s="66"/>
      <c r="F11" s="66"/>
      <c r="G11" s="67"/>
    </row>
    <row r="12" spans="1:7" ht="30.6" customHeight="1" x14ac:dyDescent="0.25">
      <c r="A12" s="65"/>
      <c r="B12" s="66"/>
      <c r="C12" s="66"/>
      <c r="D12" s="66"/>
      <c r="E12" s="66"/>
      <c r="F12" s="66"/>
      <c r="G12" s="67"/>
    </row>
    <row r="13" spans="1:7" ht="30.6" customHeight="1" x14ac:dyDescent="0.25">
      <c r="A13" s="65"/>
      <c r="B13" s="66"/>
      <c r="C13" s="66"/>
      <c r="D13" s="66"/>
      <c r="E13" s="66"/>
      <c r="F13" s="66"/>
      <c r="G13" s="67"/>
    </row>
    <row r="14" spans="1:7" ht="30.6" customHeight="1" x14ac:dyDescent="0.25">
      <c r="A14" s="68"/>
      <c r="B14" s="69"/>
      <c r="C14" s="69"/>
      <c r="D14" s="69"/>
      <c r="E14" s="69"/>
      <c r="F14" s="69"/>
      <c r="G14" s="70"/>
    </row>
    <row r="18" spans="1:7" ht="27" x14ac:dyDescent="0.35">
      <c r="A18" s="71" t="s">
        <v>19</v>
      </c>
      <c r="B18" s="71"/>
      <c r="C18" s="71"/>
      <c r="D18" s="71"/>
      <c r="E18" s="71"/>
      <c r="F18" s="71"/>
      <c r="G18" s="71"/>
    </row>
    <row r="19" spans="1:7" ht="27" x14ac:dyDescent="0.35">
      <c r="A19" s="72"/>
      <c r="B19" s="72"/>
      <c r="C19" s="72"/>
      <c r="D19" s="72"/>
      <c r="E19" s="72"/>
      <c r="F19" s="72"/>
      <c r="G19" s="72"/>
    </row>
    <row r="20" spans="1:7" ht="18" x14ac:dyDescent="0.25">
      <c r="A20" s="75" t="s">
        <v>38</v>
      </c>
      <c r="B20" s="75"/>
      <c r="C20" s="75"/>
      <c r="D20" s="75"/>
      <c r="E20" s="75"/>
      <c r="F20" s="75"/>
      <c r="G20" s="75"/>
    </row>
    <row r="22" spans="1:7" ht="22.5" x14ac:dyDescent="0.3">
      <c r="A22" s="73"/>
      <c r="B22" s="74"/>
      <c r="C22" s="74"/>
      <c r="D22" s="74"/>
      <c r="E22" s="74"/>
      <c r="F22" s="74"/>
      <c r="G22" s="74"/>
    </row>
    <row r="24" spans="1:7" ht="6.6" customHeight="1" x14ac:dyDescent="0.25"/>
    <row r="25" spans="1:7" ht="87" customHeight="1" x14ac:dyDescent="0.25">
      <c r="A25" s="59" t="s">
        <v>61</v>
      </c>
      <c r="B25" s="60"/>
      <c r="C25" s="60"/>
      <c r="D25" s="60"/>
      <c r="E25" s="60"/>
      <c r="F25" s="60"/>
      <c r="G25" s="61"/>
    </row>
    <row r="28" spans="1:7" ht="18.75" x14ac:dyDescent="0.3">
      <c r="B28" s="96"/>
      <c r="C28" s="97"/>
      <c r="D28" s="97"/>
      <c r="E28" s="97"/>
      <c r="F28" s="98"/>
    </row>
    <row r="29" spans="1:7" x14ac:dyDescent="0.25">
      <c r="B29" t="s">
        <v>13</v>
      </c>
    </row>
    <row r="32" spans="1:7" x14ac:dyDescent="0.25">
      <c r="B32" t="s">
        <v>13</v>
      </c>
    </row>
  </sheetData>
  <mergeCells count="6">
    <mergeCell ref="A25:G25"/>
    <mergeCell ref="A10:G14"/>
    <mergeCell ref="A18:G18"/>
    <mergeCell ref="A19:G19"/>
    <mergeCell ref="A22:G22"/>
    <mergeCell ref="A20:G20"/>
  </mergeCells>
  <pageMargins left="0.7" right="0.7" top="0.75" bottom="0.75" header="0.3" footer="0.3"/>
  <pageSetup paperSize="9" orientation="portrait" r:id="rId1"/>
  <headerFooter>
    <oddHeader>&amp;LMarché n°26MA41003
&amp;RAnnexe 3 du RC</oddHeader>
    <oddFooter>&amp;CMarché N°26MA41003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9A67F-1723-4A5B-8043-2C2486E84F6C}">
  <sheetPr>
    <pageSetUpPr fitToPage="1"/>
  </sheetPr>
  <dimension ref="A1:P64"/>
  <sheetViews>
    <sheetView view="pageLayout" zoomScaleNormal="100" workbookViewId="0">
      <selection activeCell="D5" sqref="D5"/>
    </sheetView>
  </sheetViews>
  <sheetFormatPr baseColWidth="10" defaultColWidth="11.42578125" defaultRowHeight="15" x14ac:dyDescent="0.25"/>
  <cols>
    <col min="1" max="1" width="54.42578125" style="15" customWidth="1"/>
    <col min="2" max="2" width="16.7109375" style="15" bestFit="1" customWidth="1"/>
    <col min="3" max="5" width="11.42578125" style="15"/>
    <col min="6" max="6" width="22" style="15" customWidth="1"/>
    <col min="7" max="7" width="3.7109375" style="15" customWidth="1"/>
    <col min="8" max="8" width="2.140625" style="15" customWidth="1"/>
    <col min="9" max="9" width="55.5703125" style="15" customWidth="1"/>
    <col min="10" max="10" width="14.5703125" style="15" customWidth="1"/>
    <col min="11" max="13" width="11.42578125" style="15"/>
    <col min="14" max="14" width="12.28515625" style="15" customWidth="1"/>
    <col min="15" max="16384" width="11.42578125" style="15"/>
  </cols>
  <sheetData>
    <row r="1" spans="1:14" ht="15.75" thickBot="1" x14ac:dyDescent="0.3"/>
    <row r="2" spans="1:14" ht="15.75" x14ac:dyDescent="0.25">
      <c r="B2" s="129" t="s">
        <v>32</v>
      </c>
      <c r="C2" s="120"/>
      <c r="D2" s="120"/>
      <c r="E2" s="120"/>
      <c r="F2" s="121"/>
    </row>
    <row r="3" spans="1:14" ht="15.75" x14ac:dyDescent="0.25">
      <c r="B3" s="122" t="s">
        <v>62</v>
      </c>
      <c r="C3" s="123"/>
      <c r="D3" s="123"/>
      <c r="E3" s="124"/>
      <c r="F3" s="125"/>
    </row>
    <row r="4" spans="1:14" ht="16.5" thickBot="1" x14ac:dyDescent="0.3">
      <c r="B4" s="126" t="s">
        <v>63</v>
      </c>
      <c r="C4" s="127"/>
      <c r="D4" s="127"/>
      <c r="E4" s="127"/>
      <c r="F4" s="128"/>
    </row>
    <row r="6" spans="1:14" ht="15.75" thickBot="1" x14ac:dyDescent="0.3"/>
    <row r="7" spans="1:14" ht="24" thickBot="1" x14ac:dyDescent="0.3">
      <c r="A7" s="76" t="s">
        <v>47</v>
      </c>
      <c r="B7" s="77"/>
      <c r="C7" s="77"/>
      <c r="D7" s="77"/>
      <c r="E7" s="77"/>
      <c r="F7" s="78"/>
      <c r="I7" s="79" t="s">
        <v>48</v>
      </c>
      <c r="J7" s="80"/>
      <c r="K7" s="80"/>
      <c r="L7" s="80"/>
      <c r="M7" s="80"/>
      <c r="N7" s="81"/>
    </row>
    <row r="8" spans="1:14" ht="15.75" thickBot="1" x14ac:dyDescent="0.3"/>
    <row r="9" spans="1:14" ht="15.75" thickBot="1" x14ac:dyDescent="0.3">
      <c r="A9" s="99" t="s">
        <v>52</v>
      </c>
      <c r="B9" s="18" t="s">
        <v>41</v>
      </c>
      <c r="C9" s="25" t="s">
        <v>20</v>
      </c>
      <c r="D9" s="19" t="s">
        <v>21</v>
      </c>
      <c r="F9" s="32" t="s">
        <v>25</v>
      </c>
      <c r="I9" s="26" t="s">
        <v>29</v>
      </c>
      <c r="J9" s="45" t="s">
        <v>26</v>
      </c>
      <c r="K9" s="46" t="s">
        <v>20</v>
      </c>
      <c r="L9" s="47" t="s">
        <v>21</v>
      </c>
      <c r="N9" s="105" t="s">
        <v>25</v>
      </c>
    </row>
    <row r="10" spans="1:14" ht="35.25" customHeight="1" thickBot="1" x14ac:dyDescent="0.3">
      <c r="A10" s="24" t="s">
        <v>40</v>
      </c>
      <c r="B10" s="13"/>
      <c r="C10" s="11" t="s">
        <v>22</v>
      </c>
      <c r="D10" s="10">
        <v>6</v>
      </c>
      <c r="F10" s="33">
        <f>B10*D10</f>
        <v>0</v>
      </c>
      <c r="I10" s="17" t="s">
        <v>37</v>
      </c>
      <c r="J10" s="51"/>
      <c r="K10" s="35" t="s">
        <v>31</v>
      </c>
      <c r="L10" s="36">
        <v>100</v>
      </c>
      <c r="N10" s="108">
        <f>J10*L10</f>
        <v>0</v>
      </c>
    </row>
    <row r="11" spans="1:14" ht="15.75" thickBot="1" x14ac:dyDescent="0.3">
      <c r="F11" s="28"/>
      <c r="I11" s="3" t="s">
        <v>35</v>
      </c>
      <c r="J11" s="52"/>
      <c r="K11" s="37" t="s">
        <v>31</v>
      </c>
      <c r="L11" s="38">
        <v>50</v>
      </c>
      <c r="M11" s="82"/>
      <c r="N11" s="106">
        <f t="shared" ref="N11:N12" si="0">J11*L11</f>
        <v>0</v>
      </c>
    </row>
    <row r="12" spans="1:14" ht="15.75" thickBot="1" x14ac:dyDescent="0.3">
      <c r="A12" s="26" t="s">
        <v>34</v>
      </c>
      <c r="B12" s="18" t="s">
        <v>41</v>
      </c>
      <c r="C12" s="25" t="s">
        <v>20</v>
      </c>
      <c r="D12" s="19" t="s">
        <v>21</v>
      </c>
      <c r="F12" s="28"/>
      <c r="I12" s="48" t="s">
        <v>36</v>
      </c>
      <c r="J12" s="53"/>
      <c r="K12" s="39" t="s">
        <v>31</v>
      </c>
      <c r="L12" s="40">
        <v>50</v>
      </c>
      <c r="M12" s="82"/>
      <c r="N12" s="107">
        <f t="shared" si="0"/>
        <v>0</v>
      </c>
    </row>
    <row r="13" spans="1:14" ht="48" thickBot="1" x14ac:dyDescent="0.3">
      <c r="A13" s="24" t="s">
        <v>43</v>
      </c>
      <c r="B13" s="16"/>
      <c r="C13" s="11" t="s">
        <v>22</v>
      </c>
      <c r="D13" s="10">
        <v>2</v>
      </c>
      <c r="F13" s="33">
        <f>B13*D13</f>
        <v>0</v>
      </c>
      <c r="N13" s="21"/>
    </row>
    <row r="14" spans="1:14" ht="48" thickBot="1" x14ac:dyDescent="0.3">
      <c r="A14" s="24" t="s">
        <v>44</v>
      </c>
      <c r="B14" s="13"/>
      <c r="C14" s="11" t="s">
        <v>22</v>
      </c>
      <c r="D14" s="10">
        <v>2</v>
      </c>
      <c r="F14" s="33">
        <f t="shared" ref="F14:F15" si="1">B14*D14</f>
        <v>0</v>
      </c>
      <c r="N14" s="21"/>
    </row>
    <row r="15" spans="1:14" ht="48" thickBot="1" x14ac:dyDescent="0.3">
      <c r="A15" s="24" t="s">
        <v>45</v>
      </c>
      <c r="B15" s="13"/>
      <c r="C15" s="11" t="s">
        <v>22</v>
      </c>
      <c r="D15" s="10">
        <v>2</v>
      </c>
      <c r="F15" s="33">
        <f t="shared" si="1"/>
        <v>0</v>
      </c>
      <c r="I15" s="26" t="s">
        <v>30</v>
      </c>
      <c r="J15" s="45" t="s">
        <v>26</v>
      </c>
      <c r="K15" s="46" t="s">
        <v>20</v>
      </c>
      <c r="L15" s="47" t="s">
        <v>21</v>
      </c>
      <c r="N15" s="105" t="s">
        <v>25</v>
      </c>
    </row>
    <row r="16" spans="1:14" x14ac:dyDescent="0.25">
      <c r="F16" s="28"/>
      <c r="I16" s="85" t="s">
        <v>17</v>
      </c>
      <c r="J16" s="83"/>
      <c r="K16" s="87" t="s">
        <v>31</v>
      </c>
      <c r="L16" s="87">
        <v>700</v>
      </c>
      <c r="M16" s="82"/>
      <c r="N16" s="109">
        <f>J16*L16</f>
        <v>0</v>
      </c>
    </row>
    <row r="17" spans="1:16" ht="15.75" thickBot="1" x14ac:dyDescent="0.3">
      <c r="A17" s="20"/>
      <c r="F17" s="28"/>
      <c r="I17" s="86"/>
      <c r="J17" s="84"/>
      <c r="K17" s="88"/>
      <c r="L17" s="88"/>
      <c r="M17" s="82"/>
      <c r="N17" s="110"/>
    </row>
    <row r="18" spans="1:16" ht="24.75" thickBot="1" x14ac:dyDescent="0.3">
      <c r="A18" s="99" t="s">
        <v>53</v>
      </c>
      <c r="B18" s="18" t="s">
        <v>26</v>
      </c>
      <c r="C18" s="25" t="s">
        <v>20</v>
      </c>
      <c r="D18" s="19" t="s">
        <v>21</v>
      </c>
      <c r="F18" s="28"/>
      <c r="I18" s="29" t="s">
        <v>18</v>
      </c>
      <c r="J18" s="50"/>
      <c r="K18" s="39" t="s">
        <v>31</v>
      </c>
      <c r="L18" s="39">
        <v>250</v>
      </c>
      <c r="N18" s="107">
        <f>J18*L18</f>
        <v>0</v>
      </c>
    </row>
    <row r="19" spans="1:16" ht="24.75" customHeight="1" thickBot="1" x14ac:dyDescent="0.3">
      <c r="A19" s="24" t="s">
        <v>42</v>
      </c>
      <c r="B19" s="13"/>
      <c r="C19" s="11" t="s">
        <v>23</v>
      </c>
      <c r="D19" s="10">
        <v>500</v>
      </c>
      <c r="F19" s="33">
        <f t="shared" ref="F19" si="2">B19*D19</f>
        <v>0</v>
      </c>
      <c r="I19" s="30"/>
      <c r="J19" s="31"/>
      <c r="K19" s="23"/>
      <c r="L19" s="23"/>
      <c r="N19" s="21"/>
    </row>
    <row r="20" spans="1:16" x14ac:dyDescent="0.25">
      <c r="F20" s="28"/>
    </row>
    <row r="21" spans="1:16" ht="15.75" thickBot="1" x14ac:dyDescent="0.3">
      <c r="F21" s="28"/>
    </row>
    <row r="22" spans="1:16" ht="15.75" thickBot="1" x14ac:dyDescent="0.3">
      <c r="A22" s="26" t="s">
        <v>28</v>
      </c>
      <c r="B22" s="18" t="s">
        <v>26</v>
      </c>
      <c r="C22" s="25" t="s">
        <v>20</v>
      </c>
      <c r="D22" s="19" t="s">
        <v>21</v>
      </c>
      <c r="F22" s="28"/>
      <c r="I22" s="104"/>
    </row>
    <row r="23" spans="1:16" ht="16.5" thickBot="1" x14ac:dyDescent="0.3">
      <c r="A23" s="8" t="s">
        <v>8</v>
      </c>
      <c r="B23" s="14"/>
      <c r="C23" s="12"/>
      <c r="D23" s="12"/>
      <c r="F23" s="28"/>
    </row>
    <row r="24" spans="1:16" ht="15.75" thickBot="1" x14ac:dyDescent="0.3">
      <c r="A24" s="100" t="s">
        <v>4</v>
      </c>
      <c r="B24" s="51"/>
      <c r="C24" s="35" t="s">
        <v>24</v>
      </c>
      <c r="D24" s="36">
        <v>1500</v>
      </c>
      <c r="F24" s="41">
        <f t="shared" ref="F24:F28" si="3">B24*D24</f>
        <v>0</v>
      </c>
      <c r="M24" s="22"/>
    </row>
    <row r="25" spans="1:16" ht="19.5" thickBot="1" x14ac:dyDescent="0.3">
      <c r="A25" s="101" t="s">
        <v>3</v>
      </c>
      <c r="B25" s="52"/>
      <c r="C25" s="37" t="s">
        <v>24</v>
      </c>
      <c r="D25" s="38">
        <v>1500</v>
      </c>
      <c r="F25" s="42">
        <f t="shared" si="3"/>
        <v>0</v>
      </c>
      <c r="J25" s="116" t="s">
        <v>49</v>
      </c>
      <c r="K25" s="117"/>
      <c r="L25" s="117"/>
      <c r="M25" s="118"/>
      <c r="N25" s="114">
        <f>N10+N11+N12+N16+N18</f>
        <v>0</v>
      </c>
      <c r="O25" s="115"/>
      <c r="P25" s="54" t="s">
        <v>27</v>
      </c>
    </row>
    <row r="26" spans="1:16" x14ac:dyDescent="0.25">
      <c r="A26" s="101" t="s">
        <v>2</v>
      </c>
      <c r="B26" s="52"/>
      <c r="C26" s="37" t="s">
        <v>24</v>
      </c>
      <c r="D26" s="38">
        <v>1500</v>
      </c>
      <c r="F26" s="42">
        <f t="shared" si="3"/>
        <v>0</v>
      </c>
    </row>
    <row r="27" spans="1:16" x14ac:dyDescent="0.25">
      <c r="A27" s="101" t="s">
        <v>1</v>
      </c>
      <c r="B27" s="52"/>
      <c r="C27" s="37" t="s">
        <v>24</v>
      </c>
      <c r="D27" s="38">
        <v>2500</v>
      </c>
      <c r="F27" s="42">
        <f t="shared" si="3"/>
        <v>0</v>
      </c>
    </row>
    <row r="28" spans="1:16" ht="15.75" thickBot="1" x14ac:dyDescent="0.3">
      <c r="A28" s="101" t="s">
        <v>0</v>
      </c>
      <c r="B28" s="53"/>
      <c r="C28" s="39" t="s">
        <v>24</v>
      </c>
      <c r="D28" s="40">
        <v>2500</v>
      </c>
      <c r="F28" s="43">
        <f t="shared" si="3"/>
        <v>0</v>
      </c>
    </row>
    <row r="29" spans="1:16" ht="32.25" thickBot="1" x14ac:dyDescent="0.3">
      <c r="A29" s="9" t="s">
        <v>10</v>
      </c>
      <c r="B29" s="14"/>
      <c r="C29" s="12"/>
      <c r="D29" s="12"/>
      <c r="F29" s="28"/>
      <c r="I29" s="55" t="s">
        <v>33</v>
      </c>
      <c r="J29" s="92">
        <f>F61+N25</f>
        <v>0</v>
      </c>
      <c r="K29" s="92"/>
      <c r="L29" s="56" t="s">
        <v>27</v>
      </c>
    </row>
    <row r="30" spans="1:16" ht="16.5" customHeight="1" thickBot="1" x14ac:dyDescent="0.3">
      <c r="A30" s="102" t="s">
        <v>4</v>
      </c>
      <c r="B30" s="51"/>
      <c r="C30" s="35" t="s">
        <v>24</v>
      </c>
      <c r="D30" s="36">
        <v>3000</v>
      </c>
      <c r="F30" s="41">
        <f t="shared" ref="F30:F34" si="4">B30*D30</f>
        <v>0</v>
      </c>
    </row>
    <row r="31" spans="1:16" ht="18.75" customHeight="1" thickBot="1" x14ac:dyDescent="0.3">
      <c r="A31" s="103" t="s">
        <v>3</v>
      </c>
      <c r="B31" s="52"/>
      <c r="C31" s="37" t="s">
        <v>24</v>
      </c>
      <c r="D31" s="38">
        <v>3000</v>
      </c>
      <c r="F31" s="42">
        <f t="shared" si="4"/>
        <v>0</v>
      </c>
      <c r="I31" s="49" t="s">
        <v>51</v>
      </c>
      <c r="J31" s="93"/>
      <c r="K31" s="94"/>
    </row>
    <row r="32" spans="1:16" ht="15.75" customHeight="1" x14ac:dyDescent="0.25">
      <c r="A32" s="103" t="s">
        <v>2</v>
      </c>
      <c r="B32" s="52"/>
      <c r="C32" s="37" t="s">
        <v>24</v>
      </c>
      <c r="D32" s="38">
        <v>3000</v>
      </c>
      <c r="F32" s="42">
        <f t="shared" si="4"/>
        <v>0</v>
      </c>
    </row>
    <row r="33" spans="1:14" ht="15" customHeight="1" x14ac:dyDescent="0.25">
      <c r="A33" s="103" t="s">
        <v>1</v>
      </c>
      <c r="B33" s="52"/>
      <c r="C33" s="37" t="s">
        <v>24</v>
      </c>
      <c r="D33" s="38">
        <v>4000</v>
      </c>
      <c r="F33" s="42">
        <f t="shared" si="4"/>
        <v>0</v>
      </c>
    </row>
    <row r="34" spans="1:14" ht="15.75" thickBot="1" x14ac:dyDescent="0.3">
      <c r="A34" s="103" t="s">
        <v>0</v>
      </c>
      <c r="B34" s="53"/>
      <c r="C34" s="39" t="s">
        <v>24</v>
      </c>
      <c r="D34" s="40">
        <v>4000</v>
      </c>
      <c r="F34" s="43">
        <f t="shared" si="4"/>
        <v>0</v>
      </c>
    </row>
    <row r="35" spans="1:14" ht="32.25" thickBot="1" x14ac:dyDescent="0.3">
      <c r="A35" s="9" t="s">
        <v>14</v>
      </c>
      <c r="B35" s="14"/>
      <c r="C35" s="12"/>
      <c r="D35" s="12"/>
      <c r="F35" s="28"/>
      <c r="I35" s="57" t="s">
        <v>58</v>
      </c>
      <c r="J35" s="95">
        <f>J29+(J29*J31)</f>
        <v>0</v>
      </c>
      <c r="K35" s="95"/>
      <c r="L35" s="58" t="s">
        <v>50</v>
      </c>
    </row>
    <row r="36" spans="1:14" x14ac:dyDescent="0.25">
      <c r="A36" s="4" t="s">
        <v>7</v>
      </c>
      <c r="B36" s="51"/>
      <c r="C36" s="35" t="s">
        <v>24</v>
      </c>
      <c r="D36" s="36">
        <v>200</v>
      </c>
      <c r="F36" s="41">
        <f t="shared" ref="F36:F37" si="5">B36*D36</f>
        <v>0</v>
      </c>
    </row>
    <row r="37" spans="1:14" ht="15.75" thickBot="1" x14ac:dyDescent="0.3">
      <c r="A37" s="3" t="s">
        <v>6</v>
      </c>
      <c r="B37" s="53"/>
      <c r="C37" s="39" t="s">
        <v>24</v>
      </c>
      <c r="D37" s="40">
        <v>800</v>
      </c>
      <c r="F37" s="43">
        <f t="shared" si="5"/>
        <v>0</v>
      </c>
    </row>
    <row r="38" spans="1:14" ht="16.5" thickBot="1" x14ac:dyDescent="0.3">
      <c r="A38" s="8" t="s">
        <v>11</v>
      </c>
      <c r="B38" s="14"/>
      <c r="C38" s="12"/>
      <c r="D38" s="12"/>
      <c r="F38" s="28"/>
    </row>
    <row r="39" spans="1:14" x14ac:dyDescent="0.25">
      <c r="A39" s="102" t="s">
        <v>4</v>
      </c>
      <c r="B39" s="51"/>
      <c r="C39" s="35" t="s">
        <v>24</v>
      </c>
      <c r="D39" s="36">
        <v>1000</v>
      </c>
      <c r="F39" s="41">
        <f t="shared" ref="F39:F43" si="6">B39*D39</f>
        <v>0</v>
      </c>
    </row>
    <row r="40" spans="1:14" x14ac:dyDescent="0.25">
      <c r="A40" s="103" t="s">
        <v>3</v>
      </c>
      <c r="B40" s="52"/>
      <c r="C40" s="37" t="s">
        <v>24</v>
      </c>
      <c r="D40" s="38">
        <v>1000</v>
      </c>
      <c r="F40" s="42">
        <f t="shared" si="6"/>
        <v>0</v>
      </c>
    </row>
    <row r="41" spans="1:14" x14ac:dyDescent="0.25">
      <c r="A41" s="103" t="s">
        <v>2</v>
      </c>
      <c r="B41" s="52"/>
      <c r="C41" s="37" t="s">
        <v>24</v>
      </c>
      <c r="D41" s="38">
        <v>1000</v>
      </c>
      <c r="F41" s="42">
        <f t="shared" si="6"/>
        <v>0</v>
      </c>
    </row>
    <row r="42" spans="1:14" x14ac:dyDescent="0.25">
      <c r="A42" s="103" t="s">
        <v>1</v>
      </c>
      <c r="B42" s="52"/>
      <c r="C42" s="37" t="s">
        <v>24</v>
      </c>
      <c r="D42" s="38">
        <v>500</v>
      </c>
      <c r="F42" s="42">
        <f t="shared" si="6"/>
        <v>0</v>
      </c>
    </row>
    <row r="43" spans="1:14" ht="15.75" thickBot="1" x14ac:dyDescent="0.3">
      <c r="A43" s="103" t="s">
        <v>0</v>
      </c>
      <c r="B43" s="53"/>
      <c r="C43" s="39" t="s">
        <v>24</v>
      </c>
      <c r="D43" s="40">
        <v>500</v>
      </c>
      <c r="F43" s="43">
        <f t="shared" si="6"/>
        <v>0</v>
      </c>
    </row>
    <row r="44" spans="1:14" ht="30" customHeight="1" thickBot="1" x14ac:dyDescent="0.3">
      <c r="A44" s="8" t="s">
        <v>5</v>
      </c>
      <c r="B44" s="14"/>
      <c r="C44" s="12"/>
      <c r="D44" s="12"/>
      <c r="F44" s="28"/>
      <c r="I44" s="26" t="s">
        <v>54</v>
      </c>
      <c r="J44" s="45" t="s">
        <v>56</v>
      </c>
      <c r="K44" s="46" t="s">
        <v>20</v>
      </c>
      <c r="L44" s="47" t="s">
        <v>21</v>
      </c>
      <c r="N44" s="105" t="s">
        <v>25</v>
      </c>
    </row>
    <row r="45" spans="1:14" x14ac:dyDescent="0.25">
      <c r="A45" s="102" t="s">
        <v>4</v>
      </c>
      <c r="B45" s="51"/>
      <c r="C45" s="35" t="s">
        <v>24</v>
      </c>
      <c r="D45" s="36">
        <v>1000</v>
      </c>
      <c r="F45" s="41">
        <f t="shared" ref="F45:F49" si="7">B45*D45</f>
        <v>0</v>
      </c>
      <c r="I45" s="85" t="s">
        <v>55</v>
      </c>
      <c r="J45" s="83"/>
      <c r="K45" s="87" t="s">
        <v>57</v>
      </c>
      <c r="L45" s="87">
        <v>12</v>
      </c>
      <c r="M45" s="82"/>
      <c r="N45" s="109">
        <f>J45*L45</f>
        <v>0</v>
      </c>
    </row>
    <row r="46" spans="1:14" ht="15.75" thickBot="1" x14ac:dyDescent="0.3">
      <c r="A46" s="103" t="s">
        <v>3</v>
      </c>
      <c r="B46" s="52"/>
      <c r="C46" s="37" t="s">
        <v>24</v>
      </c>
      <c r="D46" s="38">
        <v>1000</v>
      </c>
      <c r="F46" s="42">
        <f t="shared" si="7"/>
        <v>0</v>
      </c>
      <c r="I46" s="86"/>
      <c r="J46" s="84"/>
      <c r="K46" s="88"/>
      <c r="L46" s="88"/>
      <c r="M46" s="82"/>
      <c r="N46" s="119"/>
    </row>
    <row r="47" spans="1:14" ht="15.75" thickBot="1" x14ac:dyDescent="0.3">
      <c r="A47" s="103" t="s">
        <v>2</v>
      </c>
      <c r="B47" s="52"/>
      <c r="C47" s="37" t="s">
        <v>24</v>
      </c>
      <c r="D47" s="38">
        <v>1000</v>
      </c>
      <c r="F47" s="42">
        <f t="shared" si="7"/>
        <v>0</v>
      </c>
    </row>
    <row r="48" spans="1:14" ht="19.5" thickBot="1" x14ac:dyDescent="0.3">
      <c r="A48" s="103" t="s">
        <v>1</v>
      </c>
      <c r="B48" s="52"/>
      <c r="C48" s="37" t="s">
        <v>24</v>
      </c>
      <c r="D48" s="38">
        <v>500</v>
      </c>
      <c r="F48" s="42">
        <f t="shared" si="7"/>
        <v>0</v>
      </c>
      <c r="I48" s="49" t="s">
        <v>51</v>
      </c>
      <c r="J48" s="93"/>
      <c r="K48" s="94"/>
    </row>
    <row r="49" spans="1:12" ht="15.75" thickBot="1" x14ac:dyDescent="0.3">
      <c r="A49" s="103" t="s">
        <v>0</v>
      </c>
      <c r="B49" s="53"/>
      <c r="C49" s="39" t="s">
        <v>24</v>
      </c>
      <c r="D49" s="40">
        <v>500</v>
      </c>
      <c r="F49" s="43">
        <f t="shared" si="7"/>
        <v>0</v>
      </c>
    </row>
    <row r="50" spans="1:12" ht="16.5" thickBot="1" x14ac:dyDescent="0.3">
      <c r="A50" s="8" t="s">
        <v>12</v>
      </c>
      <c r="B50" s="34"/>
      <c r="C50" s="12"/>
      <c r="D50" s="12"/>
      <c r="F50" s="28"/>
    </row>
    <row r="51" spans="1:12" ht="19.5" thickBot="1" x14ac:dyDescent="0.3">
      <c r="A51" s="102" t="s">
        <v>4</v>
      </c>
      <c r="B51" s="51"/>
      <c r="C51" s="35" t="s">
        <v>24</v>
      </c>
      <c r="D51" s="36">
        <v>1500</v>
      </c>
      <c r="F51" s="41">
        <f t="shared" ref="F51:F55" si="8">B51*D51</f>
        <v>0</v>
      </c>
      <c r="I51" s="55" t="s">
        <v>59</v>
      </c>
      <c r="J51" s="92">
        <f>N45+(N45*J48)</f>
        <v>0</v>
      </c>
      <c r="K51" s="92"/>
      <c r="L51" s="56" t="s">
        <v>50</v>
      </c>
    </row>
    <row r="52" spans="1:12" x14ac:dyDescent="0.25">
      <c r="A52" s="103" t="s">
        <v>3</v>
      </c>
      <c r="B52" s="52"/>
      <c r="C52" s="37" t="s">
        <v>24</v>
      </c>
      <c r="D52" s="38">
        <v>1500</v>
      </c>
      <c r="F52" s="42">
        <f t="shared" si="8"/>
        <v>0</v>
      </c>
    </row>
    <row r="53" spans="1:12" x14ac:dyDescent="0.25">
      <c r="A53" s="103" t="s">
        <v>2</v>
      </c>
      <c r="B53" s="52"/>
      <c r="C53" s="37" t="s">
        <v>24</v>
      </c>
      <c r="D53" s="38">
        <v>1500</v>
      </c>
      <c r="F53" s="42">
        <f t="shared" si="8"/>
        <v>0</v>
      </c>
    </row>
    <row r="54" spans="1:12" ht="15.75" thickBot="1" x14ac:dyDescent="0.3">
      <c r="A54" s="103" t="s">
        <v>1</v>
      </c>
      <c r="B54" s="52"/>
      <c r="C54" s="37" t="s">
        <v>24</v>
      </c>
      <c r="D54" s="38">
        <v>1000</v>
      </c>
      <c r="F54" s="42">
        <f t="shared" si="8"/>
        <v>0</v>
      </c>
    </row>
    <row r="55" spans="1:12" ht="19.5" thickBot="1" x14ac:dyDescent="0.3">
      <c r="A55" s="103" t="s">
        <v>0</v>
      </c>
      <c r="B55" s="53"/>
      <c r="C55" s="39" t="s">
        <v>24</v>
      </c>
      <c r="D55" s="40">
        <v>1000</v>
      </c>
      <c r="F55" s="43">
        <f t="shared" si="8"/>
        <v>0</v>
      </c>
      <c r="I55" s="111" t="s">
        <v>60</v>
      </c>
      <c r="J55" s="112">
        <f>J35+J51</f>
        <v>0</v>
      </c>
      <c r="K55" s="112"/>
      <c r="L55" s="113" t="s">
        <v>50</v>
      </c>
    </row>
    <row r="56" spans="1:12" ht="16.5" thickBot="1" x14ac:dyDescent="0.3">
      <c r="A56" s="8" t="s">
        <v>9</v>
      </c>
      <c r="B56" s="34"/>
      <c r="C56" s="12"/>
      <c r="D56" s="12"/>
      <c r="F56" s="28"/>
    </row>
    <row r="57" spans="1:12" x14ac:dyDescent="0.25">
      <c r="A57" s="2" t="s">
        <v>15</v>
      </c>
      <c r="B57" s="51"/>
      <c r="C57" s="35" t="s">
        <v>24</v>
      </c>
      <c r="D57" s="36">
        <v>5000</v>
      </c>
      <c r="F57" s="41">
        <f t="shared" ref="F57:F58" si="9">B57*D57</f>
        <v>0</v>
      </c>
    </row>
    <row r="58" spans="1:12" ht="15.75" thickBot="1" x14ac:dyDescent="0.3">
      <c r="A58" s="1" t="s">
        <v>16</v>
      </c>
      <c r="B58" s="53"/>
      <c r="C58" s="39" t="s">
        <v>24</v>
      </c>
      <c r="D58" s="40">
        <v>2000</v>
      </c>
      <c r="F58" s="43">
        <f t="shared" si="9"/>
        <v>0</v>
      </c>
    </row>
    <row r="60" spans="1:12" ht="8.25" customHeight="1" thickBot="1" x14ac:dyDescent="0.3"/>
    <row r="61" spans="1:12" ht="19.5" thickBot="1" x14ac:dyDescent="0.3">
      <c r="C61" s="89" t="s">
        <v>46</v>
      </c>
      <c r="D61" s="90"/>
      <c r="E61" s="91"/>
      <c r="F61" s="27">
        <f>SUM(F10:F58)</f>
        <v>0</v>
      </c>
      <c r="G61" s="44" t="s">
        <v>27</v>
      </c>
    </row>
    <row r="64" spans="1:12" ht="33" customHeight="1" x14ac:dyDescent="0.25"/>
  </sheetData>
  <mergeCells count="24">
    <mergeCell ref="N25:O25"/>
    <mergeCell ref="J25:M25"/>
    <mergeCell ref="C61:E61"/>
    <mergeCell ref="J29:K29"/>
    <mergeCell ref="J31:K31"/>
    <mergeCell ref="J35:K35"/>
    <mergeCell ref="I45:I46"/>
    <mergeCell ref="J45:J46"/>
    <mergeCell ref="K45:K46"/>
    <mergeCell ref="L45:L46"/>
    <mergeCell ref="M45:M46"/>
    <mergeCell ref="N45:N46"/>
    <mergeCell ref="J48:K48"/>
    <mergeCell ref="J51:K51"/>
    <mergeCell ref="J55:K55"/>
    <mergeCell ref="A7:F7"/>
    <mergeCell ref="I7:N7"/>
    <mergeCell ref="M11:M12"/>
    <mergeCell ref="J16:J17"/>
    <mergeCell ref="I16:I17"/>
    <mergeCell ref="M16:M17"/>
    <mergeCell ref="N16:N17"/>
    <mergeCell ref="L16:L17"/>
    <mergeCell ref="K16:K17"/>
  </mergeCells>
  <pageMargins left="0.7" right="0.7" top="0.75" bottom="0.75" header="0.3" footer="0.3"/>
  <pageSetup paperSize="8" scale="65" orientation="landscape" r:id="rId1"/>
  <headerFooter>
    <oddFooter>&amp;CMarché n°26MA41003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Simulation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DAGOGNET Séverine</dc:creator>
  <cp:lastModifiedBy>HURON Agnès</cp:lastModifiedBy>
  <cp:lastPrinted>2026-02-26T09:57:40Z</cp:lastPrinted>
  <dcterms:created xsi:type="dcterms:W3CDTF">2019-01-04T14:11:10Z</dcterms:created>
  <dcterms:modified xsi:type="dcterms:W3CDTF">2026-02-26T10:00:23Z</dcterms:modified>
</cp:coreProperties>
</file>