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530"/>
  <workbookPr checkCompatibility="1"/>
  <mc:AlternateContent xmlns:mc="http://schemas.openxmlformats.org/markup-compatibility/2006">
    <mc:Choice Requires="x15">
      <x15ac:absPath xmlns:x15ac="http://schemas.microsoft.com/office/spreadsheetml/2010/11/ac" url="P:\8700\07-SERVICE_FINANCIER\03-ACHATS_IMMO_COMPTA\01-ACHAT\CONSULTATIONS 2026\2026-8700-003 E.P.I\1-DCE\"/>
    </mc:Choice>
  </mc:AlternateContent>
  <xr:revisionPtr revIDLastSave="0" documentId="13_ncr:1_{1AF23D7D-2B6C-4008-B8B6-513AB855B050}" xr6:coauthVersionLast="47" xr6:coauthVersionMax="47" xr10:uidLastSave="{00000000-0000-0000-0000-000000000000}"/>
  <bookViews>
    <workbookView xWindow="-108" yWindow="-108" windowWidth="23256" windowHeight="12456" tabRatio="436" xr2:uid="{49F7030E-3769-440A-BD92-968103423798}"/>
  </bookViews>
  <sheets>
    <sheet name=" Lot 1" sheetId="9" r:id="rId1"/>
    <sheet name=" Lot 2" sheetId="1" r:id="rId2"/>
    <sheet name=" Lot 3" sheetId="10" r:id="rId3"/>
    <sheet name=" Lot 4" sheetId="11" r:id="rId4"/>
    <sheet name=" Lot 5" sheetId="12" r:id="rId5"/>
    <sheet name="Variantes" sheetId="13" r:id="rId6"/>
  </sheets>
  <definedNames>
    <definedName name="_xlnm._FilterDatabase" localSheetId="2" hidden="1">' Lot 3'!$A$1:$F$32</definedName>
    <definedName name="_Hlk209387984" localSheetId="0">' Lot 1'!#REF!</definedName>
    <definedName name="_Hlk209387984" localSheetId="1">' Lot 2'!#REF!</definedName>
    <definedName name="_Hlk209387984" localSheetId="2">' Lot 3'!#REF!</definedName>
    <definedName name="_Hlk209387984" localSheetId="3">' Lot 4'!#REF!</definedName>
    <definedName name="_Hlk209387984" localSheetId="4">' Lot 5'!#REF!</definedName>
    <definedName name="_Hlk209387984" localSheetId="5">Variantes!#REF!</definedName>
    <definedName name="_Hlk216198646" localSheetId="0">' Lot 1'!#REF!</definedName>
    <definedName name="_Hlk216198646" localSheetId="1">' Lot 2'!#REF!</definedName>
    <definedName name="_Hlk216198646" localSheetId="2">' Lot 3'!#REF!</definedName>
    <definedName name="_Hlk216198646" localSheetId="3">' Lot 4'!#REF!</definedName>
    <definedName name="_Hlk216198646" localSheetId="4">' Lot 5'!#REF!</definedName>
    <definedName name="_Hlk216198646" localSheetId="5">Variantes!#REF!</definedName>
    <definedName name="_Hlk216218015" localSheetId="0">' Lot 1'!#REF!</definedName>
    <definedName name="_Hlk216218015" localSheetId="1">' Lot 2'!#REF!</definedName>
    <definedName name="_Hlk216218015" localSheetId="2">' Lot 3'!#REF!</definedName>
    <definedName name="_Hlk216218015" localSheetId="3">' Lot 4'!#REF!</definedName>
    <definedName name="_Hlk216218015" localSheetId="4">' Lot 5'!#REF!</definedName>
    <definedName name="_Hlk216218015" localSheetId="5">Variantes!#REF!</definedName>
    <definedName name="_Hlk216218445" localSheetId="0">' Lot 1'!#REF!</definedName>
    <definedName name="_Hlk216218445" localSheetId="1">' Lot 2'!#REF!</definedName>
    <definedName name="_Hlk216218445" localSheetId="2">' Lot 3'!#REF!</definedName>
    <definedName name="_Hlk216218445" localSheetId="3">' Lot 4'!#REF!</definedName>
    <definedName name="_Hlk216218445" localSheetId="4">' Lot 5'!#REF!</definedName>
    <definedName name="_Hlk216218445" localSheetId="5">Variantes!#REF!</definedName>
    <definedName name="_Hlk216273390" localSheetId="0">' Lot 1'!#REF!</definedName>
    <definedName name="_Hlk216273390" localSheetId="1">' Lot 2'!#REF!</definedName>
    <definedName name="_Hlk216273390" localSheetId="2">' Lot 3'!#REF!</definedName>
    <definedName name="_Hlk216273390" localSheetId="3">' Lot 4'!#REF!</definedName>
    <definedName name="_Hlk216273390" localSheetId="4">' Lot 5'!#REF!</definedName>
    <definedName name="_Hlk216273390" localSheetId="5">Variantes!#REF!</definedName>
    <definedName name="_xlnm.Print_Area" localSheetId="0">' Lot 1'!$A$1:$F$21</definedName>
    <definedName name="_xlnm.Print_Area" localSheetId="1">' Lot 2'!$A$1:$F$15</definedName>
    <definedName name="_xlnm.Print_Area" localSheetId="2">' Lot 3'!$A$1:$F$32</definedName>
    <definedName name="_xlnm.Print_Area" localSheetId="3">' Lot 4'!$A$1:$F$10</definedName>
    <definedName name="_xlnm.Print_Area" localSheetId="4">' Lot 5'!$A$1:$F$7</definedName>
    <definedName name="_xlnm.Print_Area" localSheetId="5">Variantes!$A$1:$F$81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9" i="13" l="1"/>
  <c r="F18" i="13"/>
  <c r="F17" i="13"/>
  <c r="F16" i="13"/>
  <c r="F15" i="13"/>
  <c r="F14" i="13"/>
  <c r="F13" i="13"/>
  <c r="C12" i="13"/>
  <c r="F12" i="13" s="1"/>
  <c r="F11" i="13"/>
  <c r="F10" i="13"/>
  <c r="F9" i="13"/>
  <c r="F8" i="13"/>
  <c r="F7" i="13"/>
  <c r="F6" i="13"/>
  <c r="F5" i="13"/>
  <c r="F4" i="13"/>
  <c r="F3" i="13"/>
  <c r="F20" i="9"/>
  <c r="F18" i="9"/>
  <c r="F79" i="13"/>
  <c r="F78" i="13"/>
  <c r="F80" i="13" s="1"/>
  <c r="F77" i="13"/>
  <c r="F76" i="13"/>
  <c r="F73" i="13"/>
  <c r="F72" i="13"/>
  <c r="F71" i="13"/>
  <c r="F70" i="13"/>
  <c r="F69" i="13"/>
  <c r="F68" i="13"/>
  <c r="F67" i="13"/>
  <c r="F64" i="13"/>
  <c r="F63" i="13"/>
  <c r="F62" i="13"/>
  <c r="F61" i="13"/>
  <c r="F59" i="13"/>
  <c r="F58" i="13"/>
  <c r="F57" i="13"/>
  <c r="F56" i="13"/>
  <c r="F55" i="13"/>
  <c r="F54" i="13"/>
  <c r="F52" i="13"/>
  <c r="F51" i="13"/>
  <c r="F50" i="13"/>
  <c r="F49" i="13"/>
  <c r="F48" i="13"/>
  <c r="F47" i="13"/>
  <c r="F46" i="13"/>
  <c r="F44" i="13"/>
  <c r="F43" i="13"/>
  <c r="F42" i="13"/>
  <c r="F41" i="13"/>
  <c r="F40" i="13"/>
  <c r="F39" i="13"/>
  <c r="F38" i="13"/>
  <c r="F36" i="13"/>
  <c r="F33" i="13"/>
  <c r="F32" i="13"/>
  <c r="F31" i="13"/>
  <c r="F30" i="13"/>
  <c r="F29" i="13"/>
  <c r="F28" i="13"/>
  <c r="F27" i="13"/>
  <c r="F26" i="13"/>
  <c r="F25" i="13"/>
  <c r="F24" i="13"/>
  <c r="F23" i="13"/>
  <c r="F22" i="13"/>
  <c r="C12" i="9"/>
  <c r="F8" i="10" l="1"/>
  <c r="F6" i="10"/>
  <c r="F31" i="10"/>
  <c r="F30" i="10"/>
  <c r="F29" i="10"/>
  <c r="F28" i="10"/>
  <c r="F26" i="10"/>
  <c r="F25" i="10"/>
  <c r="F24" i="10"/>
  <c r="F23" i="10"/>
  <c r="F22" i="10"/>
  <c r="F21" i="10"/>
  <c r="F19" i="10"/>
  <c r="F18" i="10"/>
  <c r="F17" i="10"/>
  <c r="F16" i="10"/>
  <c r="F15" i="10"/>
  <c r="F14" i="10"/>
  <c r="F13" i="10"/>
  <c r="F11" i="10"/>
  <c r="F10" i="10"/>
  <c r="F9" i="10"/>
  <c r="F6" i="12"/>
  <c r="F5" i="12"/>
  <c r="F4" i="12"/>
  <c r="F3" i="12"/>
  <c r="F9" i="11"/>
  <c r="F8" i="11"/>
  <c r="F7" i="11"/>
  <c r="F6" i="11"/>
  <c r="F5" i="11"/>
  <c r="F4" i="11"/>
  <c r="F3" i="11"/>
  <c r="F7" i="10"/>
  <c r="F5" i="10"/>
  <c r="F3" i="10"/>
  <c r="F19" i="9"/>
  <c r="F17" i="9"/>
  <c r="F16" i="9"/>
  <c r="F15" i="9"/>
  <c r="F14" i="9"/>
  <c r="F13" i="9"/>
  <c r="F12" i="9"/>
  <c r="F11" i="9"/>
  <c r="F10" i="9"/>
  <c r="F9" i="9"/>
  <c r="F8" i="9"/>
  <c r="F7" i="9"/>
  <c r="F6" i="9"/>
  <c r="F5" i="9"/>
  <c r="F4" i="9"/>
  <c r="F3" i="9"/>
  <c r="F6" i="1"/>
  <c r="F14" i="1"/>
  <c r="F13" i="1"/>
  <c r="F12" i="1"/>
  <c r="F11" i="1"/>
  <c r="F10" i="1"/>
  <c r="F9" i="1"/>
  <c r="F8" i="1"/>
  <c r="F7" i="1"/>
  <c r="F5" i="1"/>
  <c r="F4" i="1"/>
  <c r="F3" i="1"/>
  <c r="F7" i="12" l="1"/>
  <c r="F32" i="10"/>
  <c r="F10" i="11"/>
  <c r="F15" i="1"/>
</calcChain>
</file>

<file path=xl/sharedStrings.xml><?xml version="1.0" encoding="utf-8"?>
<sst xmlns="http://schemas.openxmlformats.org/spreadsheetml/2006/main" count="348" uniqueCount="163">
  <si>
    <t>PU HT (€)</t>
  </si>
  <si>
    <t>Nombre équipements en stock garanti chez fournisseur</t>
  </si>
  <si>
    <t>TOTAL LOT 2</t>
  </si>
  <si>
    <t>TOTAL LOT 3</t>
  </si>
  <si>
    <t>TOTAL LOT 4</t>
  </si>
  <si>
    <t>Montant estimatif HT (€) =
Quantité commandées * PU HT</t>
  </si>
  <si>
    <t>2-1</t>
  </si>
  <si>
    <t>2-2</t>
  </si>
  <si>
    <t>2-3</t>
  </si>
  <si>
    <t>2-4</t>
  </si>
  <si>
    <t>2-5</t>
  </si>
  <si>
    <t>2-6</t>
  </si>
  <si>
    <t>2-7</t>
  </si>
  <si>
    <t>2-8</t>
  </si>
  <si>
    <t>2-9</t>
  </si>
  <si>
    <t>2-10</t>
  </si>
  <si>
    <t>2-11</t>
  </si>
  <si>
    <t>Détail Quantitatif Estimatif
(DQE) sur 1 an</t>
  </si>
  <si>
    <t>MASQUE DE PROTECTION ANTI-POUSSIERE FFP2</t>
  </si>
  <si>
    <t>MASQUE DE PROTECTION ANTI-POUSSIERE FFP3</t>
  </si>
  <si>
    <t>DEMI-MASQUE DE PROTECTION JETABLE A2P3</t>
  </si>
  <si>
    <t>PROTÈGE TIBIA SOUPLE</t>
  </si>
  <si>
    <t>COMBINAISON DE PROTECTION POUR TRAITEMENT PHYTOSANITAIRE</t>
  </si>
  <si>
    <t>LUNETTES MASQUE DE PROTECTION</t>
  </si>
  <si>
    <t>PROTECTION FACIALE POUR LUNETTES MASQUE</t>
  </si>
  <si>
    <t>TABLIER DE DÉBROUSSAILLAGE</t>
  </si>
  <si>
    <t>PROTÈGE TIBIA RIGIDE</t>
  </si>
  <si>
    <t>LUNETTES DE PROTECTION (TRANSPARENTES)</t>
  </si>
  <si>
    <t>LUNETTES DE PROTECTION (FUMEES)</t>
  </si>
  <si>
    <t>SUR-LUNETTES DE PROTECTION (TRANSPARENTES)</t>
  </si>
  <si>
    <r>
      <rPr>
        <b/>
        <sz val="18"/>
        <color rgb="FF000000"/>
        <rFont val="Wingdings"/>
        <charset val="2"/>
      </rPr>
      <t>ó</t>
    </r>
    <r>
      <rPr>
        <b/>
        <sz val="14"/>
        <color indexed="8"/>
        <rFont val="Wingdings"/>
        <charset val="2"/>
      </rPr>
      <t xml:space="preserve"> </t>
    </r>
    <r>
      <rPr>
        <b/>
        <sz val="14"/>
        <color indexed="8"/>
        <rFont val="Arial"/>
        <family val="2"/>
        <scheme val="minor"/>
      </rPr>
      <t xml:space="preserve">Cellules à completer par les candidats </t>
    </r>
  </si>
  <si>
    <t xml:space="preserve">1-1 </t>
  </si>
  <si>
    <t>PANTALON DE PROTECTION AVEC MATIÈRE ANTI-COUPURE (BÛCHERON)</t>
  </si>
  <si>
    <t xml:space="preserve">1-2 </t>
  </si>
  <si>
    <t>PANTALON DE PROTECTION AVEC MATIÈRE ANTI-COUPURE (SYLVICULTEUR)</t>
  </si>
  <si>
    <t xml:space="preserve">1-3 </t>
  </si>
  <si>
    <t>PANTALON DE PROTECTION AVEC MATIÈRE ANTI-COUPURE (CDD DE 6 MOIS)</t>
  </si>
  <si>
    <t xml:space="preserve">1-4 </t>
  </si>
  <si>
    <t>BRETELLES POUR PANTALON ANTI-COUPURE</t>
  </si>
  <si>
    <t xml:space="preserve">1-5 </t>
  </si>
  <si>
    <t xml:space="preserve">1-6 </t>
  </si>
  <si>
    <t xml:space="preserve">1-7 </t>
  </si>
  <si>
    <t xml:space="preserve">1-8 </t>
  </si>
  <si>
    <t xml:space="preserve">1-9 </t>
  </si>
  <si>
    <t xml:space="preserve">1-10 </t>
  </si>
  <si>
    <t xml:space="preserve">1-11 </t>
  </si>
  <si>
    <t xml:space="preserve">1-12 </t>
  </si>
  <si>
    <t>COMBINAISON MECANICIEN TYPE KARTING</t>
  </si>
  <si>
    <t xml:space="preserve">1-13 </t>
  </si>
  <si>
    <t xml:space="preserve">1-14 </t>
  </si>
  <si>
    <t>PANTALON DE PROTECTION CONTRE LA PLUIE</t>
  </si>
  <si>
    <t xml:space="preserve">1-15 </t>
  </si>
  <si>
    <t>PANTALON DE TRAVAIL</t>
  </si>
  <si>
    <t xml:space="preserve">1-16 </t>
  </si>
  <si>
    <t>LOT 1 – FOURNITURE DE VÊTEMENTS DE PROTECTION AVEC MATIÈRE ANTI-COUPURE ET DE VÊTEMENTS DE TRAVAIL</t>
  </si>
  <si>
    <t xml:space="preserve">LOT 2 – PROTECTIONS RESPIRATOIRES ET DES YEUX </t>
  </si>
  <si>
    <t xml:space="preserve">5-1 </t>
  </si>
  <si>
    <t xml:space="preserve">5-2 </t>
  </si>
  <si>
    <t xml:space="preserve">5-3 </t>
  </si>
  <si>
    <t xml:space="preserve">5-4 </t>
  </si>
  <si>
    <t>LOT 5 – CHAUSSURES DE SÉCURITÉ AVEC MATIÈRE ANTI-COUPURE</t>
  </si>
  <si>
    <t>CHAUSSURES DE SÉCURITÉ TYPE MONTAGNE (MI-RIGIDE / RIGIDE)
AVEC MATIÈRE ANTI-COUPURE</t>
  </si>
  <si>
    <t>CHAUSSURES DE SÉCURITÉ TYPE MONTAGNE SEMI-RIGIDE
AVEC MATIÈRE ANTI-COUPURE</t>
  </si>
  <si>
    <t>CHAUSSURES SOUPLES DE SÉCURITÉ AVEC MATIÈRE ANTI-COUPURE</t>
  </si>
  <si>
    <t>TOTAL LOT 5</t>
  </si>
  <si>
    <t>TOTAL LOT 1</t>
  </si>
  <si>
    <t>LOT 4 – PROTECTION DES MAINS</t>
  </si>
  <si>
    <t xml:space="preserve">4-1 </t>
  </si>
  <si>
    <t>GANTS CUIR DE MANUTENTION</t>
  </si>
  <si>
    <t xml:space="preserve">4-2 </t>
  </si>
  <si>
    <t>GANTS AVEC RENFORTS ANTI-VIBRATIONS</t>
  </si>
  <si>
    <t xml:space="preserve">4-3 </t>
  </si>
  <si>
    <t>GANTS AVEC SUPPORT TRICOTÉ ENDUIT</t>
  </si>
  <si>
    <t xml:space="preserve">4-4 </t>
  </si>
  <si>
    <t>GANTS DE PROTECTION CONTRE LES PRODUITS PETROLIERS</t>
  </si>
  <si>
    <t xml:space="preserve">4-5 </t>
  </si>
  <si>
    <t>GANTS POUR TRAITEMENT PHYTOSANITAIRE</t>
  </si>
  <si>
    <t xml:space="preserve">4-7 </t>
  </si>
  <si>
    <t>GANTS AVEC SUPPORT TRICOTÉ ENDUIT TACTILE</t>
  </si>
  <si>
    <t>GANTS AVEC RENFORTS ANTI-VIBRATIONS TACTILE</t>
  </si>
  <si>
    <t>3-2-1</t>
  </si>
  <si>
    <t>3-2-2</t>
  </si>
  <si>
    <t>3-2-3</t>
  </si>
  <si>
    <t>3-2-4</t>
  </si>
  <si>
    <t>3-2-5</t>
  </si>
  <si>
    <t>3-2-6</t>
  </si>
  <si>
    <t>BANDEAU ANTI-SUDATION</t>
  </si>
  <si>
    <t>3-4-1</t>
  </si>
  <si>
    <t>3-4-3</t>
  </si>
  <si>
    <t>3-4-4</t>
  </si>
  <si>
    <t>3-4-5</t>
  </si>
  <si>
    <t>3-4-6</t>
  </si>
  <si>
    <t>3-4-2</t>
  </si>
  <si>
    <t>3-8-1</t>
  </si>
  <si>
    <t>JUGULAIRE</t>
  </si>
  <si>
    <t>3-6-1</t>
  </si>
  <si>
    <t>3-6-2</t>
  </si>
  <si>
    <t>3-6-3</t>
  </si>
  <si>
    <t>3-6-5</t>
  </si>
  <si>
    <t xml:space="preserve">3-1 </t>
  </si>
  <si>
    <t>CASQUE FORESTIER COMPLET</t>
  </si>
  <si>
    <t xml:space="preserve">3-2 </t>
  </si>
  <si>
    <t>ACCESSOIRES POUR CASQUE FORESTIER 3-1</t>
  </si>
  <si>
    <t>GRILLE DE PROTECTION ET SON SUPPORT</t>
  </si>
  <si>
    <t>PROTECTEURS CONTRE LE BRUIT (EN 352-3 - SNR 30 DB MINI)</t>
  </si>
  <si>
    <t>KIT HYGIÈNE</t>
  </si>
  <si>
    <t>LUNETTES DE SÉCURITÉ INTÉGRÉES AU CASQUE</t>
  </si>
  <si>
    <t xml:space="preserve">3-3 </t>
  </si>
  <si>
    <t>CASQUE FORESTIER COMPLET DE QUALITE SUPERIEURE</t>
  </si>
  <si>
    <t xml:space="preserve">3-4 </t>
  </si>
  <si>
    <t>ACCESSOIRES POUR CASQUE FORESTIER 3-3</t>
  </si>
  <si>
    <t xml:space="preserve">3-5 </t>
  </si>
  <si>
    <t>CASQUE DE PROTECTION</t>
  </si>
  <si>
    <t xml:space="preserve">3-6 </t>
  </si>
  <si>
    <t>ACCESSOIRES POUR CASQUE DE PROTECTION 3-5</t>
  </si>
  <si>
    <t>PORTE BADGE</t>
  </si>
  <si>
    <t xml:space="preserve">3-7 </t>
  </si>
  <si>
    <t>CASQUE PROTECTEUR CONTRE LE BRUIT (SERRE-TÊTE AVEC COQUILLES)</t>
  </si>
  <si>
    <t xml:space="preserve">3-8 </t>
  </si>
  <si>
    <t>ACCESSOIRES POUR LE CASQUE PROTECTEUR CONTRE LE BRUIT 3-7</t>
  </si>
  <si>
    <t xml:space="preserve">3-9 </t>
  </si>
  <si>
    <t>TEXTILE RAFRAICHISSANT DU SOMMET DE LA TETE</t>
  </si>
  <si>
    <t xml:space="preserve">3-10 </t>
  </si>
  <si>
    <t>TEXTILE RAFRAICHISSANTE DE LA NUQUE</t>
  </si>
  <si>
    <t xml:space="preserve">3-11 </t>
  </si>
  <si>
    <t>BOUCHONS PROTECTEURS CONTRE LE BRUIT</t>
  </si>
  <si>
    <t>PRODUIT D’ENTRETIEN ADAPTE AUX CHAUSSURES
ANTI-COUPURE</t>
  </si>
  <si>
    <t>Article sérigraphié avec le logo ONF de 80 mm par 30 mm sur le devant, côté cœur</t>
  </si>
  <si>
    <t>*</t>
  </si>
  <si>
    <r>
      <t xml:space="preserve">VESTE DE PROTECTION CONTRE LA PLUIE </t>
    </r>
    <r>
      <rPr>
        <sz val="18"/>
        <color rgb="FFFF0000"/>
        <rFont val="Arial"/>
        <family val="2"/>
        <scheme val="minor"/>
      </rPr>
      <t>*</t>
    </r>
  </si>
  <si>
    <r>
      <t>VESTE FORESTIERE DE TRAVAIL (SANS MATIÈRE ANTI-COUPURE)</t>
    </r>
    <r>
      <rPr>
        <sz val="18"/>
        <color rgb="FFFF0000"/>
        <rFont val="Arial"/>
        <family val="2"/>
        <scheme val="minor"/>
      </rPr>
      <t xml:space="preserve"> *</t>
    </r>
  </si>
  <si>
    <r>
      <t>VESTE SOFTSHELL FORESTIERE (SANS MATIÈRE ANTI-COUPURE)</t>
    </r>
    <r>
      <rPr>
        <sz val="18"/>
        <color rgb="FFFF0000"/>
        <rFont val="Arial"/>
        <family val="2"/>
        <scheme val="minor"/>
      </rPr>
      <t xml:space="preserve"> *</t>
    </r>
  </si>
  <si>
    <r>
      <t>GILET HAUTE VISIBILITÉ SANS MANCHE</t>
    </r>
    <r>
      <rPr>
        <sz val="18"/>
        <color rgb="FFFF0000"/>
        <rFont val="Arial"/>
        <family val="2"/>
        <scheme val="minor"/>
      </rPr>
      <t xml:space="preserve"> *</t>
    </r>
  </si>
  <si>
    <r>
      <t xml:space="preserve">T-SHIRT TECHNIQUE VISIBLE MANCHES COURTES </t>
    </r>
    <r>
      <rPr>
        <sz val="18"/>
        <color rgb="FFFF0000"/>
        <rFont val="Arial"/>
        <family val="2"/>
        <scheme val="minor"/>
      </rPr>
      <t>*</t>
    </r>
  </si>
  <si>
    <r>
      <t>T-SHIRT TECHNIQUE VISIBLE MANCHES LONGUES</t>
    </r>
    <r>
      <rPr>
        <sz val="18"/>
        <color rgb="FFFF0000"/>
        <rFont val="Arial"/>
        <family val="2"/>
        <scheme val="minor"/>
      </rPr>
      <t xml:space="preserve"> *</t>
    </r>
  </si>
  <si>
    <r>
      <t xml:space="preserve"> T-SHIRT COTON VISIBLE MANCHES COURTES</t>
    </r>
    <r>
      <rPr>
        <sz val="18"/>
        <color rgb="FFFF0000"/>
        <rFont val="Arial"/>
        <family val="2"/>
        <scheme val="minor"/>
      </rPr>
      <t xml:space="preserve"> *</t>
    </r>
  </si>
  <si>
    <r>
      <t xml:space="preserve">T-SHIRT COTON VISIBLE MANCHES LONGUES </t>
    </r>
    <r>
      <rPr>
        <sz val="18"/>
        <color rgb="FFFF0000"/>
        <rFont val="Arial"/>
        <family val="2"/>
        <scheme val="minor"/>
      </rPr>
      <t>*</t>
    </r>
  </si>
  <si>
    <t>LOT 3 - PROTECTIONS DE LA TÊTE ET PROTECTEURS
CONTRE LE BRUIT</t>
  </si>
  <si>
    <t>TOTAL LOT 1 à 5</t>
  </si>
  <si>
    <r>
      <t xml:space="preserve">LOT 1 – FOURNITURE DE VÊTEMENTS DE PROTECTION AVEC MATIÈRE ANTI-COUPURE ET DE VÊTEMENTS DE TRAVAIL </t>
    </r>
    <r>
      <rPr>
        <b/>
        <sz val="14"/>
        <color rgb="FFFF0000"/>
        <rFont val="Arial"/>
        <family val="2"/>
        <scheme val="minor"/>
      </rPr>
      <t>VARIANTES</t>
    </r>
  </si>
  <si>
    <r>
      <t xml:space="preserve">LOT 2 – PROTECTIONS RESPIRATOIRES ET DES YEUX </t>
    </r>
    <r>
      <rPr>
        <b/>
        <sz val="14"/>
        <color rgb="FFFF0000"/>
        <rFont val="Arial"/>
        <family val="2"/>
        <scheme val="minor"/>
      </rPr>
      <t>VARIANTES</t>
    </r>
  </si>
  <si>
    <r>
      <t xml:space="preserve">LOT 3 - PROTECTIONS DE LA TÊTE ET PROTECTEURS
CONTRE LE BRUIT </t>
    </r>
    <r>
      <rPr>
        <b/>
        <sz val="14"/>
        <color rgb="FFFF0000"/>
        <rFont val="Arial"/>
        <family val="2"/>
        <scheme val="minor"/>
      </rPr>
      <t>VARIANTES</t>
    </r>
  </si>
  <si>
    <r>
      <t xml:space="preserve">LOT 4 – PROTECTION DES MAINS </t>
    </r>
    <r>
      <rPr>
        <b/>
        <sz val="14"/>
        <color rgb="FFFF0000"/>
        <rFont val="Arial"/>
        <family val="2"/>
        <scheme val="minor"/>
      </rPr>
      <t>VARIANTES</t>
    </r>
  </si>
  <si>
    <r>
      <t xml:space="preserve">LOT 5 – CHAUSSURES DE SÉCURITÉ AVEC MATIÈRE ANTI-COUPURE
</t>
    </r>
    <r>
      <rPr>
        <b/>
        <sz val="14"/>
        <color rgb="FFFF0000"/>
        <rFont val="Arial"/>
        <family val="2"/>
        <scheme val="minor"/>
      </rPr>
      <t>VARIANTES</t>
    </r>
  </si>
  <si>
    <t xml:space="preserve">1-17 </t>
  </si>
  <si>
    <t>GUETRES DE PROTECTION</t>
  </si>
  <si>
    <t xml:space="preserve">3-6-4 </t>
  </si>
  <si>
    <t xml:space="preserve">3-6-5 </t>
  </si>
  <si>
    <t xml:space="preserve">3-4-2 </t>
  </si>
  <si>
    <t xml:space="preserve">3-4-3 </t>
  </si>
  <si>
    <t xml:space="preserve">3-4-4 </t>
  </si>
  <si>
    <t xml:space="preserve">3-4-5 </t>
  </si>
  <si>
    <t xml:space="preserve">3-4-6 </t>
  </si>
  <si>
    <t xml:space="preserve">3-4-1 </t>
  </si>
  <si>
    <t xml:space="preserve">3-8-1 </t>
  </si>
  <si>
    <t>3-6-4</t>
  </si>
  <si>
    <t>PANTALON EN TOILE EXTENSIBLE AVEC RENFORTS</t>
  </si>
  <si>
    <t>2-12</t>
  </si>
  <si>
    <t xml:space="preserve">4-6 </t>
  </si>
  <si>
    <t>Détail Quantitatif Estimatif
(DQE) sur 1 an
Donnée non contractuelle</t>
  </si>
  <si>
    <t>PU HT (€)
Donnée contractuelle</t>
  </si>
  <si>
    <t>Fourniture d'équipements de protection individuelle (EPI) 
Marché 2026-8700-003</t>
  </si>
  <si>
    <r>
      <t xml:space="preserve">Fourniture d'équipements de protection individuelle (EPI) 
</t>
    </r>
    <r>
      <rPr>
        <b/>
        <sz val="16"/>
        <color rgb="FFFF0000"/>
        <rFont val="Arial"/>
        <family val="2"/>
        <scheme val="minor"/>
      </rPr>
      <t>VARIANTES</t>
    </r>
    <r>
      <rPr>
        <b/>
        <sz val="16"/>
        <color rgb="FF00B050"/>
        <rFont val="Arial"/>
        <family val="2"/>
        <scheme val="minor"/>
      </rPr>
      <t xml:space="preserve"> - Marché 2026-8700-003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</si>
</sst>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\ [$€-40C];[Red]\-#,##0.00\ [$€-40C]"/>
    <numFmt numFmtId="165" formatCode="_-* #,##0.00\ [$€-40C]_-;\-* #,##0.00\ [$€-40C]_-;_-* \-??\ [$€-40C]_-;_-@_-"/>
    <numFmt numFmtId="166" formatCode="#,##0.00&quot; €&quot;"/>
    <numFmt numFmtId="167" formatCode="#,##0.00\ &quot;€&quot;"/>
  </numFmts>
  <fonts count="18">
    <font>
      <sz val="11"/>
      <color indexed="8"/>
      <name val="Arial"/>
      <family val="2"/>
    </font>
    <font>
      <b/>
      <i/>
      <sz val="16"/>
      <color indexed="8"/>
      <name val="Arial"/>
      <family val="2"/>
    </font>
    <font>
      <b/>
      <i/>
      <u/>
      <sz val="11"/>
      <color indexed="8"/>
      <name val="Arial"/>
      <family val="2"/>
    </font>
    <font>
      <sz val="8"/>
      <name val="Arial"/>
      <family val="2"/>
    </font>
    <font>
      <sz val="11"/>
      <color indexed="8"/>
      <name val="Arial"/>
      <family val="2"/>
      <scheme val="minor"/>
    </font>
    <font>
      <sz val="12"/>
      <color indexed="8"/>
      <name val="Arial"/>
      <family val="2"/>
      <scheme val="minor"/>
    </font>
    <font>
      <b/>
      <sz val="16"/>
      <color rgb="FFFF0000"/>
      <name val="Arial"/>
      <family val="2"/>
      <scheme val="minor"/>
    </font>
    <font>
      <b/>
      <sz val="14"/>
      <color rgb="FF00B050"/>
      <name val="Arial"/>
      <family val="2"/>
      <scheme val="minor"/>
    </font>
    <font>
      <b/>
      <sz val="11"/>
      <color indexed="8"/>
      <name val="Arial"/>
      <family val="2"/>
      <scheme val="minor"/>
    </font>
    <font>
      <b/>
      <sz val="16"/>
      <color rgb="FF00B050"/>
      <name val="Arial"/>
      <family val="2"/>
      <scheme val="minor"/>
    </font>
    <font>
      <sz val="14"/>
      <color indexed="8"/>
      <name val="Arial"/>
      <family val="2"/>
      <scheme val="minor"/>
    </font>
    <font>
      <b/>
      <sz val="14"/>
      <color indexed="8"/>
      <name val="Arial"/>
      <family val="2"/>
      <charset val="2"/>
      <scheme val="minor"/>
    </font>
    <font>
      <b/>
      <sz val="18"/>
      <color rgb="FF000000"/>
      <name val="Wingdings"/>
      <charset val="2"/>
    </font>
    <font>
      <b/>
      <sz val="14"/>
      <color indexed="8"/>
      <name val="Wingdings"/>
      <charset val="2"/>
    </font>
    <font>
      <b/>
      <sz val="14"/>
      <color indexed="8"/>
      <name val="Arial"/>
      <family val="2"/>
      <scheme val="minor"/>
    </font>
    <font>
      <sz val="24"/>
      <color rgb="FFFF0000"/>
      <name val="Arial"/>
      <family val="2"/>
      <scheme val="minor"/>
    </font>
    <font>
      <sz val="18"/>
      <color rgb="FFFF0000"/>
      <name val="Arial"/>
      <family val="2"/>
      <scheme val="minor"/>
    </font>
    <font>
      <b/>
      <sz val="14"/>
      <color rgb="FFFF0000"/>
      <name val="Arial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0" tint="-0.34998626667073579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0" fontId="1" fillId="0" borderId="0">
      <alignment horizontal="center"/>
    </xf>
    <xf numFmtId="0" fontId="1" fillId="0" borderId="0">
      <alignment horizontal="center" textRotation="90"/>
    </xf>
    <xf numFmtId="0" fontId="2" fillId="0" borderId="0"/>
    <xf numFmtId="164" fontId="2" fillId="0" borderId="0"/>
  </cellStyleXfs>
  <cellXfs count="55">
    <xf numFmtId="0" fontId="0" fillId="0" borderId="0" xfId="0"/>
    <xf numFmtId="0" fontId="4" fillId="0" borderId="0" xfId="0" applyFont="1" applyAlignment="1">
      <alignment horizontal="left" vertical="center"/>
    </xf>
    <xf numFmtId="166" fontId="5" fillId="0" borderId="3" xfId="0" applyNumberFormat="1" applyFont="1" applyBorder="1" applyAlignment="1">
      <alignment horizontal="left" vertical="center"/>
    </xf>
    <xf numFmtId="165" fontId="4" fillId="0" borderId="0" xfId="0" applyNumberFormat="1" applyFont="1" applyAlignment="1">
      <alignment horizontal="left" vertical="center"/>
    </xf>
    <xf numFmtId="49" fontId="5" fillId="0" borderId="2" xfId="0" applyNumberFormat="1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 wrapText="1"/>
    </xf>
    <xf numFmtId="165" fontId="4" fillId="0" borderId="0" xfId="0" applyNumberFormat="1" applyFont="1" applyAlignment="1">
      <alignment horizontal="center" vertical="center"/>
    </xf>
    <xf numFmtId="166" fontId="5" fillId="0" borderId="6" xfId="0" applyNumberFormat="1" applyFont="1" applyBorder="1" applyAlignment="1">
      <alignment horizontal="left" vertical="center"/>
    </xf>
    <xf numFmtId="0" fontId="5" fillId="0" borderId="6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167" fontId="4" fillId="0" borderId="9" xfId="0" applyNumberFormat="1" applyFont="1" applyBorder="1" applyAlignment="1">
      <alignment horizontal="center" vertical="center"/>
    </xf>
    <xf numFmtId="167" fontId="4" fillId="0" borderId="11" xfId="0" applyNumberFormat="1" applyFont="1" applyBorder="1" applyAlignment="1">
      <alignment horizontal="center" vertical="center"/>
    </xf>
    <xf numFmtId="166" fontId="5" fillId="0" borderId="13" xfId="0" applyNumberFormat="1" applyFont="1" applyBorder="1" applyAlignment="1">
      <alignment horizontal="left" vertical="center"/>
    </xf>
    <xf numFmtId="0" fontId="5" fillId="0" borderId="13" xfId="0" applyFont="1" applyBorder="1" applyAlignment="1">
      <alignment horizontal="center" vertical="center" wrapText="1"/>
    </xf>
    <xf numFmtId="167" fontId="4" fillId="0" borderId="14" xfId="0" applyNumberFormat="1" applyFont="1" applyBorder="1" applyAlignment="1">
      <alignment horizontal="center" vertical="center"/>
    </xf>
    <xf numFmtId="165" fontId="8" fillId="0" borderId="4" xfId="0" applyNumberFormat="1" applyFont="1" applyBorder="1" applyAlignment="1">
      <alignment horizontal="center" vertical="center"/>
    </xf>
    <xf numFmtId="167" fontId="8" fillId="0" borderId="4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165" fontId="7" fillId="0" borderId="1" xfId="0" applyNumberFormat="1" applyFont="1" applyBorder="1" applyAlignment="1">
      <alignment horizontal="center" vertical="center"/>
    </xf>
    <xf numFmtId="165" fontId="7" fillId="0" borderId="1" xfId="0" applyNumberFormat="1" applyFont="1" applyBorder="1" applyAlignment="1">
      <alignment horizontal="center" vertical="center" wrapText="1"/>
    </xf>
    <xf numFmtId="167" fontId="5" fillId="2" borderId="3" xfId="0" applyNumberFormat="1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167" fontId="5" fillId="2" borderId="6" xfId="0" applyNumberFormat="1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167" fontId="5" fillId="2" borderId="13" xfId="0" applyNumberFormat="1" applyFont="1" applyFill="1" applyBorder="1" applyAlignment="1">
      <alignment horizontal="center" vertical="center"/>
    </xf>
    <xf numFmtId="0" fontId="5" fillId="2" borderId="13" xfId="0" applyFont="1" applyFill="1" applyBorder="1" applyAlignment="1">
      <alignment horizontal="center" vertical="center"/>
    </xf>
    <xf numFmtId="49" fontId="5" fillId="0" borderId="10" xfId="0" applyNumberFormat="1" applyFont="1" applyBorder="1" applyAlignment="1">
      <alignment horizontal="center" vertical="center"/>
    </xf>
    <xf numFmtId="49" fontId="5" fillId="0" borderId="12" xfId="0" applyNumberFormat="1" applyFont="1" applyBorder="1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11" fillId="0" borderId="0" xfId="0" applyFont="1" applyAlignment="1">
      <alignment vertical="center"/>
    </xf>
    <xf numFmtId="166" fontId="5" fillId="0" borderId="3" xfId="0" applyNumberFormat="1" applyFont="1" applyBorder="1" applyAlignment="1">
      <alignment horizontal="left" vertical="center" wrapText="1"/>
    </xf>
    <xf numFmtId="166" fontId="5" fillId="0" borderId="6" xfId="0" applyNumberFormat="1" applyFont="1" applyBorder="1" applyAlignment="1">
      <alignment horizontal="left" vertical="center" wrapText="1"/>
    </xf>
    <xf numFmtId="167" fontId="5" fillId="2" borderId="15" xfId="0" applyNumberFormat="1" applyFont="1" applyFill="1" applyBorder="1" applyAlignment="1">
      <alignment horizontal="center" vertical="center"/>
    </xf>
    <xf numFmtId="165" fontId="8" fillId="0" borderId="16" xfId="0" applyNumberFormat="1" applyFont="1" applyBorder="1" applyAlignment="1">
      <alignment horizontal="center" vertical="center"/>
    </xf>
    <xf numFmtId="167" fontId="8" fillId="0" borderId="16" xfId="0" applyNumberFormat="1" applyFont="1" applyBorder="1" applyAlignment="1">
      <alignment horizontal="center" vertical="center"/>
    </xf>
    <xf numFmtId="166" fontId="5" fillId="0" borderId="13" xfId="0" applyNumberFormat="1" applyFont="1" applyBorder="1" applyAlignment="1">
      <alignment horizontal="left" vertical="center" wrapText="1"/>
    </xf>
    <xf numFmtId="49" fontId="5" fillId="3" borderId="10" xfId="0" applyNumberFormat="1" applyFont="1" applyFill="1" applyBorder="1" applyAlignment="1">
      <alignment horizontal="center" vertical="center"/>
    </xf>
    <xf numFmtId="166" fontId="5" fillId="3" borderId="6" xfId="0" applyNumberFormat="1" applyFont="1" applyFill="1" applyBorder="1" applyAlignment="1">
      <alignment horizontal="left" vertical="center"/>
    </xf>
    <xf numFmtId="0" fontId="5" fillId="3" borderId="6" xfId="0" applyFont="1" applyFill="1" applyBorder="1" applyAlignment="1">
      <alignment horizontal="center" vertical="center" wrapText="1"/>
    </xf>
    <xf numFmtId="167" fontId="5" fillId="3" borderId="6" xfId="0" applyNumberFormat="1" applyFont="1" applyFill="1" applyBorder="1" applyAlignment="1">
      <alignment horizontal="center" vertical="center"/>
    </xf>
    <xf numFmtId="0" fontId="5" fillId="3" borderId="6" xfId="0" applyFont="1" applyFill="1" applyBorder="1" applyAlignment="1">
      <alignment horizontal="center" vertical="center"/>
    </xf>
    <xf numFmtId="167" fontId="4" fillId="3" borderId="11" xfId="0" applyNumberFormat="1" applyFont="1" applyFill="1" applyBorder="1" applyAlignment="1">
      <alignment horizontal="center" vertical="center"/>
    </xf>
    <xf numFmtId="0" fontId="15" fillId="0" borderId="0" xfId="0" applyFont="1" applyAlignment="1">
      <alignment horizontal="right" vertical="center"/>
    </xf>
    <xf numFmtId="3" fontId="5" fillId="0" borderId="3" xfId="0" applyNumberFormat="1" applyFont="1" applyBorder="1" applyAlignment="1">
      <alignment horizontal="center" vertical="center" wrapText="1"/>
    </xf>
    <xf numFmtId="3" fontId="5" fillId="0" borderId="6" xfId="0" applyNumberFormat="1" applyFont="1" applyBorder="1" applyAlignment="1">
      <alignment horizontal="center" vertical="center" wrapText="1"/>
    </xf>
    <xf numFmtId="3" fontId="5" fillId="0" borderId="13" xfId="0" applyNumberFormat="1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left" vertical="center" wrapText="1"/>
    </xf>
    <xf numFmtId="0" fontId="7" fillId="0" borderId="8" xfId="0" applyFont="1" applyBorder="1" applyAlignment="1">
      <alignment horizontal="left" vertical="center" wrapText="1"/>
    </xf>
    <xf numFmtId="0" fontId="7" fillId="0" borderId="5" xfId="0" applyFont="1" applyBorder="1" applyAlignment="1">
      <alignment horizontal="left" vertical="center"/>
    </xf>
    <xf numFmtId="0" fontId="7" fillId="0" borderId="8" xfId="0" applyFont="1" applyBorder="1" applyAlignment="1">
      <alignment horizontal="left" vertical="center"/>
    </xf>
  </cellXfs>
  <cellStyles count="5">
    <cellStyle name="Heading" xfId="1" xr:uid="{6A0AAA1A-F3BF-4C87-BAB7-530B08368A31}"/>
    <cellStyle name="Heading1" xfId="2" xr:uid="{2963150E-A53E-4352-950F-9A8AE5FC8D99}"/>
    <cellStyle name="Normal" xfId="0" builtinId="0"/>
    <cellStyle name="Result" xfId="3" xr:uid="{BC7F8E23-80AA-4D43-BD6F-F02A3A5E9D9E}"/>
    <cellStyle name="Result2" xfId="4" xr:uid="{D70B6325-D09F-40B0-8AC1-F2B54920BA7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Vert jaune">
      <a:dk1>
        <a:sysClr val="windowText" lastClr="000000"/>
      </a:dk1>
      <a:lt1>
        <a:sysClr val="window" lastClr="FFFFFF"/>
      </a:lt1>
      <a:dk2>
        <a:srgbClr val="455F51"/>
      </a:dk2>
      <a:lt2>
        <a:srgbClr val="E2DFCC"/>
      </a:lt2>
      <a:accent1>
        <a:srgbClr val="99CB38"/>
      </a:accent1>
      <a:accent2>
        <a:srgbClr val="63A537"/>
      </a:accent2>
      <a:accent3>
        <a:srgbClr val="37A76F"/>
      </a:accent3>
      <a:accent4>
        <a:srgbClr val="44C1A3"/>
      </a:accent4>
      <a:accent5>
        <a:srgbClr val="4EB3CF"/>
      </a:accent5>
      <a:accent6>
        <a:srgbClr val="51C3F9"/>
      </a:accent6>
      <a:hlink>
        <a:srgbClr val="EE7B08"/>
      </a:hlink>
      <a:folHlink>
        <a:srgbClr val="977B2D"/>
      </a:folHlink>
    </a:clrScheme>
    <a:fontScheme name="Arial">
      <a:majorFont>
        <a:latin typeface="Arial" panose="020B0604020202020204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Arial" panose="020B0604020202020204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D3D881-7828-469F-A1B3-50E8364E589B}">
  <sheetPr>
    <pageSetUpPr fitToPage="1"/>
  </sheetPr>
  <dimension ref="A1:G21"/>
  <sheetViews>
    <sheetView showGridLines="0" tabSelected="1" zoomScale="90" zoomScaleNormal="90" zoomScaleSheetLayoutView="84" workbookViewId="0">
      <selection sqref="A1:F1"/>
    </sheetView>
  </sheetViews>
  <sheetFormatPr baseColWidth="10" defaultColWidth="11" defaultRowHeight="13.8"/>
  <cols>
    <col min="1" max="1" width="9.19921875" style="5" customWidth="1"/>
    <col min="2" max="2" width="77.8984375" style="5" bestFit="1" customWidth="1"/>
    <col min="3" max="3" width="30.69921875" style="6" customWidth="1"/>
    <col min="4" max="4" width="15.59765625" style="7" customWidth="1"/>
    <col min="5" max="5" width="36.09765625" style="7" customWidth="1"/>
    <col min="6" max="6" width="36.19921875" style="30" customWidth="1"/>
    <col min="7" max="7" width="11.19921875" style="7" customWidth="1"/>
    <col min="8" max="16384" width="11" style="5"/>
  </cols>
  <sheetData>
    <row r="1" spans="1:7" ht="54.6" customHeight="1" thickBot="1">
      <c r="A1" s="48" t="s">
        <v>161</v>
      </c>
      <c r="B1" s="49"/>
      <c r="C1" s="49"/>
      <c r="D1" s="49"/>
      <c r="E1" s="49"/>
      <c r="F1" s="50"/>
    </row>
    <row r="2" spans="1:7" s="29" customFormat="1" ht="66.75" customHeight="1" thickBot="1">
      <c r="A2" s="51" t="s">
        <v>54</v>
      </c>
      <c r="B2" s="52"/>
      <c r="C2" s="18" t="s">
        <v>159</v>
      </c>
      <c r="D2" s="20" t="s">
        <v>160</v>
      </c>
      <c r="E2" s="20" t="s">
        <v>1</v>
      </c>
      <c r="F2" s="18" t="s">
        <v>5</v>
      </c>
    </row>
    <row r="3" spans="1:7" s="1" customFormat="1" ht="24.9" customHeight="1">
      <c r="A3" s="4" t="s">
        <v>31</v>
      </c>
      <c r="B3" s="2" t="s">
        <v>32</v>
      </c>
      <c r="C3" s="45">
        <v>120</v>
      </c>
      <c r="D3" s="21"/>
      <c r="E3" s="22"/>
      <c r="F3" s="11">
        <f>C3*D3</f>
        <v>0</v>
      </c>
      <c r="G3" s="3"/>
    </row>
    <row r="4" spans="1:7" s="1" customFormat="1" ht="24.9" customHeight="1">
      <c r="A4" s="27" t="s">
        <v>33</v>
      </c>
      <c r="B4" s="8" t="s">
        <v>34</v>
      </c>
      <c r="C4" s="46">
        <v>130</v>
      </c>
      <c r="D4" s="23"/>
      <c r="E4" s="24"/>
      <c r="F4" s="12">
        <f t="shared" ref="F4:F19" si="0">C4*D4</f>
        <v>0</v>
      </c>
      <c r="G4" s="3"/>
    </row>
    <row r="5" spans="1:7" s="1" customFormat="1" ht="24.9" customHeight="1">
      <c r="A5" s="27" t="s">
        <v>35</v>
      </c>
      <c r="B5" s="8" t="s">
        <v>36</v>
      </c>
      <c r="C5" s="46">
        <v>20</v>
      </c>
      <c r="D5" s="23"/>
      <c r="E5" s="24"/>
      <c r="F5" s="12">
        <f t="shared" si="0"/>
        <v>0</v>
      </c>
      <c r="G5" s="3"/>
    </row>
    <row r="6" spans="1:7" s="1" customFormat="1" ht="24.9" customHeight="1">
      <c r="A6" s="27" t="s">
        <v>37</v>
      </c>
      <c r="B6" s="8" t="s">
        <v>38</v>
      </c>
      <c r="C6" s="46">
        <v>35</v>
      </c>
      <c r="D6" s="23"/>
      <c r="E6" s="24"/>
      <c r="F6" s="12">
        <f>C6*D6</f>
        <v>0</v>
      </c>
      <c r="G6" s="3"/>
    </row>
    <row r="7" spans="1:7" s="1" customFormat="1" ht="24.9" customHeight="1">
      <c r="A7" s="27" t="s">
        <v>39</v>
      </c>
      <c r="B7" s="8" t="s">
        <v>130</v>
      </c>
      <c r="C7" s="46">
        <v>95</v>
      </c>
      <c r="D7" s="23"/>
      <c r="E7" s="24"/>
      <c r="F7" s="12">
        <f t="shared" si="0"/>
        <v>0</v>
      </c>
      <c r="G7" s="3"/>
    </row>
    <row r="8" spans="1:7" s="1" customFormat="1" ht="24.9" customHeight="1">
      <c r="A8" s="27" t="s">
        <v>40</v>
      </c>
      <c r="B8" s="8" t="s">
        <v>131</v>
      </c>
      <c r="C8" s="46">
        <v>80</v>
      </c>
      <c r="D8" s="23"/>
      <c r="E8" s="24"/>
      <c r="F8" s="12">
        <f t="shared" si="0"/>
        <v>0</v>
      </c>
      <c r="G8" s="3"/>
    </row>
    <row r="9" spans="1:7" s="1" customFormat="1" ht="24.9" customHeight="1">
      <c r="A9" s="27" t="s">
        <v>41</v>
      </c>
      <c r="B9" s="8" t="s">
        <v>132</v>
      </c>
      <c r="C9" s="46">
        <v>160</v>
      </c>
      <c r="D9" s="23"/>
      <c r="E9" s="24"/>
      <c r="F9" s="12">
        <f t="shared" si="0"/>
        <v>0</v>
      </c>
      <c r="G9" s="3"/>
    </row>
    <row r="10" spans="1:7" s="1" customFormat="1" ht="24.9" customHeight="1">
      <c r="A10" s="27" t="s">
        <v>42</v>
      </c>
      <c r="B10" s="8" t="s">
        <v>133</v>
      </c>
      <c r="C10" s="46">
        <v>200</v>
      </c>
      <c r="D10" s="23"/>
      <c r="E10" s="24"/>
      <c r="F10" s="12">
        <f t="shared" si="0"/>
        <v>0</v>
      </c>
      <c r="G10" s="3"/>
    </row>
    <row r="11" spans="1:7" s="1" customFormat="1" ht="24.9" customHeight="1">
      <c r="A11" s="27" t="s">
        <v>43</v>
      </c>
      <c r="B11" s="8" t="s">
        <v>134</v>
      </c>
      <c r="C11" s="46">
        <v>100</v>
      </c>
      <c r="D11" s="23"/>
      <c r="E11" s="24"/>
      <c r="F11" s="12">
        <f t="shared" si="0"/>
        <v>0</v>
      </c>
      <c r="G11" s="3"/>
    </row>
    <row r="12" spans="1:7" s="1" customFormat="1" ht="24.9" customHeight="1">
      <c r="A12" s="27" t="s">
        <v>44</v>
      </c>
      <c r="B12" s="8" t="s">
        <v>135</v>
      </c>
      <c r="C12" s="46">
        <f>3600/3</f>
        <v>1200</v>
      </c>
      <c r="D12" s="23"/>
      <c r="E12" s="24"/>
      <c r="F12" s="12">
        <f t="shared" si="0"/>
        <v>0</v>
      </c>
      <c r="G12" s="3"/>
    </row>
    <row r="13" spans="1:7" s="1" customFormat="1" ht="24.9" customHeight="1">
      <c r="A13" s="27" t="s">
        <v>45</v>
      </c>
      <c r="B13" s="8" t="s">
        <v>136</v>
      </c>
      <c r="C13" s="46">
        <v>200</v>
      </c>
      <c r="D13" s="23"/>
      <c r="E13" s="24"/>
      <c r="F13" s="12">
        <f t="shared" si="0"/>
        <v>0</v>
      </c>
      <c r="G13" s="3"/>
    </row>
    <row r="14" spans="1:7" s="1" customFormat="1" ht="24.9" customHeight="1">
      <c r="A14" s="27" t="s">
        <v>46</v>
      </c>
      <c r="B14" s="8" t="s">
        <v>47</v>
      </c>
      <c r="C14" s="46">
        <v>20</v>
      </c>
      <c r="D14" s="23"/>
      <c r="E14" s="24"/>
      <c r="F14" s="12">
        <f t="shared" si="0"/>
        <v>0</v>
      </c>
      <c r="G14" s="3"/>
    </row>
    <row r="15" spans="1:7" s="1" customFormat="1" ht="24.9" customHeight="1">
      <c r="A15" s="27" t="s">
        <v>48</v>
      </c>
      <c r="B15" s="8" t="s">
        <v>129</v>
      </c>
      <c r="C15" s="46">
        <v>115</v>
      </c>
      <c r="D15" s="23"/>
      <c r="E15" s="24"/>
      <c r="F15" s="12">
        <f t="shared" si="0"/>
        <v>0</v>
      </c>
      <c r="G15" s="3"/>
    </row>
    <row r="16" spans="1:7" s="1" customFormat="1" ht="24.9" customHeight="1">
      <c r="A16" s="27" t="s">
        <v>49</v>
      </c>
      <c r="B16" s="8" t="s">
        <v>50</v>
      </c>
      <c r="C16" s="46">
        <v>100</v>
      </c>
      <c r="D16" s="23"/>
      <c r="E16" s="24"/>
      <c r="F16" s="12">
        <f t="shared" si="0"/>
        <v>0</v>
      </c>
      <c r="G16" s="3"/>
    </row>
    <row r="17" spans="1:7" s="1" customFormat="1" ht="24.9" customHeight="1">
      <c r="A17" s="27" t="s">
        <v>51</v>
      </c>
      <c r="B17" s="8" t="s">
        <v>52</v>
      </c>
      <c r="C17" s="46">
        <v>200</v>
      </c>
      <c r="D17" s="23"/>
      <c r="E17" s="24"/>
      <c r="F17" s="12">
        <f t="shared" si="0"/>
        <v>0</v>
      </c>
      <c r="G17" s="3"/>
    </row>
    <row r="18" spans="1:7" s="1" customFormat="1" ht="24.9" customHeight="1">
      <c r="A18" s="27" t="s">
        <v>53</v>
      </c>
      <c r="B18" s="8" t="s">
        <v>156</v>
      </c>
      <c r="C18" s="46">
        <v>50</v>
      </c>
      <c r="D18" s="23"/>
      <c r="E18" s="24"/>
      <c r="F18" s="12">
        <f t="shared" ref="F18" si="1">C18*D18</f>
        <v>0</v>
      </c>
      <c r="G18" s="3"/>
    </row>
    <row r="19" spans="1:7" s="1" customFormat="1" ht="24.9" customHeight="1" thickBot="1">
      <c r="A19" s="28" t="s">
        <v>144</v>
      </c>
      <c r="B19" s="13" t="s">
        <v>145</v>
      </c>
      <c r="C19" s="47">
        <v>10</v>
      </c>
      <c r="D19" s="25"/>
      <c r="E19" s="26"/>
      <c r="F19" s="15">
        <f t="shared" si="0"/>
        <v>0</v>
      </c>
      <c r="G19" s="3"/>
    </row>
    <row r="20" spans="1:7" ht="27" customHeight="1" thickBot="1">
      <c r="A20" s="34"/>
      <c r="B20" s="31" t="s">
        <v>30</v>
      </c>
      <c r="E20" s="35" t="s">
        <v>65</v>
      </c>
      <c r="F20" s="36">
        <f>SUM(F3:F19)</f>
        <v>0</v>
      </c>
    </row>
    <row r="21" spans="1:7" ht="27.6" customHeight="1">
      <c r="A21" s="44" t="s">
        <v>128</v>
      </c>
      <c r="B21" s="31" t="s">
        <v>127</v>
      </c>
    </row>
  </sheetData>
  <sheetProtection selectLockedCells="1" selectUnlockedCells="1"/>
  <mergeCells count="2">
    <mergeCell ref="A1:F1"/>
    <mergeCell ref="A2:B2"/>
  </mergeCells>
  <printOptions horizontalCentered="1" verticalCentered="1"/>
  <pageMargins left="0.39370078740157483" right="0.39370078740157483" top="0.39370078740157483" bottom="0.39370078740157483" header="0.31496062992125984" footer="0.31496062992125984"/>
  <pageSetup paperSize="9" scale="62" firstPageNumber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5A60A8-48FC-4C93-BABC-9D958C3B4C6B}">
  <sheetPr>
    <pageSetUpPr fitToPage="1"/>
  </sheetPr>
  <dimension ref="A1:G15"/>
  <sheetViews>
    <sheetView showGridLines="0" zoomScale="90" zoomScaleNormal="90" zoomScaleSheetLayoutView="84" workbookViewId="0">
      <selection sqref="A1:F1"/>
    </sheetView>
  </sheetViews>
  <sheetFormatPr baseColWidth="10" defaultColWidth="11" defaultRowHeight="13.8"/>
  <cols>
    <col min="1" max="1" width="9.19921875" style="5" customWidth="1"/>
    <col min="2" max="2" width="74.3984375" style="5" bestFit="1" customWidth="1"/>
    <col min="3" max="3" width="30.69921875" style="6" customWidth="1"/>
    <col min="4" max="4" width="15.59765625" style="7" customWidth="1"/>
    <col min="5" max="5" width="36.09765625" style="7" customWidth="1"/>
    <col min="6" max="6" width="36.19921875" style="30" customWidth="1"/>
    <col min="7" max="7" width="11.19921875" style="7" customWidth="1"/>
    <col min="8" max="16384" width="11" style="5"/>
  </cols>
  <sheetData>
    <row r="1" spans="1:7" ht="54.6" customHeight="1" thickBot="1">
      <c r="A1" s="48" t="s">
        <v>161</v>
      </c>
      <c r="B1" s="49"/>
      <c r="C1" s="49"/>
      <c r="D1" s="49"/>
      <c r="E1" s="49"/>
      <c r="F1" s="50"/>
    </row>
    <row r="2" spans="1:7" s="29" customFormat="1" ht="70.5" customHeight="1" thickBot="1">
      <c r="A2" s="53" t="s">
        <v>55</v>
      </c>
      <c r="B2" s="54"/>
      <c r="C2" s="18" t="s">
        <v>159</v>
      </c>
      <c r="D2" s="20" t="s">
        <v>160</v>
      </c>
      <c r="E2" s="20" t="s">
        <v>1</v>
      </c>
      <c r="F2" s="18" t="s">
        <v>5</v>
      </c>
    </row>
    <row r="3" spans="1:7" s="1" customFormat="1" ht="24.9" customHeight="1">
      <c r="A3" s="4" t="s">
        <v>6</v>
      </c>
      <c r="B3" s="2" t="s">
        <v>18</v>
      </c>
      <c r="C3" s="10">
        <v>300</v>
      </c>
      <c r="D3" s="21"/>
      <c r="E3" s="22"/>
      <c r="F3" s="11">
        <f>C3*D3</f>
        <v>0</v>
      </c>
      <c r="G3" s="3"/>
    </row>
    <row r="4" spans="1:7" s="1" customFormat="1" ht="24.9" customHeight="1">
      <c r="A4" s="27" t="s">
        <v>7</v>
      </c>
      <c r="B4" s="8" t="s">
        <v>19</v>
      </c>
      <c r="C4" s="9">
        <v>120</v>
      </c>
      <c r="D4" s="23"/>
      <c r="E4" s="24"/>
      <c r="F4" s="12">
        <f t="shared" ref="F4:F14" si="0">C4*D4</f>
        <v>0</v>
      </c>
      <c r="G4" s="3"/>
    </row>
    <row r="5" spans="1:7" s="1" customFormat="1" ht="24.9" customHeight="1">
      <c r="A5" s="27" t="s">
        <v>8</v>
      </c>
      <c r="B5" s="8" t="s">
        <v>20</v>
      </c>
      <c r="C5" s="9">
        <v>35</v>
      </c>
      <c r="D5" s="23"/>
      <c r="E5" s="24"/>
      <c r="F5" s="12">
        <f t="shared" si="0"/>
        <v>0</v>
      </c>
      <c r="G5" s="3"/>
    </row>
    <row r="6" spans="1:7" s="1" customFormat="1" ht="24.9" customHeight="1">
      <c r="A6" s="27" t="s">
        <v>9</v>
      </c>
      <c r="B6" s="8" t="s">
        <v>27</v>
      </c>
      <c r="C6" s="9">
        <v>230</v>
      </c>
      <c r="D6" s="23"/>
      <c r="E6" s="24"/>
      <c r="F6" s="12">
        <f>C6*D6</f>
        <v>0</v>
      </c>
      <c r="G6" s="3"/>
    </row>
    <row r="7" spans="1:7" s="1" customFormat="1" ht="24.9" customHeight="1">
      <c r="A7" s="27" t="s">
        <v>10</v>
      </c>
      <c r="B7" s="8" t="s">
        <v>28</v>
      </c>
      <c r="C7" s="9">
        <v>180</v>
      </c>
      <c r="D7" s="23"/>
      <c r="E7" s="24"/>
      <c r="F7" s="12">
        <f t="shared" si="0"/>
        <v>0</v>
      </c>
      <c r="G7" s="3"/>
    </row>
    <row r="8" spans="1:7" s="1" customFormat="1" ht="24.9" customHeight="1">
      <c r="A8" s="27" t="s">
        <v>11</v>
      </c>
      <c r="B8" s="8" t="s">
        <v>29</v>
      </c>
      <c r="C8" s="9">
        <v>20</v>
      </c>
      <c r="D8" s="23"/>
      <c r="E8" s="24"/>
      <c r="F8" s="12">
        <f t="shared" si="0"/>
        <v>0</v>
      </c>
      <c r="G8" s="3"/>
    </row>
    <row r="9" spans="1:7" s="1" customFormat="1" ht="24.9" customHeight="1">
      <c r="A9" s="27" t="s">
        <v>12</v>
      </c>
      <c r="B9" s="8" t="s">
        <v>22</v>
      </c>
      <c r="C9" s="9">
        <v>10</v>
      </c>
      <c r="D9" s="23"/>
      <c r="E9" s="24"/>
      <c r="F9" s="12">
        <f t="shared" si="0"/>
        <v>0</v>
      </c>
      <c r="G9" s="3"/>
    </row>
    <row r="10" spans="1:7" s="1" customFormat="1" ht="24.9" customHeight="1">
      <c r="A10" s="27" t="s">
        <v>13</v>
      </c>
      <c r="B10" s="8" t="s">
        <v>23</v>
      </c>
      <c r="C10" s="9">
        <v>35</v>
      </c>
      <c r="D10" s="23"/>
      <c r="E10" s="24"/>
      <c r="F10" s="12">
        <f t="shared" si="0"/>
        <v>0</v>
      </c>
      <c r="G10" s="3"/>
    </row>
    <row r="11" spans="1:7" s="1" customFormat="1" ht="24.9" customHeight="1">
      <c r="A11" s="27" t="s">
        <v>14</v>
      </c>
      <c r="B11" s="8" t="s">
        <v>24</v>
      </c>
      <c r="C11" s="9">
        <v>25</v>
      </c>
      <c r="D11" s="23"/>
      <c r="E11" s="24"/>
      <c r="F11" s="12">
        <f t="shared" si="0"/>
        <v>0</v>
      </c>
      <c r="G11" s="3"/>
    </row>
    <row r="12" spans="1:7" s="1" customFormat="1" ht="24.9" customHeight="1">
      <c r="A12" s="27" t="s">
        <v>15</v>
      </c>
      <c r="B12" s="8" t="s">
        <v>25</v>
      </c>
      <c r="C12" s="9">
        <v>25</v>
      </c>
      <c r="D12" s="23"/>
      <c r="E12" s="24"/>
      <c r="F12" s="12">
        <f t="shared" si="0"/>
        <v>0</v>
      </c>
      <c r="G12" s="3"/>
    </row>
    <row r="13" spans="1:7" s="1" customFormat="1" ht="24.9" customHeight="1">
      <c r="A13" s="27" t="s">
        <v>16</v>
      </c>
      <c r="B13" s="8" t="s">
        <v>26</v>
      </c>
      <c r="C13" s="9">
        <v>20</v>
      </c>
      <c r="D13" s="23"/>
      <c r="E13" s="24"/>
      <c r="F13" s="12">
        <f t="shared" si="0"/>
        <v>0</v>
      </c>
      <c r="G13" s="3"/>
    </row>
    <row r="14" spans="1:7" s="1" customFormat="1" ht="24.9" customHeight="1" thickBot="1">
      <c r="A14" s="28" t="s">
        <v>157</v>
      </c>
      <c r="B14" s="13" t="s">
        <v>21</v>
      </c>
      <c r="C14" s="14">
        <v>40</v>
      </c>
      <c r="D14" s="25"/>
      <c r="E14" s="26"/>
      <c r="F14" s="15">
        <f t="shared" si="0"/>
        <v>0</v>
      </c>
      <c r="G14" s="3"/>
    </row>
    <row r="15" spans="1:7" ht="27" customHeight="1" thickBot="1">
      <c r="A15" s="23"/>
      <c r="B15" s="31" t="s">
        <v>30</v>
      </c>
      <c r="E15" s="16" t="s">
        <v>2</v>
      </c>
      <c r="F15" s="17">
        <f>SUM(F3:F14)</f>
        <v>0</v>
      </c>
    </row>
  </sheetData>
  <sheetProtection selectLockedCells="1" selectUnlockedCells="1"/>
  <mergeCells count="2">
    <mergeCell ref="A1:F1"/>
    <mergeCell ref="A2:B2"/>
  </mergeCells>
  <phoneticPr fontId="3" type="noConversion"/>
  <printOptions horizontalCentered="1" verticalCentered="1"/>
  <pageMargins left="0.39370078740157483" right="0.39370078740157483" top="0.39370078740157483" bottom="0.39370078740157483" header="0.31496062992125984" footer="0.31496062992125984"/>
  <pageSetup paperSize="9" scale="63" firstPageNumber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A388C6-8045-4944-8BE1-4D72938114CE}">
  <sheetPr>
    <pageSetUpPr fitToPage="1"/>
  </sheetPr>
  <dimension ref="A1:G32"/>
  <sheetViews>
    <sheetView showGridLines="0" zoomScale="80" zoomScaleNormal="80" zoomScaleSheetLayoutView="84" workbookViewId="0">
      <selection sqref="A1:F1"/>
    </sheetView>
  </sheetViews>
  <sheetFormatPr baseColWidth="10" defaultColWidth="11" defaultRowHeight="13.8"/>
  <cols>
    <col min="1" max="1" width="9.19921875" style="5" customWidth="1"/>
    <col min="2" max="2" width="75.09765625" style="5" bestFit="1" customWidth="1"/>
    <col min="3" max="3" width="30.69921875" style="6" customWidth="1"/>
    <col min="4" max="4" width="15.59765625" style="7" customWidth="1"/>
    <col min="5" max="5" width="36.09765625" style="7" customWidth="1"/>
    <col min="6" max="6" width="36.19921875" style="30" customWidth="1"/>
    <col min="7" max="7" width="11.19921875" style="7" customWidth="1"/>
    <col min="8" max="16384" width="11" style="5"/>
  </cols>
  <sheetData>
    <row r="1" spans="1:7" ht="54.6" customHeight="1" thickBot="1">
      <c r="A1" s="48" t="s">
        <v>161</v>
      </c>
      <c r="B1" s="49"/>
      <c r="C1" s="49"/>
      <c r="D1" s="49"/>
      <c r="E1" s="49"/>
      <c r="F1" s="50"/>
    </row>
    <row r="2" spans="1:7" s="29" customFormat="1" ht="66" customHeight="1" thickBot="1">
      <c r="A2" s="51" t="s">
        <v>137</v>
      </c>
      <c r="B2" s="54"/>
      <c r="C2" s="18" t="s">
        <v>159</v>
      </c>
      <c r="D2" s="20" t="s">
        <v>160</v>
      </c>
      <c r="E2" s="20" t="s">
        <v>1</v>
      </c>
      <c r="F2" s="18" t="s">
        <v>5</v>
      </c>
    </row>
    <row r="3" spans="1:7" s="1" customFormat="1" ht="24.9" customHeight="1">
      <c r="A3" s="4" t="s">
        <v>99</v>
      </c>
      <c r="B3" s="2" t="s">
        <v>100</v>
      </c>
      <c r="C3" s="10">
        <v>70</v>
      </c>
      <c r="D3" s="21"/>
      <c r="E3" s="22"/>
      <c r="F3" s="11">
        <f>C3*D3</f>
        <v>0</v>
      </c>
      <c r="G3" s="3"/>
    </row>
    <row r="4" spans="1:7" s="1" customFormat="1" ht="24.9" customHeight="1">
      <c r="A4" s="38" t="s">
        <v>101</v>
      </c>
      <c r="B4" s="39" t="s">
        <v>102</v>
      </c>
      <c r="C4" s="40"/>
      <c r="D4" s="41"/>
      <c r="E4" s="42"/>
      <c r="F4" s="43"/>
      <c r="G4" s="3"/>
    </row>
    <row r="5" spans="1:7" s="1" customFormat="1" ht="24.9" customHeight="1">
      <c r="A5" s="27" t="s">
        <v>80</v>
      </c>
      <c r="B5" s="8" t="s">
        <v>86</v>
      </c>
      <c r="C5" s="9">
        <v>330</v>
      </c>
      <c r="D5" s="23"/>
      <c r="E5" s="24"/>
      <c r="F5" s="12">
        <f t="shared" ref="F5:F31" si="0">C5*D5</f>
        <v>0</v>
      </c>
      <c r="G5" s="3"/>
    </row>
    <row r="6" spans="1:7" s="1" customFormat="1" ht="24.9" customHeight="1">
      <c r="A6" s="27" t="s">
        <v>81</v>
      </c>
      <c r="B6" s="8" t="s">
        <v>103</v>
      </c>
      <c r="C6" s="9">
        <v>80</v>
      </c>
      <c r="D6" s="23"/>
      <c r="E6" s="24"/>
      <c r="F6" s="12">
        <f>C6*D6</f>
        <v>0</v>
      </c>
      <c r="G6" s="3"/>
    </row>
    <row r="7" spans="1:7" s="1" customFormat="1" ht="24.9" customHeight="1">
      <c r="A7" s="27" t="s">
        <v>82</v>
      </c>
      <c r="B7" s="8" t="s">
        <v>104</v>
      </c>
      <c r="C7" s="9">
        <v>95</v>
      </c>
      <c r="D7" s="23"/>
      <c r="E7" s="24"/>
      <c r="F7" s="12">
        <f t="shared" si="0"/>
        <v>0</v>
      </c>
      <c r="G7" s="3"/>
    </row>
    <row r="8" spans="1:7" s="1" customFormat="1" ht="24.9" customHeight="1">
      <c r="A8" s="27" t="s">
        <v>83</v>
      </c>
      <c r="B8" s="8" t="s">
        <v>105</v>
      </c>
      <c r="C8" s="9">
        <v>60</v>
      </c>
      <c r="D8" s="23"/>
      <c r="E8" s="24"/>
      <c r="F8" s="12">
        <f t="shared" si="0"/>
        <v>0</v>
      </c>
      <c r="G8" s="3"/>
    </row>
    <row r="9" spans="1:7" s="1" customFormat="1" ht="24.9" customHeight="1">
      <c r="A9" s="27" t="s">
        <v>84</v>
      </c>
      <c r="B9" s="8" t="s">
        <v>94</v>
      </c>
      <c r="C9" s="9">
        <v>35</v>
      </c>
      <c r="D9" s="23"/>
      <c r="E9" s="24"/>
      <c r="F9" s="12">
        <f t="shared" si="0"/>
        <v>0</v>
      </c>
      <c r="G9" s="3"/>
    </row>
    <row r="10" spans="1:7" s="1" customFormat="1" ht="24.9" customHeight="1">
      <c r="A10" s="27" t="s">
        <v>85</v>
      </c>
      <c r="B10" s="8" t="s">
        <v>106</v>
      </c>
      <c r="C10" s="9">
        <v>10</v>
      </c>
      <c r="D10" s="23"/>
      <c r="E10" s="24"/>
      <c r="F10" s="12">
        <f t="shared" si="0"/>
        <v>0</v>
      </c>
      <c r="G10" s="3"/>
    </row>
    <row r="11" spans="1:7" s="1" customFormat="1" ht="24.9" customHeight="1">
      <c r="A11" s="27" t="s">
        <v>107</v>
      </c>
      <c r="B11" s="8" t="s">
        <v>108</v>
      </c>
      <c r="C11" s="9">
        <v>30</v>
      </c>
      <c r="D11" s="23"/>
      <c r="E11" s="24"/>
      <c r="F11" s="12">
        <f t="shared" si="0"/>
        <v>0</v>
      </c>
      <c r="G11" s="3"/>
    </row>
    <row r="12" spans="1:7" s="1" customFormat="1" ht="24.9" customHeight="1">
      <c r="A12" s="38" t="s">
        <v>109</v>
      </c>
      <c r="B12" s="39" t="s">
        <v>110</v>
      </c>
      <c r="C12" s="40"/>
      <c r="D12" s="41"/>
      <c r="E12" s="42"/>
      <c r="F12" s="43"/>
      <c r="G12" s="3"/>
    </row>
    <row r="13" spans="1:7" s="1" customFormat="1" ht="24.9" customHeight="1">
      <c r="A13" s="27" t="s">
        <v>153</v>
      </c>
      <c r="B13" s="8" t="s">
        <v>86</v>
      </c>
      <c r="C13" s="9">
        <v>90</v>
      </c>
      <c r="D13" s="23"/>
      <c r="E13" s="24"/>
      <c r="F13" s="12">
        <f t="shared" si="0"/>
        <v>0</v>
      </c>
      <c r="G13" s="3"/>
    </row>
    <row r="14" spans="1:7" s="1" customFormat="1" ht="24.9" customHeight="1">
      <c r="A14" s="27" t="s">
        <v>148</v>
      </c>
      <c r="B14" s="8" t="s">
        <v>103</v>
      </c>
      <c r="C14" s="9">
        <v>20</v>
      </c>
      <c r="D14" s="23"/>
      <c r="E14" s="24"/>
      <c r="F14" s="12">
        <f t="shared" si="0"/>
        <v>0</v>
      </c>
      <c r="G14" s="3"/>
    </row>
    <row r="15" spans="1:7" s="1" customFormat="1" ht="24.9" customHeight="1">
      <c r="A15" s="27" t="s">
        <v>149</v>
      </c>
      <c r="B15" s="8" t="s">
        <v>104</v>
      </c>
      <c r="C15" s="9">
        <v>10</v>
      </c>
      <c r="D15" s="23"/>
      <c r="E15" s="24"/>
      <c r="F15" s="12">
        <f t="shared" si="0"/>
        <v>0</v>
      </c>
      <c r="G15" s="3"/>
    </row>
    <row r="16" spans="1:7" s="1" customFormat="1" ht="24.9" customHeight="1">
      <c r="A16" s="27" t="s">
        <v>150</v>
      </c>
      <c r="B16" s="8" t="s">
        <v>105</v>
      </c>
      <c r="C16" s="9">
        <v>5</v>
      </c>
      <c r="D16" s="23"/>
      <c r="E16" s="24"/>
      <c r="F16" s="12">
        <f t="shared" si="0"/>
        <v>0</v>
      </c>
      <c r="G16" s="3"/>
    </row>
    <row r="17" spans="1:7" s="1" customFormat="1" ht="24.9" customHeight="1">
      <c r="A17" s="27" t="s">
        <v>151</v>
      </c>
      <c r="B17" s="8" t="s">
        <v>94</v>
      </c>
      <c r="C17" s="9">
        <v>5</v>
      </c>
      <c r="D17" s="23"/>
      <c r="E17" s="24"/>
      <c r="F17" s="12">
        <f t="shared" si="0"/>
        <v>0</v>
      </c>
      <c r="G17" s="3"/>
    </row>
    <row r="18" spans="1:7" s="1" customFormat="1" ht="24.9" customHeight="1">
      <c r="A18" s="27" t="s">
        <v>152</v>
      </c>
      <c r="B18" s="8" t="s">
        <v>106</v>
      </c>
      <c r="C18" s="9">
        <v>10</v>
      </c>
      <c r="D18" s="23"/>
      <c r="E18" s="24"/>
      <c r="F18" s="12">
        <f t="shared" si="0"/>
        <v>0</v>
      </c>
      <c r="G18" s="3"/>
    </row>
    <row r="19" spans="1:7" s="1" customFormat="1" ht="24.9" customHeight="1">
      <c r="A19" s="27" t="s">
        <v>111</v>
      </c>
      <c r="B19" s="8" t="s">
        <v>112</v>
      </c>
      <c r="C19" s="9">
        <v>170</v>
      </c>
      <c r="D19" s="23"/>
      <c r="E19" s="24"/>
      <c r="F19" s="12">
        <f t="shared" si="0"/>
        <v>0</v>
      </c>
      <c r="G19" s="3"/>
    </row>
    <row r="20" spans="1:7" s="1" customFormat="1" ht="24.9" customHeight="1">
      <c r="A20" s="38" t="s">
        <v>113</v>
      </c>
      <c r="B20" s="39" t="s">
        <v>114</v>
      </c>
      <c r="C20" s="40"/>
      <c r="D20" s="41"/>
      <c r="E20" s="42"/>
      <c r="F20" s="43"/>
      <c r="G20" s="3"/>
    </row>
    <row r="21" spans="1:7" s="1" customFormat="1" ht="24.9" customHeight="1">
      <c r="A21" s="27" t="s">
        <v>95</v>
      </c>
      <c r="B21" s="8" t="s">
        <v>86</v>
      </c>
      <c r="C21" s="9">
        <v>25</v>
      </c>
      <c r="D21" s="23"/>
      <c r="E21" s="24"/>
      <c r="F21" s="12">
        <f t="shared" si="0"/>
        <v>0</v>
      </c>
      <c r="G21" s="3"/>
    </row>
    <row r="22" spans="1:7" s="1" customFormat="1" ht="24.9" customHeight="1">
      <c r="A22" s="27" t="s">
        <v>96</v>
      </c>
      <c r="B22" s="8" t="s">
        <v>94</v>
      </c>
      <c r="C22" s="9">
        <v>5</v>
      </c>
      <c r="D22" s="23"/>
      <c r="E22" s="24"/>
      <c r="F22" s="12">
        <f t="shared" si="0"/>
        <v>0</v>
      </c>
      <c r="G22" s="3"/>
    </row>
    <row r="23" spans="1:7" s="1" customFormat="1" ht="24.9" customHeight="1">
      <c r="A23" s="27" t="s">
        <v>97</v>
      </c>
      <c r="B23" s="8" t="s">
        <v>115</v>
      </c>
      <c r="C23" s="9">
        <v>5</v>
      </c>
      <c r="D23" s="23"/>
      <c r="E23" s="24"/>
      <c r="F23" s="12">
        <f t="shared" si="0"/>
        <v>0</v>
      </c>
      <c r="G23" s="3"/>
    </row>
    <row r="24" spans="1:7" s="1" customFormat="1" ht="24.9" customHeight="1">
      <c r="A24" s="27" t="s">
        <v>146</v>
      </c>
      <c r="B24" s="8" t="s">
        <v>104</v>
      </c>
      <c r="C24" s="9">
        <v>5</v>
      </c>
      <c r="D24" s="23"/>
      <c r="E24" s="24"/>
      <c r="F24" s="12">
        <f t="shared" si="0"/>
        <v>0</v>
      </c>
      <c r="G24" s="3"/>
    </row>
    <row r="25" spans="1:7" s="1" customFormat="1" ht="24.9" customHeight="1">
      <c r="A25" s="27" t="s">
        <v>147</v>
      </c>
      <c r="B25" s="8" t="s">
        <v>106</v>
      </c>
      <c r="C25" s="9">
        <v>5</v>
      </c>
      <c r="D25" s="23"/>
      <c r="E25" s="24"/>
      <c r="F25" s="12">
        <f t="shared" si="0"/>
        <v>0</v>
      </c>
      <c r="G25" s="3"/>
    </row>
    <row r="26" spans="1:7" s="1" customFormat="1" ht="24.9" customHeight="1">
      <c r="A26" s="27" t="s">
        <v>116</v>
      </c>
      <c r="B26" s="8" t="s">
        <v>117</v>
      </c>
      <c r="C26" s="9">
        <v>80</v>
      </c>
      <c r="D26" s="23"/>
      <c r="E26" s="24"/>
      <c r="F26" s="12">
        <f t="shared" si="0"/>
        <v>0</v>
      </c>
      <c r="G26" s="3"/>
    </row>
    <row r="27" spans="1:7" s="1" customFormat="1" ht="24.9" customHeight="1">
      <c r="A27" s="38" t="s">
        <v>118</v>
      </c>
      <c r="B27" s="39" t="s">
        <v>119</v>
      </c>
      <c r="C27" s="40"/>
      <c r="D27" s="41"/>
      <c r="E27" s="42"/>
      <c r="F27" s="43"/>
      <c r="G27" s="3"/>
    </row>
    <row r="28" spans="1:7" s="1" customFormat="1" ht="24.9" customHeight="1">
      <c r="A28" s="27" t="s">
        <v>154</v>
      </c>
      <c r="B28" s="8" t="s">
        <v>105</v>
      </c>
      <c r="C28" s="9">
        <v>5</v>
      </c>
      <c r="D28" s="23"/>
      <c r="E28" s="24"/>
      <c r="F28" s="12">
        <f t="shared" si="0"/>
        <v>0</v>
      </c>
      <c r="G28" s="3"/>
    </row>
    <row r="29" spans="1:7" s="1" customFormat="1" ht="24.9" customHeight="1">
      <c r="A29" s="27" t="s">
        <v>120</v>
      </c>
      <c r="B29" s="8" t="s">
        <v>121</v>
      </c>
      <c r="C29" s="9">
        <v>25</v>
      </c>
      <c r="D29" s="23"/>
      <c r="E29" s="24"/>
      <c r="F29" s="12">
        <f t="shared" si="0"/>
        <v>0</v>
      </c>
      <c r="G29" s="3"/>
    </row>
    <row r="30" spans="1:7" s="1" customFormat="1" ht="24.9" customHeight="1">
      <c r="A30" s="27" t="s">
        <v>122</v>
      </c>
      <c r="B30" s="8" t="s">
        <v>123</v>
      </c>
      <c r="C30" s="9">
        <v>25</v>
      </c>
      <c r="D30" s="23"/>
      <c r="E30" s="24"/>
      <c r="F30" s="12">
        <f t="shared" si="0"/>
        <v>0</v>
      </c>
      <c r="G30" s="3"/>
    </row>
    <row r="31" spans="1:7" s="1" customFormat="1" ht="24.9" customHeight="1" thickBot="1">
      <c r="A31" s="28" t="s">
        <v>124</v>
      </c>
      <c r="B31" s="13" t="s">
        <v>125</v>
      </c>
      <c r="C31" s="14">
        <v>15</v>
      </c>
      <c r="D31" s="25"/>
      <c r="E31" s="26"/>
      <c r="F31" s="15">
        <f t="shared" si="0"/>
        <v>0</v>
      </c>
      <c r="G31" s="3"/>
    </row>
    <row r="32" spans="1:7" ht="27" customHeight="1" thickBot="1">
      <c r="A32" s="34"/>
      <c r="B32" s="31" t="s">
        <v>30</v>
      </c>
      <c r="E32" s="35" t="s">
        <v>3</v>
      </c>
      <c r="F32" s="36">
        <f>SUM(F3:F31)</f>
        <v>0</v>
      </c>
    </row>
  </sheetData>
  <sheetProtection selectLockedCells="1" selectUnlockedCells="1"/>
  <autoFilter ref="A1:F32" xr:uid="{6AA388C6-8045-4944-8BE1-4D72938114CE}">
    <filterColumn colId="0" showButton="0"/>
    <filterColumn colId="1" showButton="0"/>
    <filterColumn colId="2" showButton="0"/>
    <filterColumn colId="3" showButton="0"/>
    <filterColumn colId="4" showButton="0"/>
  </autoFilter>
  <mergeCells count="2">
    <mergeCell ref="A1:F1"/>
    <mergeCell ref="A2:B2"/>
  </mergeCells>
  <printOptions horizontalCentered="1" verticalCentered="1"/>
  <pageMargins left="0.39370078740157483" right="0.39370078740157483" top="0.39370078740157483" bottom="0.39370078740157483" header="0.31496062992125984" footer="0.31496062992125984"/>
  <pageSetup paperSize="9" scale="63" firstPageNumber="0" orientation="landscape" r:id="rId1"/>
  <ignoredErrors>
    <ignoredError sqref="A5:A12 A26:A27 A19:A23 A29:A31" twoDigitTextYear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E079B2-3FEE-4DA4-BC4D-9028E0B2D7BD}">
  <sheetPr>
    <pageSetUpPr fitToPage="1"/>
  </sheetPr>
  <dimension ref="A1:G10"/>
  <sheetViews>
    <sheetView showGridLines="0" topLeftCell="B1" zoomScaleNormal="100" zoomScaleSheetLayoutView="84" workbookViewId="0">
      <selection sqref="A1:F1"/>
    </sheetView>
  </sheetViews>
  <sheetFormatPr baseColWidth="10" defaultColWidth="11" defaultRowHeight="13.8"/>
  <cols>
    <col min="1" max="1" width="9.19921875" style="5" customWidth="1"/>
    <col min="2" max="2" width="74.3984375" style="5" bestFit="1" customWidth="1"/>
    <col min="3" max="3" width="30.69921875" style="6" customWidth="1"/>
    <col min="4" max="4" width="17.09765625" style="7" customWidth="1"/>
    <col min="5" max="5" width="36.09765625" style="7" customWidth="1"/>
    <col min="6" max="6" width="36.19921875" style="30" customWidth="1"/>
    <col min="7" max="7" width="11.19921875" style="7" customWidth="1"/>
    <col min="8" max="16384" width="11" style="5"/>
  </cols>
  <sheetData>
    <row r="1" spans="1:7" ht="54.6" customHeight="1" thickBot="1">
      <c r="A1" s="48" t="s">
        <v>161</v>
      </c>
      <c r="B1" s="49"/>
      <c r="C1" s="49"/>
      <c r="D1" s="49"/>
      <c r="E1" s="49"/>
      <c r="F1" s="50"/>
    </row>
    <row r="2" spans="1:7" s="29" customFormat="1" ht="63" customHeight="1" thickBot="1">
      <c r="A2" s="53" t="s">
        <v>66</v>
      </c>
      <c r="B2" s="54"/>
      <c r="C2" s="18" t="s">
        <v>159</v>
      </c>
      <c r="D2" s="20" t="s">
        <v>160</v>
      </c>
      <c r="E2" s="20" t="s">
        <v>1</v>
      </c>
      <c r="F2" s="18" t="s">
        <v>5</v>
      </c>
    </row>
    <row r="3" spans="1:7" s="1" customFormat="1" ht="24.9" customHeight="1">
      <c r="A3" s="4" t="s">
        <v>67</v>
      </c>
      <c r="B3" s="2" t="s">
        <v>68</v>
      </c>
      <c r="C3" s="45">
        <v>850</v>
      </c>
      <c r="D3" s="21"/>
      <c r="E3" s="22"/>
      <c r="F3" s="11">
        <f>C3*D3</f>
        <v>0</v>
      </c>
      <c r="G3" s="3"/>
    </row>
    <row r="4" spans="1:7" s="1" customFormat="1" ht="24.9" customHeight="1">
      <c r="A4" s="27" t="s">
        <v>69</v>
      </c>
      <c r="B4" s="8" t="s">
        <v>70</v>
      </c>
      <c r="C4" s="46">
        <v>1100</v>
      </c>
      <c r="D4" s="23"/>
      <c r="E4" s="24"/>
      <c r="F4" s="12">
        <f t="shared" ref="F4:F9" si="0">C4*D4</f>
        <v>0</v>
      </c>
      <c r="G4" s="3"/>
    </row>
    <row r="5" spans="1:7" s="1" customFormat="1" ht="24.9" customHeight="1">
      <c r="A5" s="27" t="s">
        <v>71</v>
      </c>
      <c r="B5" s="8" t="s">
        <v>72</v>
      </c>
      <c r="C5" s="46">
        <v>400</v>
      </c>
      <c r="D5" s="23"/>
      <c r="E5" s="24"/>
      <c r="F5" s="12">
        <f t="shared" si="0"/>
        <v>0</v>
      </c>
      <c r="G5" s="3"/>
    </row>
    <row r="6" spans="1:7" s="1" customFormat="1" ht="24.9" customHeight="1">
      <c r="A6" s="27" t="s">
        <v>73</v>
      </c>
      <c r="B6" s="8" t="s">
        <v>74</v>
      </c>
      <c r="C6" s="46">
        <v>50</v>
      </c>
      <c r="D6" s="23"/>
      <c r="E6" s="24"/>
      <c r="F6" s="12">
        <f>C6*D6</f>
        <v>0</v>
      </c>
      <c r="G6" s="3"/>
    </row>
    <row r="7" spans="1:7" s="1" customFormat="1" ht="24.9" customHeight="1">
      <c r="A7" s="27" t="s">
        <v>75</v>
      </c>
      <c r="B7" s="8" t="s">
        <v>76</v>
      </c>
      <c r="C7" s="46">
        <v>25</v>
      </c>
      <c r="D7" s="23"/>
      <c r="E7" s="24"/>
      <c r="F7" s="12">
        <f t="shared" si="0"/>
        <v>0</v>
      </c>
      <c r="G7" s="3"/>
    </row>
    <row r="8" spans="1:7" s="1" customFormat="1" ht="24.9" customHeight="1">
      <c r="A8" s="27" t="s">
        <v>158</v>
      </c>
      <c r="B8" s="8" t="s">
        <v>78</v>
      </c>
      <c r="C8" s="46">
        <v>200</v>
      </c>
      <c r="D8" s="23"/>
      <c r="E8" s="24"/>
      <c r="F8" s="12">
        <f t="shared" si="0"/>
        <v>0</v>
      </c>
      <c r="G8" s="3"/>
    </row>
    <row r="9" spans="1:7" s="1" customFormat="1" ht="24.9" customHeight="1" thickBot="1">
      <c r="A9" s="28" t="s">
        <v>77</v>
      </c>
      <c r="B9" s="13" t="s">
        <v>79</v>
      </c>
      <c r="C9" s="47">
        <v>100</v>
      </c>
      <c r="D9" s="25"/>
      <c r="E9" s="26"/>
      <c r="F9" s="15">
        <f t="shared" si="0"/>
        <v>0</v>
      </c>
      <c r="G9" s="3"/>
    </row>
    <row r="10" spans="1:7" ht="27" customHeight="1" thickBot="1">
      <c r="A10" s="23"/>
      <c r="B10" s="31" t="s">
        <v>30</v>
      </c>
      <c r="E10" s="16" t="s">
        <v>4</v>
      </c>
      <c r="F10" s="17">
        <f>SUM(F3:F9)</f>
        <v>0</v>
      </c>
    </row>
  </sheetData>
  <sheetProtection selectLockedCells="1" selectUnlockedCells="1"/>
  <mergeCells count="2">
    <mergeCell ref="A1:F1"/>
    <mergeCell ref="A2:B2"/>
  </mergeCells>
  <printOptions horizontalCentered="1" verticalCentered="1"/>
  <pageMargins left="0.39370078740157483" right="0.39370078740157483" top="0.39370078740157483" bottom="0.39370078740157483" header="0.31496062992125984" footer="0.31496062992125984"/>
  <pageSetup paperSize="9" scale="63" firstPageNumber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9A5A35-EC8D-4281-AC51-18CA7354EBBB}">
  <sheetPr>
    <pageSetUpPr fitToPage="1"/>
  </sheetPr>
  <dimension ref="A1:G7"/>
  <sheetViews>
    <sheetView showGridLines="0" zoomScaleNormal="100" zoomScaleSheetLayoutView="84" workbookViewId="0">
      <selection sqref="A1:F1"/>
    </sheetView>
  </sheetViews>
  <sheetFormatPr baseColWidth="10" defaultColWidth="11" defaultRowHeight="13.8"/>
  <cols>
    <col min="1" max="1" width="9.19921875" style="5" customWidth="1"/>
    <col min="2" max="2" width="74.3984375" style="5" bestFit="1" customWidth="1"/>
    <col min="3" max="3" width="30.69921875" style="6" customWidth="1"/>
    <col min="4" max="4" width="16.5" style="7" customWidth="1"/>
    <col min="5" max="5" width="36.09765625" style="7" customWidth="1"/>
    <col min="6" max="6" width="36.19921875" style="30" customWidth="1"/>
    <col min="7" max="7" width="11.19921875" style="7" customWidth="1"/>
    <col min="8" max="16384" width="11" style="5"/>
  </cols>
  <sheetData>
    <row r="1" spans="1:7" ht="54.6" customHeight="1" thickBot="1">
      <c r="A1" s="48" t="s">
        <v>161</v>
      </c>
      <c r="B1" s="49"/>
      <c r="C1" s="49"/>
      <c r="D1" s="49"/>
      <c r="E1" s="49"/>
      <c r="F1" s="50"/>
    </row>
    <row r="2" spans="1:7" s="29" customFormat="1" ht="71.25" customHeight="1" thickBot="1">
      <c r="A2" s="53" t="s">
        <v>60</v>
      </c>
      <c r="B2" s="54"/>
      <c r="C2" s="18" t="s">
        <v>159</v>
      </c>
      <c r="D2" s="20" t="s">
        <v>160</v>
      </c>
      <c r="E2" s="20" t="s">
        <v>1</v>
      </c>
      <c r="F2" s="18" t="s">
        <v>5</v>
      </c>
    </row>
    <row r="3" spans="1:7" s="1" customFormat="1" ht="36" customHeight="1">
      <c r="A3" s="4" t="s">
        <v>56</v>
      </c>
      <c r="B3" s="32" t="s">
        <v>61</v>
      </c>
      <c r="C3" s="10">
        <v>50</v>
      </c>
      <c r="D3" s="21"/>
      <c r="E3" s="22"/>
      <c r="F3" s="11">
        <f>C3*D3</f>
        <v>0</v>
      </c>
      <c r="G3" s="3"/>
    </row>
    <row r="4" spans="1:7" s="1" customFormat="1" ht="36" customHeight="1">
      <c r="A4" s="27" t="s">
        <v>57</v>
      </c>
      <c r="B4" s="33" t="s">
        <v>62</v>
      </c>
      <c r="C4" s="9">
        <v>105</v>
      </c>
      <c r="D4" s="23"/>
      <c r="E4" s="24"/>
      <c r="F4" s="12">
        <f t="shared" ref="F4:F5" si="0">C4*D4</f>
        <v>0</v>
      </c>
      <c r="G4" s="3"/>
    </row>
    <row r="5" spans="1:7" s="1" customFormat="1" ht="36" customHeight="1">
      <c r="A5" s="27" t="s">
        <v>58</v>
      </c>
      <c r="B5" s="8" t="s">
        <v>63</v>
      </c>
      <c r="C5" s="9">
        <v>75</v>
      </c>
      <c r="D5" s="23"/>
      <c r="E5" s="24"/>
      <c r="F5" s="12">
        <f t="shared" si="0"/>
        <v>0</v>
      </c>
      <c r="G5" s="3"/>
    </row>
    <row r="6" spans="1:7" s="1" customFormat="1" ht="36" customHeight="1" thickBot="1">
      <c r="A6" s="28" t="s">
        <v>59</v>
      </c>
      <c r="B6" s="37" t="s">
        <v>126</v>
      </c>
      <c r="C6" s="14">
        <v>60</v>
      </c>
      <c r="D6" s="25"/>
      <c r="E6" s="26"/>
      <c r="F6" s="15">
        <f>C6*D6</f>
        <v>0</v>
      </c>
      <c r="G6" s="3"/>
    </row>
    <row r="7" spans="1:7" ht="27" customHeight="1" thickBot="1">
      <c r="A7" s="34"/>
      <c r="B7" s="31" t="s">
        <v>30</v>
      </c>
      <c r="E7" s="35" t="s">
        <v>64</v>
      </c>
      <c r="F7" s="36">
        <f>SUM(F3:F6)</f>
        <v>0</v>
      </c>
    </row>
  </sheetData>
  <sheetProtection selectLockedCells="1" selectUnlockedCells="1"/>
  <mergeCells count="2">
    <mergeCell ref="A1:F1"/>
    <mergeCell ref="A2:B2"/>
  </mergeCells>
  <printOptions horizontalCentered="1" verticalCentered="1"/>
  <pageMargins left="0.39370078740157483" right="0.39370078740157483" top="0.39370078740157483" bottom="0.39370078740157483" header="0.31496062992125984" footer="0.31496062992125984"/>
  <pageSetup paperSize="9" scale="63" firstPageNumber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5CCDBD-F352-4155-BBC0-3C16F69D874F}">
  <sheetPr>
    <pageSetUpPr fitToPage="1"/>
  </sheetPr>
  <dimension ref="A1:G81"/>
  <sheetViews>
    <sheetView showGridLines="0" topLeftCell="A77" zoomScaleNormal="100" zoomScaleSheetLayoutView="84" workbookViewId="0">
      <selection activeCell="C5" sqref="C5"/>
    </sheetView>
  </sheetViews>
  <sheetFormatPr baseColWidth="10" defaultColWidth="11" defaultRowHeight="13.8"/>
  <cols>
    <col min="1" max="1" width="9.19921875" style="5" customWidth="1"/>
    <col min="2" max="2" width="77.8984375" style="5" bestFit="1" customWidth="1"/>
    <col min="3" max="3" width="30.69921875" style="6" customWidth="1"/>
    <col min="4" max="4" width="18.59765625" style="7" customWidth="1"/>
    <col min="5" max="5" width="36.09765625" style="7" customWidth="1"/>
    <col min="6" max="6" width="36.19921875" style="30" customWidth="1"/>
    <col min="7" max="7" width="11.19921875" style="7" customWidth="1"/>
    <col min="8" max="16384" width="11" style="5"/>
  </cols>
  <sheetData>
    <row r="1" spans="1:7" ht="54.6" customHeight="1" thickBot="1">
      <c r="A1" s="48" t="s">
        <v>162</v>
      </c>
      <c r="B1" s="49"/>
      <c r="C1" s="49"/>
      <c r="D1" s="49"/>
      <c r="E1" s="49"/>
      <c r="F1" s="50"/>
    </row>
    <row r="2" spans="1:7" s="29" customFormat="1" ht="61.5" customHeight="1" thickBot="1">
      <c r="A2" s="51" t="s">
        <v>139</v>
      </c>
      <c r="B2" s="52"/>
      <c r="C2" s="18" t="s">
        <v>159</v>
      </c>
      <c r="D2" s="20" t="s">
        <v>160</v>
      </c>
      <c r="E2" s="20" t="s">
        <v>1</v>
      </c>
      <c r="F2" s="18" t="s">
        <v>5</v>
      </c>
    </row>
    <row r="3" spans="1:7" s="1" customFormat="1" ht="24.9" customHeight="1">
      <c r="A3" s="4" t="s">
        <v>31</v>
      </c>
      <c r="B3" s="2" t="s">
        <v>32</v>
      </c>
      <c r="C3" s="45">
        <v>120</v>
      </c>
      <c r="D3" s="21"/>
      <c r="E3" s="22"/>
      <c r="F3" s="11">
        <f>C3*D3</f>
        <v>0</v>
      </c>
      <c r="G3" s="3"/>
    </row>
    <row r="4" spans="1:7" s="1" customFormat="1" ht="24.9" customHeight="1">
      <c r="A4" s="27" t="s">
        <v>33</v>
      </c>
      <c r="B4" s="8" t="s">
        <v>34</v>
      </c>
      <c r="C4" s="46">
        <v>130</v>
      </c>
      <c r="D4" s="23"/>
      <c r="E4" s="24"/>
      <c r="F4" s="12">
        <f t="shared" ref="F4:F19" si="0">C4*D4</f>
        <v>0</v>
      </c>
      <c r="G4" s="3"/>
    </row>
    <row r="5" spans="1:7" s="1" customFormat="1" ht="24.9" customHeight="1">
      <c r="A5" s="27" t="s">
        <v>35</v>
      </c>
      <c r="B5" s="8" t="s">
        <v>36</v>
      </c>
      <c r="C5" s="46">
        <v>20</v>
      </c>
      <c r="D5" s="23"/>
      <c r="E5" s="24"/>
      <c r="F5" s="12">
        <f t="shared" si="0"/>
        <v>0</v>
      </c>
      <c r="G5" s="3"/>
    </row>
    <row r="6" spans="1:7" s="1" customFormat="1" ht="24.9" customHeight="1">
      <c r="A6" s="27" t="s">
        <v>37</v>
      </c>
      <c r="B6" s="8" t="s">
        <v>38</v>
      </c>
      <c r="C6" s="46">
        <v>35</v>
      </c>
      <c r="D6" s="23"/>
      <c r="E6" s="24"/>
      <c r="F6" s="12">
        <f>C6*D6</f>
        <v>0</v>
      </c>
      <c r="G6" s="3"/>
    </row>
    <row r="7" spans="1:7" s="1" customFormat="1" ht="24.9" customHeight="1">
      <c r="A7" s="27" t="s">
        <v>39</v>
      </c>
      <c r="B7" s="8" t="s">
        <v>130</v>
      </c>
      <c r="C7" s="46">
        <v>95</v>
      </c>
      <c r="D7" s="23"/>
      <c r="E7" s="24"/>
      <c r="F7" s="12">
        <f t="shared" si="0"/>
        <v>0</v>
      </c>
      <c r="G7" s="3"/>
    </row>
    <row r="8" spans="1:7" s="1" customFormat="1" ht="24.9" customHeight="1">
      <c r="A8" s="27" t="s">
        <v>40</v>
      </c>
      <c r="B8" s="8" t="s">
        <v>131</v>
      </c>
      <c r="C8" s="46">
        <v>80</v>
      </c>
      <c r="D8" s="23"/>
      <c r="E8" s="24"/>
      <c r="F8" s="12">
        <f t="shared" si="0"/>
        <v>0</v>
      </c>
      <c r="G8" s="3"/>
    </row>
    <row r="9" spans="1:7" s="1" customFormat="1" ht="24.9" customHeight="1">
      <c r="A9" s="27" t="s">
        <v>41</v>
      </c>
      <c r="B9" s="8" t="s">
        <v>132</v>
      </c>
      <c r="C9" s="46">
        <v>160</v>
      </c>
      <c r="D9" s="23"/>
      <c r="E9" s="24"/>
      <c r="F9" s="12">
        <f t="shared" si="0"/>
        <v>0</v>
      </c>
      <c r="G9" s="3"/>
    </row>
    <row r="10" spans="1:7" s="1" customFormat="1" ht="24.9" customHeight="1">
      <c r="A10" s="27" t="s">
        <v>42</v>
      </c>
      <c r="B10" s="8" t="s">
        <v>133</v>
      </c>
      <c r="C10" s="46">
        <v>200</v>
      </c>
      <c r="D10" s="23"/>
      <c r="E10" s="24"/>
      <c r="F10" s="12">
        <f t="shared" si="0"/>
        <v>0</v>
      </c>
      <c r="G10" s="3"/>
    </row>
    <row r="11" spans="1:7" s="1" customFormat="1" ht="24.9" customHeight="1">
      <c r="A11" s="27" t="s">
        <v>43</v>
      </c>
      <c r="B11" s="8" t="s">
        <v>134</v>
      </c>
      <c r="C11" s="46">
        <v>100</v>
      </c>
      <c r="D11" s="23"/>
      <c r="E11" s="24"/>
      <c r="F11" s="12">
        <f t="shared" si="0"/>
        <v>0</v>
      </c>
      <c r="G11" s="3"/>
    </row>
    <row r="12" spans="1:7" s="1" customFormat="1" ht="24.9" customHeight="1">
      <c r="A12" s="27" t="s">
        <v>44</v>
      </c>
      <c r="B12" s="8" t="s">
        <v>135</v>
      </c>
      <c r="C12" s="46">
        <f>3600/3</f>
        <v>1200</v>
      </c>
      <c r="D12" s="23"/>
      <c r="E12" s="24"/>
      <c r="F12" s="12">
        <f t="shared" si="0"/>
        <v>0</v>
      </c>
      <c r="G12" s="3"/>
    </row>
    <row r="13" spans="1:7" s="1" customFormat="1" ht="24.9" customHeight="1">
      <c r="A13" s="27" t="s">
        <v>45</v>
      </c>
      <c r="B13" s="8" t="s">
        <v>136</v>
      </c>
      <c r="C13" s="46">
        <v>200</v>
      </c>
      <c r="D13" s="23"/>
      <c r="E13" s="24"/>
      <c r="F13" s="12">
        <f t="shared" si="0"/>
        <v>0</v>
      </c>
      <c r="G13" s="3"/>
    </row>
    <row r="14" spans="1:7" s="1" customFormat="1" ht="24.9" customHeight="1">
      <c r="A14" s="27" t="s">
        <v>46</v>
      </c>
      <c r="B14" s="8" t="s">
        <v>47</v>
      </c>
      <c r="C14" s="46">
        <v>20</v>
      </c>
      <c r="D14" s="23"/>
      <c r="E14" s="24"/>
      <c r="F14" s="12">
        <f t="shared" si="0"/>
        <v>0</v>
      </c>
      <c r="G14" s="3"/>
    </row>
    <row r="15" spans="1:7" s="1" customFormat="1" ht="24.9" customHeight="1">
      <c r="A15" s="27" t="s">
        <v>48</v>
      </c>
      <c r="B15" s="8" t="s">
        <v>129</v>
      </c>
      <c r="C15" s="46">
        <v>115</v>
      </c>
      <c r="D15" s="23"/>
      <c r="E15" s="24"/>
      <c r="F15" s="12">
        <f t="shared" si="0"/>
        <v>0</v>
      </c>
      <c r="G15" s="3"/>
    </row>
    <row r="16" spans="1:7" s="1" customFormat="1" ht="24.9" customHeight="1">
      <c r="A16" s="27" t="s">
        <v>49</v>
      </c>
      <c r="B16" s="8" t="s">
        <v>50</v>
      </c>
      <c r="C16" s="46">
        <v>100</v>
      </c>
      <c r="D16" s="23"/>
      <c r="E16" s="24"/>
      <c r="F16" s="12">
        <f t="shared" si="0"/>
        <v>0</v>
      </c>
      <c r="G16" s="3"/>
    </row>
    <row r="17" spans="1:7" s="1" customFormat="1" ht="24.9" customHeight="1">
      <c r="A17" s="27" t="s">
        <v>51</v>
      </c>
      <c r="B17" s="8" t="s">
        <v>52</v>
      </c>
      <c r="C17" s="46">
        <v>200</v>
      </c>
      <c r="D17" s="23"/>
      <c r="E17" s="24"/>
      <c r="F17" s="12">
        <f t="shared" si="0"/>
        <v>0</v>
      </c>
      <c r="G17" s="3"/>
    </row>
    <row r="18" spans="1:7" s="1" customFormat="1" ht="24.9" customHeight="1">
      <c r="A18" s="27" t="s">
        <v>53</v>
      </c>
      <c r="B18" s="8" t="s">
        <v>156</v>
      </c>
      <c r="C18" s="46">
        <v>50</v>
      </c>
      <c r="D18" s="23"/>
      <c r="E18" s="24"/>
      <c r="F18" s="12">
        <f t="shared" si="0"/>
        <v>0</v>
      </c>
      <c r="G18" s="3"/>
    </row>
    <row r="19" spans="1:7" s="1" customFormat="1" ht="24.9" customHeight="1" thickBot="1">
      <c r="A19" s="28" t="s">
        <v>144</v>
      </c>
      <c r="B19" s="13" t="s">
        <v>145</v>
      </c>
      <c r="C19" s="47">
        <v>10</v>
      </c>
      <c r="D19" s="25"/>
      <c r="E19" s="26"/>
      <c r="F19" s="15">
        <f t="shared" si="0"/>
        <v>0</v>
      </c>
      <c r="G19" s="3"/>
    </row>
    <row r="20" spans="1:7" ht="14.4" thickBot="1"/>
    <row r="21" spans="1:7" s="29" customFormat="1" ht="49.2" customHeight="1" thickBot="1">
      <c r="A21" s="53" t="s">
        <v>140</v>
      </c>
      <c r="B21" s="54"/>
      <c r="C21" s="18" t="s">
        <v>17</v>
      </c>
      <c r="D21" s="19" t="s">
        <v>0</v>
      </c>
      <c r="E21" s="20" t="s">
        <v>1</v>
      </c>
      <c r="F21" s="18" t="s">
        <v>5</v>
      </c>
    </row>
    <row r="22" spans="1:7" s="1" customFormat="1" ht="24.9" customHeight="1">
      <c r="A22" s="4" t="s">
        <v>6</v>
      </c>
      <c r="B22" s="2" t="s">
        <v>18</v>
      </c>
      <c r="C22" s="10">
        <v>300</v>
      </c>
      <c r="D22" s="21"/>
      <c r="E22" s="22"/>
      <c r="F22" s="11">
        <f>C22*D22</f>
        <v>0</v>
      </c>
      <c r="G22" s="3"/>
    </row>
    <row r="23" spans="1:7" s="1" customFormat="1" ht="24.9" customHeight="1">
      <c r="A23" s="27" t="s">
        <v>7</v>
      </c>
      <c r="B23" s="8" t="s">
        <v>19</v>
      </c>
      <c r="C23" s="9">
        <v>120</v>
      </c>
      <c r="D23" s="23"/>
      <c r="E23" s="24"/>
      <c r="F23" s="12">
        <f t="shared" ref="F23:F33" si="1">C23*D23</f>
        <v>0</v>
      </c>
      <c r="G23" s="3"/>
    </row>
    <row r="24" spans="1:7" s="1" customFormat="1" ht="24.9" customHeight="1">
      <c r="A24" s="27" t="s">
        <v>8</v>
      </c>
      <c r="B24" s="8" t="s">
        <v>20</v>
      </c>
      <c r="C24" s="9">
        <v>35</v>
      </c>
      <c r="D24" s="23"/>
      <c r="E24" s="24"/>
      <c r="F24" s="12">
        <f t="shared" si="1"/>
        <v>0</v>
      </c>
      <c r="G24" s="3"/>
    </row>
    <row r="25" spans="1:7" s="1" customFormat="1" ht="24.9" customHeight="1">
      <c r="A25" s="27" t="s">
        <v>9</v>
      </c>
      <c r="B25" s="8" t="s">
        <v>27</v>
      </c>
      <c r="C25" s="9">
        <v>230</v>
      </c>
      <c r="D25" s="23"/>
      <c r="E25" s="24"/>
      <c r="F25" s="12">
        <f>C25*D25</f>
        <v>0</v>
      </c>
      <c r="G25" s="3"/>
    </row>
    <row r="26" spans="1:7" s="1" customFormat="1" ht="24.9" customHeight="1">
      <c r="A26" s="27" t="s">
        <v>10</v>
      </c>
      <c r="B26" s="8" t="s">
        <v>28</v>
      </c>
      <c r="C26" s="9">
        <v>180</v>
      </c>
      <c r="D26" s="23"/>
      <c r="E26" s="24"/>
      <c r="F26" s="12">
        <f t="shared" si="1"/>
        <v>0</v>
      </c>
      <c r="G26" s="3"/>
    </row>
    <row r="27" spans="1:7" s="1" customFormat="1" ht="24.9" customHeight="1">
      <c r="A27" s="27" t="s">
        <v>11</v>
      </c>
      <c r="B27" s="8" t="s">
        <v>29</v>
      </c>
      <c r="C27" s="9">
        <v>20</v>
      </c>
      <c r="D27" s="23"/>
      <c r="E27" s="24"/>
      <c r="F27" s="12">
        <f t="shared" si="1"/>
        <v>0</v>
      </c>
      <c r="G27" s="3"/>
    </row>
    <row r="28" spans="1:7" s="1" customFormat="1" ht="24.9" customHeight="1">
      <c r="A28" s="27" t="s">
        <v>12</v>
      </c>
      <c r="B28" s="8" t="s">
        <v>22</v>
      </c>
      <c r="C28" s="9">
        <v>10</v>
      </c>
      <c r="D28" s="23"/>
      <c r="E28" s="24"/>
      <c r="F28" s="12">
        <f t="shared" si="1"/>
        <v>0</v>
      </c>
      <c r="G28" s="3"/>
    </row>
    <row r="29" spans="1:7" s="1" customFormat="1" ht="24.9" customHeight="1">
      <c r="A29" s="27" t="s">
        <v>13</v>
      </c>
      <c r="B29" s="8" t="s">
        <v>23</v>
      </c>
      <c r="C29" s="9">
        <v>35</v>
      </c>
      <c r="D29" s="23"/>
      <c r="E29" s="24"/>
      <c r="F29" s="12">
        <f t="shared" si="1"/>
        <v>0</v>
      </c>
      <c r="G29" s="3"/>
    </row>
    <row r="30" spans="1:7" s="1" customFormat="1" ht="24.9" customHeight="1">
      <c r="A30" s="27" t="s">
        <v>14</v>
      </c>
      <c r="B30" s="8" t="s">
        <v>24</v>
      </c>
      <c r="C30" s="9">
        <v>25</v>
      </c>
      <c r="D30" s="23"/>
      <c r="E30" s="24"/>
      <c r="F30" s="12">
        <f t="shared" si="1"/>
        <v>0</v>
      </c>
      <c r="G30" s="3"/>
    </row>
    <row r="31" spans="1:7" s="1" customFormat="1" ht="24.9" customHeight="1">
      <c r="A31" s="27" t="s">
        <v>15</v>
      </c>
      <c r="B31" s="8" t="s">
        <v>25</v>
      </c>
      <c r="C31" s="9">
        <v>25</v>
      </c>
      <c r="D31" s="23"/>
      <c r="E31" s="24"/>
      <c r="F31" s="12">
        <f t="shared" si="1"/>
        <v>0</v>
      </c>
      <c r="G31" s="3"/>
    </row>
    <row r="32" spans="1:7" s="1" customFormat="1" ht="24.9" customHeight="1">
      <c r="A32" s="27" t="s">
        <v>16</v>
      </c>
      <c r="B32" s="8" t="s">
        <v>26</v>
      </c>
      <c r="C32" s="9">
        <v>20</v>
      </c>
      <c r="D32" s="23"/>
      <c r="E32" s="24"/>
      <c r="F32" s="12">
        <f t="shared" si="1"/>
        <v>0</v>
      </c>
      <c r="G32" s="3"/>
    </row>
    <row r="33" spans="1:7" s="1" customFormat="1" ht="24.9" customHeight="1" thickBot="1">
      <c r="A33" s="28" t="s">
        <v>157</v>
      </c>
      <c r="B33" s="13" t="s">
        <v>21</v>
      </c>
      <c r="C33" s="14">
        <v>40</v>
      </c>
      <c r="D33" s="25"/>
      <c r="E33" s="26"/>
      <c r="F33" s="15">
        <f t="shared" si="1"/>
        <v>0</v>
      </c>
      <c r="G33" s="3"/>
    </row>
    <row r="34" spans="1:7" ht="14.4" thickBot="1"/>
    <row r="35" spans="1:7" s="29" customFormat="1" ht="49.2" customHeight="1" thickBot="1">
      <c r="A35" s="51" t="s">
        <v>141</v>
      </c>
      <c r="B35" s="54"/>
      <c r="C35" s="18" t="s">
        <v>17</v>
      </c>
      <c r="D35" s="19" t="s">
        <v>0</v>
      </c>
      <c r="E35" s="20" t="s">
        <v>1</v>
      </c>
      <c r="F35" s="18" t="s">
        <v>5</v>
      </c>
    </row>
    <row r="36" spans="1:7" s="1" customFormat="1" ht="24.9" customHeight="1">
      <c r="A36" s="4" t="s">
        <v>99</v>
      </c>
      <c r="B36" s="2" t="s">
        <v>100</v>
      </c>
      <c r="C36" s="10">
        <v>70</v>
      </c>
      <c r="D36" s="21"/>
      <c r="E36" s="22"/>
      <c r="F36" s="11">
        <f>C36*D36</f>
        <v>0</v>
      </c>
      <c r="G36" s="3"/>
    </row>
    <row r="37" spans="1:7" s="1" customFormat="1" ht="24.9" customHeight="1">
      <c r="A37" s="38" t="s">
        <v>101</v>
      </c>
      <c r="B37" s="39" t="s">
        <v>102</v>
      </c>
      <c r="C37" s="40"/>
      <c r="D37" s="41"/>
      <c r="E37" s="42"/>
      <c r="F37" s="43"/>
      <c r="G37" s="3"/>
    </row>
    <row r="38" spans="1:7" s="1" customFormat="1" ht="24.9" customHeight="1">
      <c r="A38" s="27" t="s">
        <v>80</v>
      </c>
      <c r="B38" s="8" t="s">
        <v>86</v>
      </c>
      <c r="C38" s="9">
        <v>330</v>
      </c>
      <c r="D38" s="23"/>
      <c r="E38" s="24"/>
      <c r="F38" s="12">
        <f t="shared" ref="F38:F64" si="2">C38*D38</f>
        <v>0</v>
      </c>
      <c r="G38" s="3"/>
    </row>
    <row r="39" spans="1:7" s="1" customFormat="1" ht="24.9" customHeight="1">
      <c r="A39" s="27" t="s">
        <v>81</v>
      </c>
      <c r="B39" s="8" t="s">
        <v>103</v>
      </c>
      <c r="C39" s="9">
        <v>80</v>
      </c>
      <c r="D39" s="23"/>
      <c r="E39" s="24"/>
      <c r="F39" s="12">
        <f>C39*D39</f>
        <v>0</v>
      </c>
      <c r="G39" s="3"/>
    </row>
    <row r="40" spans="1:7" s="1" customFormat="1" ht="24.9" customHeight="1">
      <c r="A40" s="27" t="s">
        <v>82</v>
      </c>
      <c r="B40" s="8" t="s">
        <v>104</v>
      </c>
      <c r="C40" s="9">
        <v>95</v>
      </c>
      <c r="D40" s="23"/>
      <c r="E40" s="24"/>
      <c r="F40" s="12">
        <f t="shared" si="2"/>
        <v>0</v>
      </c>
      <c r="G40" s="3"/>
    </row>
    <row r="41" spans="1:7" s="1" customFormat="1" ht="24.9" customHeight="1">
      <c r="A41" s="27" t="s">
        <v>83</v>
      </c>
      <c r="B41" s="8" t="s">
        <v>105</v>
      </c>
      <c r="C41" s="9">
        <v>60</v>
      </c>
      <c r="D41" s="23"/>
      <c r="E41" s="24"/>
      <c r="F41" s="12">
        <f t="shared" si="2"/>
        <v>0</v>
      </c>
      <c r="G41" s="3"/>
    </row>
    <row r="42" spans="1:7" s="1" customFormat="1" ht="24.9" customHeight="1">
      <c r="A42" s="27" t="s">
        <v>84</v>
      </c>
      <c r="B42" s="8" t="s">
        <v>94</v>
      </c>
      <c r="C42" s="9">
        <v>35</v>
      </c>
      <c r="D42" s="23"/>
      <c r="E42" s="24"/>
      <c r="F42" s="12">
        <f t="shared" si="2"/>
        <v>0</v>
      </c>
      <c r="G42" s="3"/>
    </row>
    <row r="43" spans="1:7" s="1" customFormat="1" ht="24.9" customHeight="1">
      <c r="A43" s="27" t="s">
        <v>85</v>
      </c>
      <c r="B43" s="8" t="s">
        <v>106</v>
      </c>
      <c r="C43" s="9">
        <v>10</v>
      </c>
      <c r="D43" s="23"/>
      <c r="E43" s="24"/>
      <c r="F43" s="12">
        <f t="shared" si="2"/>
        <v>0</v>
      </c>
      <c r="G43" s="3"/>
    </row>
    <row r="44" spans="1:7" s="1" customFormat="1" ht="24.9" customHeight="1">
      <c r="A44" s="27" t="s">
        <v>107</v>
      </c>
      <c r="B44" s="8" t="s">
        <v>108</v>
      </c>
      <c r="C44" s="9">
        <v>30</v>
      </c>
      <c r="D44" s="23"/>
      <c r="E44" s="24"/>
      <c r="F44" s="12">
        <f t="shared" si="2"/>
        <v>0</v>
      </c>
      <c r="G44" s="3"/>
    </row>
    <row r="45" spans="1:7" s="1" customFormat="1" ht="24.9" customHeight="1">
      <c r="A45" s="38" t="s">
        <v>109</v>
      </c>
      <c r="B45" s="39" t="s">
        <v>110</v>
      </c>
      <c r="C45" s="40"/>
      <c r="D45" s="41"/>
      <c r="E45" s="42"/>
      <c r="F45" s="43"/>
      <c r="G45" s="3"/>
    </row>
    <row r="46" spans="1:7" s="1" customFormat="1" ht="24.9" customHeight="1">
      <c r="A46" s="27" t="s">
        <v>87</v>
      </c>
      <c r="B46" s="8" t="s">
        <v>86</v>
      </c>
      <c r="C46" s="9">
        <v>90</v>
      </c>
      <c r="D46" s="23"/>
      <c r="E46" s="24"/>
      <c r="F46" s="12">
        <f t="shared" si="2"/>
        <v>0</v>
      </c>
      <c r="G46" s="3"/>
    </row>
    <row r="47" spans="1:7" s="1" customFormat="1" ht="24.9" customHeight="1">
      <c r="A47" s="27" t="s">
        <v>92</v>
      </c>
      <c r="B47" s="8" t="s">
        <v>103</v>
      </c>
      <c r="C47" s="9">
        <v>20</v>
      </c>
      <c r="D47" s="23"/>
      <c r="E47" s="24"/>
      <c r="F47" s="12">
        <f t="shared" si="2"/>
        <v>0</v>
      </c>
      <c r="G47" s="3"/>
    </row>
    <row r="48" spans="1:7" s="1" customFormat="1" ht="24.9" customHeight="1">
      <c r="A48" s="27" t="s">
        <v>88</v>
      </c>
      <c r="B48" s="8" t="s">
        <v>104</v>
      </c>
      <c r="C48" s="9">
        <v>10</v>
      </c>
      <c r="D48" s="23"/>
      <c r="E48" s="24"/>
      <c r="F48" s="12">
        <f t="shared" si="2"/>
        <v>0</v>
      </c>
      <c r="G48" s="3"/>
    </row>
    <row r="49" spans="1:7" s="1" customFormat="1" ht="24.9" customHeight="1">
      <c r="A49" s="27" t="s">
        <v>89</v>
      </c>
      <c r="B49" s="8" t="s">
        <v>105</v>
      </c>
      <c r="C49" s="9">
        <v>5</v>
      </c>
      <c r="D49" s="23"/>
      <c r="E49" s="24"/>
      <c r="F49" s="12">
        <f t="shared" si="2"/>
        <v>0</v>
      </c>
      <c r="G49" s="3"/>
    </row>
    <row r="50" spans="1:7" s="1" customFormat="1" ht="24.9" customHeight="1">
      <c r="A50" s="27" t="s">
        <v>90</v>
      </c>
      <c r="B50" s="8" t="s">
        <v>94</v>
      </c>
      <c r="C50" s="9">
        <v>5</v>
      </c>
      <c r="D50" s="23"/>
      <c r="E50" s="24"/>
      <c r="F50" s="12">
        <f t="shared" si="2"/>
        <v>0</v>
      </c>
      <c r="G50" s="3"/>
    </row>
    <row r="51" spans="1:7" s="1" customFormat="1" ht="24.9" customHeight="1">
      <c r="A51" s="27" t="s">
        <v>91</v>
      </c>
      <c r="B51" s="8" t="s">
        <v>106</v>
      </c>
      <c r="C51" s="9">
        <v>10</v>
      </c>
      <c r="D51" s="23"/>
      <c r="E51" s="24"/>
      <c r="F51" s="12">
        <f t="shared" si="2"/>
        <v>0</v>
      </c>
      <c r="G51" s="3"/>
    </row>
    <row r="52" spans="1:7" s="1" customFormat="1" ht="24.9" customHeight="1">
      <c r="A52" s="27" t="s">
        <v>111</v>
      </c>
      <c r="B52" s="8" t="s">
        <v>112</v>
      </c>
      <c r="C52" s="9">
        <v>170</v>
      </c>
      <c r="D52" s="23"/>
      <c r="E52" s="24"/>
      <c r="F52" s="12">
        <f t="shared" si="2"/>
        <v>0</v>
      </c>
      <c r="G52" s="3"/>
    </row>
    <row r="53" spans="1:7" s="1" customFormat="1" ht="24.9" customHeight="1">
      <c r="A53" s="38" t="s">
        <v>113</v>
      </c>
      <c r="B53" s="39" t="s">
        <v>114</v>
      </c>
      <c r="C53" s="40"/>
      <c r="D53" s="41"/>
      <c r="E53" s="42"/>
      <c r="F53" s="43"/>
      <c r="G53" s="3"/>
    </row>
    <row r="54" spans="1:7" s="1" customFormat="1" ht="24.9" customHeight="1">
      <c r="A54" s="27" t="s">
        <v>95</v>
      </c>
      <c r="B54" s="8" t="s">
        <v>86</v>
      </c>
      <c r="C54" s="9">
        <v>25</v>
      </c>
      <c r="D54" s="23"/>
      <c r="E54" s="24"/>
      <c r="F54" s="12">
        <f t="shared" si="2"/>
        <v>0</v>
      </c>
      <c r="G54" s="3"/>
    </row>
    <row r="55" spans="1:7" s="1" customFormat="1" ht="24.9" customHeight="1">
      <c r="A55" s="27" t="s">
        <v>96</v>
      </c>
      <c r="B55" s="8" t="s">
        <v>94</v>
      </c>
      <c r="C55" s="9">
        <v>5</v>
      </c>
      <c r="D55" s="23"/>
      <c r="E55" s="24"/>
      <c r="F55" s="12">
        <f t="shared" si="2"/>
        <v>0</v>
      </c>
      <c r="G55" s="3"/>
    </row>
    <row r="56" spans="1:7" s="1" customFormat="1" ht="24.9" customHeight="1">
      <c r="A56" s="27" t="s">
        <v>97</v>
      </c>
      <c r="B56" s="8" t="s">
        <v>115</v>
      </c>
      <c r="C56" s="9">
        <v>5</v>
      </c>
      <c r="D56" s="23"/>
      <c r="E56" s="24"/>
      <c r="F56" s="12">
        <f t="shared" si="2"/>
        <v>0</v>
      </c>
      <c r="G56" s="3"/>
    </row>
    <row r="57" spans="1:7" s="1" customFormat="1" ht="24.9" customHeight="1">
      <c r="A57" s="27" t="s">
        <v>155</v>
      </c>
      <c r="B57" s="8" t="s">
        <v>104</v>
      </c>
      <c r="C57" s="9">
        <v>5</v>
      </c>
      <c r="D57" s="23"/>
      <c r="E57" s="24"/>
      <c r="F57" s="12">
        <f t="shared" si="2"/>
        <v>0</v>
      </c>
      <c r="G57" s="3"/>
    </row>
    <row r="58" spans="1:7" s="1" customFormat="1" ht="24.9" customHeight="1">
      <c r="A58" s="27" t="s">
        <v>98</v>
      </c>
      <c r="B58" s="8" t="s">
        <v>106</v>
      </c>
      <c r="C58" s="9">
        <v>5</v>
      </c>
      <c r="D58" s="23"/>
      <c r="E58" s="24"/>
      <c r="F58" s="12">
        <f t="shared" si="2"/>
        <v>0</v>
      </c>
      <c r="G58" s="3"/>
    </row>
    <row r="59" spans="1:7" s="1" customFormat="1" ht="24.9" customHeight="1">
      <c r="A59" s="27" t="s">
        <v>116</v>
      </c>
      <c r="B59" s="8" t="s">
        <v>117</v>
      </c>
      <c r="C59" s="9">
        <v>80</v>
      </c>
      <c r="D59" s="23"/>
      <c r="E59" s="24"/>
      <c r="F59" s="12">
        <f t="shared" si="2"/>
        <v>0</v>
      </c>
      <c r="G59" s="3"/>
    </row>
    <row r="60" spans="1:7" s="1" customFormat="1" ht="24.9" customHeight="1">
      <c r="A60" s="38" t="s">
        <v>118</v>
      </c>
      <c r="B60" s="39" t="s">
        <v>119</v>
      </c>
      <c r="C60" s="40"/>
      <c r="D60" s="41"/>
      <c r="E60" s="42"/>
      <c r="F60" s="43"/>
      <c r="G60" s="3"/>
    </row>
    <row r="61" spans="1:7" s="1" customFormat="1" ht="24.9" customHeight="1">
      <c r="A61" s="27" t="s">
        <v>93</v>
      </c>
      <c r="B61" s="8" t="s">
        <v>105</v>
      </c>
      <c r="C61" s="9">
        <v>5</v>
      </c>
      <c r="D61" s="23"/>
      <c r="E61" s="24"/>
      <c r="F61" s="12">
        <f t="shared" si="2"/>
        <v>0</v>
      </c>
      <c r="G61" s="3"/>
    </row>
    <row r="62" spans="1:7" s="1" customFormat="1" ht="24.9" customHeight="1">
      <c r="A62" s="27" t="s">
        <v>120</v>
      </c>
      <c r="B62" s="8" t="s">
        <v>121</v>
      </c>
      <c r="C62" s="9">
        <v>25</v>
      </c>
      <c r="D62" s="23"/>
      <c r="E62" s="24"/>
      <c r="F62" s="12">
        <f t="shared" si="2"/>
        <v>0</v>
      </c>
      <c r="G62" s="3"/>
    </row>
    <row r="63" spans="1:7" s="1" customFormat="1" ht="24.9" customHeight="1">
      <c r="A63" s="27" t="s">
        <v>122</v>
      </c>
      <c r="B63" s="8" t="s">
        <v>123</v>
      </c>
      <c r="C63" s="9">
        <v>25</v>
      </c>
      <c r="D63" s="23"/>
      <c r="E63" s="24"/>
      <c r="F63" s="12">
        <f t="shared" si="2"/>
        <v>0</v>
      </c>
      <c r="G63" s="3"/>
    </row>
    <row r="64" spans="1:7" s="1" customFormat="1" ht="24.9" customHeight="1" thickBot="1">
      <c r="A64" s="28" t="s">
        <v>124</v>
      </c>
      <c r="B64" s="13" t="s">
        <v>125</v>
      </c>
      <c r="C64" s="14">
        <v>15</v>
      </c>
      <c r="D64" s="25"/>
      <c r="E64" s="26"/>
      <c r="F64" s="15">
        <f t="shared" si="2"/>
        <v>0</v>
      </c>
      <c r="G64" s="3"/>
    </row>
    <row r="65" spans="1:7" ht="14.4" thickBot="1"/>
    <row r="66" spans="1:7" s="29" customFormat="1" ht="49.2" customHeight="1" thickBot="1">
      <c r="A66" s="53" t="s">
        <v>142</v>
      </c>
      <c r="B66" s="54"/>
      <c r="C66" s="18" t="s">
        <v>17</v>
      </c>
      <c r="D66" s="19" t="s">
        <v>0</v>
      </c>
      <c r="E66" s="20" t="s">
        <v>1</v>
      </c>
      <c r="F66" s="18" t="s">
        <v>5</v>
      </c>
    </row>
    <row r="67" spans="1:7" s="1" customFormat="1" ht="24.9" customHeight="1">
      <c r="A67" s="4" t="s">
        <v>67</v>
      </c>
      <c r="B67" s="2" t="s">
        <v>68</v>
      </c>
      <c r="C67" s="45">
        <v>850</v>
      </c>
      <c r="D67" s="21"/>
      <c r="E67" s="22"/>
      <c r="F67" s="11">
        <f>C67*D67</f>
        <v>0</v>
      </c>
      <c r="G67" s="3"/>
    </row>
    <row r="68" spans="1:7" s="1" customFormat="1" ht="24.9" customHeight="1">
      <c r="A68" s="27" t="s">
        <v>69</v>
      </c>
      <c r="B68" s="8" t="s">
        <v>70</v>
      </c>
      <c r="C68" s="46">
        <v>1100</v>
      </c>
      <c r="D68" s="23"/>
      <c r="E68" s="24"/>
      <c r="F68" s="12">
        <f t="shared" ref="F68:F73" si="3">C68*D68</f>
        <v>0</v>
      </c>
      <c r="G68" s="3"/>
    </row>
    <row r="69" spans="1:7" s="1" customFormat="1" ht="24.9" customHeight="1">
      <c r="A69" s="27" t="s">
        <v>71</v>
      </c>
      <c r="B69" s="8" t="s">
        <v>72</v>
      </c>
      <c r="C69" s="46">
        <v>400</v>
      </c>
      <c r="D69" s="23"/>
      <c r="E69" s="24"/>
      <c r="F69" s="12">
        <f t="shared" si="3"/>
        <v>0</v>
      </c>
      <c r="G69" s="3"/>
    </row>
    <row r="70" spans="1:7" s="1" customFormat="1" ht="24.9" customHeight="1">
      <c r="A70" s="27" t="s">
        <v>73</v>
      </c>
      <c r="B70" s="8" t="s">
        <v>74</v>
      </c>
      <c r="C70" s="46">
        <v>50</v>
      </c>
      <c r="D70" s="23"/>
      <c r="E70" s="24"/>
      <c r="F70" s="12">
        <f>C70*D70</f>
        <v>0</v>
      </c>
      <c r="G70" s="3"/>
    </row>
    <row r="71" spans="1:7" s="1" customFormat="1" ht="24.9" customHeight="1">
      <c r="A71" s="27" t="s">
        <v>75</v>
      </c>
      <c r="B71" s="8" t="s">
        <v>76</v>
      </c>
      <c r="C71" s="46">
        <v>25</v>
      </c>
      <c r="D71" s="23"/>
      <c r="E71" s="24"/>
      <c r="F71" s="12">
        <f t="shared" si="3"/>
        <v>0</v>
      </c>
      <c r="G71" s="3"/>
    </row>
    <row r="72" spans="1:7" s="1" customFormat="1" ht="24.9" customHeight="1">
      <c r="A72" s="27" t="s">
        <v>158</v>
      </c>
      <c r="B72" s="8" t="s">
        <v>78</v>
      </c>
      <c r="C72" s="46">
        <v>200</v>
      </c>
      <c r="D72" s="23"/>
      <c r="E72" s="24"/>
      <c r="F72" s="12">
        <f t="shared" si="3"/>
        <v>0</v>
      </c>
      <c r="G72" s="3"/>
    </row>
    <row r="73" spans="1:7" s="1" customFormat="1" ht="24.9" customHeight="1" thickBot="1">
      <c r="A73" s="28" t="s">
        <v>77</v>
      </c>
      <c r="B73" s="13" t="s">
        <v>79</v>
      </c>
      <c r="C73" s="47">
        <v>100</v>
      </c>
      <c r="D73" s="25"/>
      <c r="E73" s="26"/>
      <c r="F73" s="15">
        <f t="shared" si="3"/>
        <v>0</v>
      </c>
      <c r="G73" s="3"/>
    </row>
    <row r="74" spans="1:7" ht="14.4" thickBot="1"/>
    <row r="75" spans="1:7" s="29" customFormat="1" ht="49.2" customHeight="1" thickBot="1">
      <c r="A75" s="51" t="s">
        <v>143</v>
      </c>
      <c r="B75" s="54"/>
      <c r="C75" s="18" t="s">
        <v>17</v>
      </c>
      <c r="D75" s="19" t="s">
        <v>0</v>
      </c>
      <c r="E75" s="20" t="s">
        <v>1</v>
      </c>
      <c r="F75" s="18" t="s">
        <v>5</v>
      </c>
    </row>
    <row r="76" spans="1:7" s="1" customFormat="1" ht="36" customHeight="1">
      <c r="A76" s="4" t="s">
        <v>56</v>
      </c>
      <c r="B76" s="32" t="s">
        <v>61</v>
      </c>
      <c r="C76" s="10">
        <v>50</v>
      </c>
      <c r="D76" s="21"/>
      <c r="E76" s="22"/>
      <c r="F76" s="11">
        <f>C76*D76</f>
        <v>0</v>
      </c>
      <c r="G76" s="3"/>
    </row>
    <row r="77" spans="1:7" s="1" customFormat="1" ht="36" customHeight="1">
      <c r="A77" s="27" t="s">
        <v>57</v>
      </c>
      <c r="B77" s="33" t="s">
        <v>62</v>
      </c>
      <c r="C77" s="9">
        <v>105</v>
      </c>
      <c r="D77" s="23"/>
      <c r="E77" s="24"/>
      <c r="F77" s="12">
        <f t="shared" ref="F77:F78" si="4">C77*D77</f>
        <v>0</v>
      </c>
      <c r="G77" s="3"/>
    </row>
    <row r="78" spans="1:7" s="1" customFormat="1" ht="36" customHeight="1">
      <c r="A78" s="27" t="s">
        <v>58</v>
      </c>
      <c r="B78" s="8" t="s">
        <v>63</v>
      </c>
      <c r="C78" s="9">
        <v>75</v>
      </c>
      <c r="D78" s="23"/>
      <c r="E78" s="24"/>
      <c r="F78" s="12">
        <f t="shared" si="4"/>
        <v>0</v>
      </c>
      <c r="G78" s="3"/>
    </row>
    <row r="79" spans="1:7" s="1" customFormat="1" ht="36" customHeight="1" thickBot="1">
      <c r="A79" s="28" t="s">
        <v>59</v>
      </c>
      <c r="B79" s="37" t="s">
        <v>126</v>
      </c>
      <c r="C79" s="14">
        <v>60</v>
      </c>
      <c r="D79" s="25"/>
      <c r="E79" s="26"/>
      <c r="F79" s="15">
        <f>C79*D79</f>
        <v>0</v>
      </c>
      <c r="G79" s="3"/>
    </row>
    <row r="80" spans="1:7" ht="27" customHeight="1" thickBot="1">
      <c r="A80" s="34"/>
      <c r="B80" s="31" t="s">
        <v>30</v>
      </c>
      <c r="E80" s="35" t="s">
        <v>138</v>
      </c>
      <c r="F80" s="36">
        <f>SUM(F3:F79)</f>
        <v>0</v>
      </c>
    </row>
    <row r="81" spans="1:2" ht="27.6" customHeight="1">
      <c r="A81" s="44" t="s">
        <v>128</v>
      </c>
      <c r="B81" s="31" t="s">
        <v>127</v>
      </c>
    </row>
  </sheetData>
  <sheetProtection selectLockedCells="1" selectUnlockedCells="1"/>
  <mergeCells count="6">
    <mergeCell ref="A75:B75"/>
    <mergeCell ref="A1:F1"/>
    <mergeCell ref="A2:B2"/>
    <mergeCell ref="A21:B21"/>
    <mergeCell ref="A35:B35"/>
    <mergeCell ref="A66:B66"/>
  </mergeCells>
  <printOptions horizontalCentered="1" verticalCentered="1"/>
  <pageMargins left="0.39370078740157483" right="0.39370078740157483" top="0.39370078740157483" bottom="0.39370078740157483" header="0.31496062992125984" footer="0.31496062992125984"/>
  <pageSetup paperSize="8" scale="54" firstPageNumber="0" orientation="portrait" r:id="rId1"/>
  <ignoredErrors>
    <ignoredError sqref="A38:A64" twoDigitTextYea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6</vt:i4>
      </vt:variant>
      <vt:variant>
        <vt:lpstr>Plages nommées</vt:lpstr>
      </vt:variant>
      <vt:variant>
        <vt:i4>6</vt:i4>
      </vt:variant>
    </vt:vector>
  </HeadingPairs>
  <TitlesOfParts>
    <vt:vector size="12" baseType="lpstr">
      <vt:lpstr> Lot 1</vt:lpstr>
      <vt:lpstr> Lot 2</vt:lpstr>
      <vt:lpstr> Lot 3</vt:lpstr>
      <vt:lpstr> Lot 4</vt:lpstr>
      <vt:lpstr> Lot 5</vt:lpstr>
      <vt:lpstr>Variantes</vt:lpstr>
      <vt:lpstr>' Lot 1'!Zone_d_impression</vt:lpstr>
      <vt:lpstr>' Lot 2'!Zone_d_impression</vt:lpstr>
      <vt:lpstr>' Lot 3'!Zone_d_impression</vt:lpstr>
      <vt:lpstr>' Lot 4'!Zone_d_impression</vt:lpstr>
      <vt:lpstr>' Lot 5'!Zone_d_impression</vt:lpstr>
      <vt:lpstr>Variantes!Zone_d_impression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NOT Damien</dc:creator>
  <cp:lastModifiedBy>CRIQUELION Maryline</cp:lastModifiedBy>
  <cp:lastPrinted>2026-01-15T16:30:16Z</cp:lastPrinted>
  <dcterms:created xsi:type="dcterms:W3CDTF">2017-05-04T12:25:05Z</dcterms:created>
  <dcterms:modified xsi:type="dcterms:W3CDTF">2026-02-13T08:02:24Z</dcterms:modified>
</cp:coreProperties>
</file>