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D1 - Définition de la stratégie\Direction\MARCHE TSAM TRANSPORT 2026\CPAM 2B\"/>
    </mc:Choice>
  </mc:AlternateContent>
  <bookViews>
    <workbookView xWindow="0" yWindow="0" windowWidth="23040" windowHeight="7920" activeTab="1"/>
  </bookViews>
  <sheets>
    <sheet name="BPU" sheetId="1" r:id="rId1"/>
    <sheet name="DQE" sheetId="3"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3" l="1"/>
  <c r="H8" i="3"/>
  <c r="H48" i="3" l="1"/>
  <c r="G43" i="3" l="1"/>
  <c r="I43" i="3" s="1"/>
  <c r="K43" i="3" s="1"/>
  <c r="G42" i="3"/>
  <c r="I42" i="3" s="1"/>
  <c r="K42" i="3" s="1"/>
  <c r="G39" i="3"/>
  <c r="I39" i="3" s="1"/>
  <c r="K39" i="3" s="1"/>
  <c r="G38" i="3"/>
  <c r="I38" i="3" s="1"/>
  <c r="K38" i="3" s="1"/>
  <c r="G37" i="3"/>
  <c r="I37" i="3" s="1"/>
  <c r="K37" i="3" s="1"/>
  <c r="G36" i="3"/>
  <c r="I36" i="3" s="1"/>
  <c r="K36" i="3" s="1"/>
  <c r="G33" i="3"/>
  <c r="I33" i="3" s="1"/>
  <c r="K33" i="3" s="1"/>
  <c r="G32" i="3"/>
  <c r="I32" i="3" s="1"/>
  <c r="K32" i="3" s="1"/>
  <c r="G29" i="3"/>
  <c r="I29" i="3" s="1"/>
  <c r="K29" i="3" s="1"/>
  <c r="G28" i="3"/>
  <c r="I28" i="3" s="1"/>
  <c r="K28" i="3" s="1"/>
  <c r="G27" i="3"/>
  <c r="I27" i="3" s="1"/>
  <c r="K27" i="3" s="1"/>
  <c r="G26" i="3"/>
  <c r="I26" i="3" s="1"/>
  <c r="K26" i="3" s="1"/>
  <c r="G25" i="3"/>
  <c r="I25" i="3" s="1"/>
  <c r="K25" i="3" s="1"/>
  <c r="G24" i="3"/>
  <c r="I24" i="3" s="1"/>
  <c r="K24" i="3" s="1"/>
  <c r="G22" i="3"/>
  <c r="I22" i="3" s="1"/>
  <c r="K22" i="3" s="1"/>
  <c r="G21" i="3"/>
  <c r="I21" i="3" s="1"/>
  <c r="K21" i="3" s="1"/>
  <c r="G20" i="3"/>
  <c r="I20" i="3" s="1"/>
  <c r="K20" i="3" s="1"/>
  <c r="G19" i="3"/>
  <c r="I19" i="3" s="1"/>
  <c r="K19" i="3" s="1"/>
  <c r="G18" i="3"/>
  <c r="I18" i="3" s="1"/>
  <c r="K18" i="3" s="1"/>
  <c r="G16" i="3"/>
  <c r="I16" i="3" s="1"/>
  <c r="K16" i="3" s="1"/>
  <c r="G15" i="3"/>
  <c r="I15" i="3" s="1"/>
  <c r="K15" i="3" s="1"/>
  <c r="G14" i="3"/>
  <c r="I14" i="3" s="1"/>
  <c r="K14" i="3" s="1"/>
  <c r="G13" i="3"/>
  <c r="I13" i="3" s="1"/>
  <c r="K13" i="3" s="1"/>
  <c r="G9" i="3"/>
  <c r="I9" i="3" s="1"/>
  <c r="K9" i="3" s="1"/>
  <c r="G8" i="3"/>
  <c r="I8" i="3" s="1"/>
  <c r="K8" i="3" s="1"/>
  <c r="H47" i="3"/>
  <c r="K45" i="3" l="1"/>
  <c r="I45" i="3"/>
</calcChain>
</file>

<file path=xl/sharedStrings.xml><?xml version="1.0" encoding="utf-8"?>
<sst xmlns="http://schemas.openxmlformats.org/spreadsheetml/2006/main" count="233" uniqueCount="83">
  <si>
    <t>N° prix</t>
  </si>
  <si>
    <t>Description</t>
  </si>
  <si>
    <t>Unité</t>
  </si>
  <si>
    <t>Montant € HT</t>
  </si>
  <si>
    <t>Montant € TTC</t>
  </si>
  <si>
    <t>Forfait annuel</t>
  </si>
  <si>
    <t>Production d'un relevé statistique mensuel les 6 premiers mois</t>
  </si>
  <si>
    <t>Production d'un relevé statistique semestriel à partir du 7e mois</t>
  </si>
  <si>
    <t>Participation aux réunions du COPIL en distanciel</t>
  </si>
  <si>
    <t>Participation aux réunions du COPIL en présentiel</t>
  </si>
  <si>
    <t>Rédaction et transmission des comptes-rendus des réunions sous forme d'un état de synthèse</t>
  </si>
  <si>
    <t>Participation aux réunions</t>
  </si>
  <si>
    <t>Par livrable</t>
  </si>
  <si>
    <t>Ferroviaire</t>
  </si>
  <si>
    <t>Transport</t>
  </si>
  <si>
    <t>Air</t>
  </si>
  <si>
    <t>Annulation après émission</t>
  </si>
  <si>
    <t>1.1.</t>
  </si>
  <si>
    <t>1.</t>
  </si>
  <si>
    <t>Billet</t>
  </si>
  <si>
    <t>Maritime</t>
  </si>
  <si>
    <t>On-line</t>
  </si>
  <si>
    <t>Off-line</t>
  </si>
  <si>
    <r>
      <t xml:space="preserve">Air </t>
    </r>
    <r>
      <rPr>
        <b/>
        <sz val="11"/>
        <rFont val="Calibri"/>
        <family val="2"/>
      </rPr>
      <t>domestique</t>
    </r>
    <r>
      <rPr>
        <sz val="11"/>
        <rFont val="Calibri"/>
        <family val="2"/>
      </rPr>
      <t xml:space="preserve"> A/R</t>
    </r>
  </si>
  <si>
    <t>Hors GDS</t>
  </si>
  <si>
    <t>Services annexes</t>
  </si>
  <si>
    <t>Assistance téléphonique</t>
  </si>
  <si>
    <t>Actions de communication et de promotion du service on-line</t>
  </si>
  <si>
    <t>Par réunion</t>
  </si>
  <si>
    <t>Livrables et suivi statistique</t>
  </si>
  <si>
    <t>Production d'un bilan qualitatif annuel sur les actions de communication et de promotion du on-line</t>
  </si>
  <si>
    <t>1.2.</t>
  </si>
  <si>
    <t>1.3.</t>
  </si>
  <si>
    <t>1.1.1.</t>
  </si>
  <si>
    <t>1.1.2.</t>
  </si>
  <si>
    <t>1.2.1.</t>
  </si>
  <si>
    <t>1.2.2.</t>
  </si>
  <si>
    <t>1.2.3.</t>
  </si>
  <si>
    <r>
      <t xml:space="preserve">Ferroviaire </t>
    </r>
    <r>
      <rPr>
        <b/>
        <sz val="11"/>
        <rFont val="Calibri"/>
        <family val="2"/>
      </rPr>
      <t>national</t>
    </r>
    <r>
      <rPr>
        <sz val="11"/>
        <rFont val="Calibri"/>
        <family val="2"/>
      </rPr>
      <t xml:space="preserve"> A/R</t>
    </r>
  </si>
  <si>
    <t>1.3.1</t>
  </si>
  <si>
    <t>1.3.4.</t>
  </si>
  <si>
    <t>1.3.5.</t>
  </si>
  <si>
    <t>1.3.6.</t>
  </si>
  <si>
    <t>1.3.7.</t>
  </si>
  <si>
    <t>1.3.8.</t>
  </si>
  <si>
    <t>3.1.</t>
  </si>
  <si>
    <t>3.2.</t>
  </si>
  <si>
    <t>4.1.</t>
  </si>
  <si>
    <t>4.2.</t>
  </si>
  <si>
    <t>0.</t>
  </si>
  <si>
    <t>0.1.</t>
  </si>
  <si>
    <t>0.2.</t>
  </si>
  <si>
    <t>Quantité estimative</t>
  </si>
  <si>
    <t>Montant unitaire € HT</t>
  </si>
  <si>
    <t>Montant total € HT</t>
  </si>
  <si>
    <t>Montant total € TTC</t>
  </si>
  <si>
    <t>Forfait</t>
  </si>
  <si>
    <t>Frais d'agence on-line</t>
  </si>
  <si>
    <t>Frais d'agence off-line</t>
  </si>
  <si>
    <t>Commande</t>
  </si>
  <si>
    <t>Frais d'agence tous transports</t>
  </si>
  <si>
    <t>2.</t>
  </si>
  <si>
    <t>2.1.</t>
  </si>
  <si>
    <t>2.2.</t>
  </si>
  <si>
    <t>3.</t>
  </si>
  <si>
    <t>3.3.</t>
  </si>
  <si>
    <t>3.4.</t>
  </si>
  <si>
    <t>4.</t>
  </si>
  <si>
    <t>GDS</t>
  </si>
  <si>
    <t>Total billets</t>
  </si>
  <si>
    <t>Total commandes</t>
  </si>
  <si>
    <r>
      <t>Production d'un relevé statistique semestriel à partir du 7</t>
    </r>
    <r>
      <rPr>
        <vertAlign val="superscript"/>
        <sz val="11"/>
        <rFont val="Calibri"/>
        <family val="2"/>
      </rPr>
      <t>e</t>
    </r>
    <r>
      <rPr>
        <sz val="11"/>
        <rFont val="Calibri"/>
        <family val="2"/>
      </rPr>
      <t xml:space="preserve"> mois</t>
    </r>
  </si>
  <si>
    <t>1.1.3.</t>
  </si>
  <si>
    <t>1.1.4.</t>
  </si>
  <si>
    <t>1.2.4.</t>
  </si>
  <si>
    <t>1.2.5.</t>
  </si>
  <si>
    <t>TVA (%)</t>
  </si>
  <si>
    <r>
      <t xml:space="preserve">Le DQE n'est </t>
    </r>
    <r>
      <rPr>
        <b/>
        <sz val="11"/>
        <rFont val="Calibri"/>
        <family val="2"/>
      </rPr>
      <t>pas</t>
    </r>
    <r>
      <rPr>
        <sz val="11"/>
        <rFont val="Calibri"/>
        <family val="2"/>
      </rPr>
      <t xml:space="preserve"> une pièce contractuelle.
Les quantités prévues sont </t>
    </r>
    <r>
      <rPr>
        <b/>
        <sz val="11"/>
        <rFont val="Calibri"/>
        <family val="2"/>
      </rPr>
      <t>estimatives</t>
    </r>
    <r>
      <rPr>
        <sz val="11"/>
        <rFont val="Calibri"/>
        <family val="2"/>
      </rPr>
      <t xml:space="preserve"> et servent uniquement à évaluer la proposition financière du candidat.
</t>
    </r>
    <r>
      <rPr>
        <sz val="11"/>
        <color theme="4" tint="-0.249977111117893"/>
        <rFont val="Calibri"/>
        <family val="2"/>
      </rPr>
      <t>Les colonnes Montant unitaire € HT (</t>
    </r>
    <r>
      <rPr>
        <b/>
        <sz val="11"/>
        <color theme="4" tint="-0.249977111117893"/>
        <rFont val="Calibri"/>
        <family val="2"/>
      </rPr>
      <t>G</t>
    </r>
    <r>
      <rPr>
        <sz val="11"/>
        <color theme="4" tint="-0.249977111117893"/>
        <rFont val="Calibri"/>
        <family val="2"/>
      </rPr>
      <t>) et Montant total € HT (</t>
    </r>
    <r>
      <rPr>
        <b/>
        <sz val="11"/>
        <color theme="4" tint="-0.249977111117893"/>
        <rFont val="Calibri"/>
        <family val="2"/>
      </rPr>
      <t>I</t>
    </r>
    <r>
      <rPr>
        <sz val="11"/>
        <color theme="4" tint="-0.249977111117893"/>
        <rFont val="Calibri"/>
        <family val="2"/>
      </rPr>
      <t xml:space="preserve">) </t>
    </r>
    <r>
      <rPr>
        <b/>
        <sz val="11"/>
        <color theme="4" tint="-0.249977111117893"/>
        <rFont val="Calibri"/>
        <family val="2"/>
      </rPr>
      <t xml:space="preserve">se remplissent automatiquement
</t>
    </r>
    <r>
      <rPr>
        <sz val="11"/>
        <color theme="4" tint="-0.249977111117893"/>
        <rFont val="Calibri"/>
        <family val="2"/>
      </rPr>
      <t>à partir des prix unitaires renseignés dans l'onglet BPU et des quantités estimatives renseignées dans la colonne (</t>
    </r>
    <r>
      <rPr>
        <b/>
        <sz val="11"/>
        <color theme="4" tint="-0.249977111117893"/>
        <rFont val="Calibri"/>
        <family val="2"/>
      </rPr>
      <t>H</t>
    </r>
    <r>
      <rPr>
        <sz val="11"/>
        <color theme="4" tint="-0.249977111117893"/>
        <rFont val="Calibri"/>
        <family val="2"/>
      </rPr>
      <t xml:space="preserve">).
Le candidat </t>
    </r>
    <r>
      <rPr>
        <b/>
        <sz val="11"/>
        <color theme="4" tint="-0.249977111117893"/>
        <rFont val="Calibri"/>
        <family val="2"/>
      </rPr>
      <t>renseigne</t>
    </r>
    <r>
      <rPr>
        <sz val="11"/>
        <color theme="4" tint="-0.249977111117893"/>
        <rFont val="Calibri"/>
        <family val="2"/>
      </rPr>
      <t xml:space="preserve"> </t>
    </r>
    <r>
      <rPr>
        <b/>
        <sz val="11"/>
        <color theme="4" tint="-0.249977111117893"/>
        <rFont val="Calibri"/>
        <family val="2"/>
      </rPr>
      <t>la colonne TVA</t>
    </r>
    <r>
      <rPr>
        <sz val="11"/>
        <color theme="4" tint="-0.249977111117893"/>
        <rFont val="Calibri"/>
        <family val="2"/>
      </rPr>
      <t xml:space="preserve"> (</t>
    </r>
    <r>
      <rPr>
        <b/>
        <sz val="11"/>
        <color theme="4" tint="-0.249977111117893"/>
        <rFont val="Calibri"/>
        <family val="2"/>
      </rPr>
      <t>J</t>
    </r>
    <r>
      <rPr>
        <sz val="11"/>
        <color theme="4" tint="-0.249977111117893"/>
        <rFont val="Calibri"/>
        <family val="2"/>
      </rPr>
      <t>) pour que la colonne Montant total € TTC (</t>
    </r>
    <r>
      <rPr>
        <b/>
        <sz val="11"/>
        <color theme="4" tint="-0.249977111117893"/>
        <rFont val="Calibri"/>
        <family val="2"/>
      </rPr>
      <t>K</t>
    </r>
    <r>
      <rPr>
        <sz val="11"/>
        <color theme="4" tint="-0.249977111117893"/>
        <rFont val="Calibri"/>
        <family val="2"/>
      </rPr>
      <t xml:space="preserve">) se remplisse automatiquement.
Le candidat est toutefois invité à </t>
    </r>
    <r>
      <rPr>
        <b/>
        <sz val="11"/>
        <color theme="4" tint="-0.249977111117893"/>
        <rFont val="Calibri"/>
        <family val="2"/>
      </rPr>
      <t>vérifier soigneusement</t>
    </r>
    <r>
      <rPr>
        <sz val="11"/>
        <color theme="4" tint="-0.249977111117893"/>
        <rFont val="Calibri"/>
        <family val="2"/>
      </rPr>
      <t xml:space="preserve"> l'ensemble des prix unitaires ainsi que les montants totaux.</t>
    </r>
  </si>
  <si>
    <t>Total HT / Total TTC</t>
  </si>
  <si>
    <r>
      <rPr>
        <b/>
        <sz val="12"/>
        <rFont val="Calibri"/>
        <family val="2"/>
      </rPr>
      <t xml:space="preserve">
Détail quantitatif estimatif (DQE) sur les 12 premiers mois
</t>
    </r>
    <r>
      <rPr>
        <sz val="12"/>
        <rFont val="Calibri"/>
        <family val="2"/>
      </rPr>
      <t xml:space="preserve">
Emission de titres de transport et réalisation de prestations associées pour les assurés et les éventuels accompagnants
pris en charge par la CPAM de Haute Corse, dans le cadre du service Trajet Santé de l’Assurance Maladie (TSAM)
</t>
    </r>
    <r>
      <rPr>
        <b/>
        <sz val="11"/>
        <rFont val="Calibri"/>
        <family val="2"/>
      </rPr>
      <t>Accord-cadre de services</t>
    </r>
  </si>
  <si>
    <r>
      <rPr>
        <b/>
        <sz val="12"/>
        <rFont val="Calibri"/>
        <family val="2"/>
      </rPr>
      <t xml:space="preserve">
Bordereau des prix unitaires (BPU)
</t>
    </r>
    <r>
      <rPr>
        <sz val="12"/>
        <rFont val="Calibri"/>
        <family val="2"/>
      </rPr>
      <t xml:space="preserve">
Emission de titres de transport et réalisation de prestations associées pour les assurés et les éventuels accompagnants
pris en charge par la CPAM de Haute Corse, dans le cadre du service Trajet Santé de l’Assurance Maladie (TSAM)
</t>
    </r>
    <r>
      <rPr>
        <b/>
        <sz val="11"/>
        <rFont val="Calibri"/>
        <family val="2"/>
      </rPr>
      <t>Accord-cadre de services</t>
    </r>
  </si>
  <si>
    <r>
      <t xml:space="preserve">Maritime </t>
    </r>
    <r>
      <rPr>
        <b/>
        <sz val="11"/>
        <rFont val="Calibri"/>
        <family val="2"/>
      </rPr>
      <t>national</t>
    </r>
    <r>
      <rPr>
        <sz val="11"/>
        <rFont val="Calibri"/>
        <family val="2"/>
      </rPr>
      <t xml:space="preserve"> A/R</t>
    </r>
  </si>
  <si>
    <r>
      <t xml:space="preserve">Maritime </t>
    </r>
    <r>
      <rPr>
        <b/>
        <sz val="11"/>
        <rFont val="Calibri"/>
        <family val="2"/>
      </rPr>
      <t>international</t>
    </r>
    <r>
      <rPr>
        <sz val="11"/>
        <rFont val="Calibri"/>
        <family val="2"/>
      </rPr>
      <t xml:space="preserve"> 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</si>
</sst>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9">
    <font>
      <sz val="11"/>
      <color theme="1"/>
      <name val="Aptos Narrow"/>
      <family val="2"/>
      <scheme val="minor"/>
    </font>
    <font>
      <b/>
      <sz val="11"/>
      <name val="Calibri"/>
      <family val="2"/>
    </font>
    <font>
      <sz val="11"/>
      <name val="Calibri"/>
      <family val="2"/>
    </font>
    <font>
      <sz val="12"/>
      <name val="Calibri"/>
      <family val="2"/>
    </font>
    <font>
      <b/>
      <sz val="12"/>
      <name val="Calibri"/>
      <family val="2"/>
    </font>
    <font>
      <vertAlign val="superscript"/>
      <sz val="11"/>
      <name val="Calibri"/>
      <family val="2"/>
    </font>
    <font>
      <sz val="11"/>
      <color theme="4" tint="-0.249977111117893"/>
      <name val="Calibri"/>
      <family val="2"/>
    </font>
    <font>
      <b/>
      <sz val="11"/>
      <color theme="4" tint="-0.249977111117893"/>
      <name val="Calibri"/>
      <family val="2"/>
    </font>
    <font>
      <sz val="11"/>
      <color rgb="FFFF0000"/>
      <name val="Calibri"/>
      <family val="2"/>
    </font>
  </fonts>
  <fills count="8">
    <fill>
      <patternFill patternType="none"/>
    </fill>
    <fill>
      <patternFill patternType="gray125"/>
    </fill>
    <fill>
      <patternFill patternType="solid">
        <fgColor theme="0"/>
        <bgColor indexed="64"/>
      </patternFill>
    </fill>
    <fill>
      <patternFill patternType="solid">
        <fgColor theme="1" tint="0.79998168889431442"/>
        <bgColor indexed="64"/>
      </patternFill>
    </fill>
    <fill>
      <patternFill patternType="solid">
        <fgColor rgb="FFEAFAF0"/>
        <bgColor indexed="64"/>
      </patternFill>
    </fill>
    <fill>
      <patternFill patternType="solid">
        <fgColor rgb="FFFEF5F0"/>
        <bgColor indexed="64"/>
      </patternFill>
    </fill>
    <fill>
      <patternFill patternType="solid">
        <fgColor rgb="FFFFFFE7"/>
        <bgColor indexed="64"/>
      </patternFill>
    </fill>
    <fill>
      <patternFill patternType="solid">
        <fgColor theme="0" tint="-9.9978637043366805E-2"/>
        <bgColor indexed="64"/>
      </patternFill>
    </fill>
  </fills>
  <borders count="22">
    <border>
      <left/>
      <right/>
      <top/>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style="medium">
        <color theme="1"/>
      </top>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top style="medium">
        <color theme="1"/>
      </top>
      <bottom style="thin">
        <color theme="1"/>
      </bottom>
      <diagonal/>
    </border>
    <border>
      <left style="thin">
        <color theme="1"/>
      </left>
      <right/>
      <top style="thin">
        <color theme="1"/>
      </top>
      <bottom style="medium">
        <color theme="1"/>
      </bottom>
      <diagonal/>
    </border>
    <border>
      <left/>
      <right style="thin">
        <color theme="1"/>
      </right>
      <top style="medium">
        <color theme="1"/>
      </top>
      <bottom style="thin">
        <color theme="1"/>
      </bottom>
      <diagonal/>
    </border>
    <border>
      <left/>
      <right style="thin">
        <color theme="1"/>
      </right>
      <top style="thin">
        <color theme="1"/>
      </top>
      <bottom style="medium">
        <color theme="1"/>
      </bottom>
      <diagonal/>
    </border>
    <border>
      <left/>
      <right/>
      <top style="medium">
        <color theme="1"/>
      </top>
      <bottom style="thin">
        <color theme="1"/>
      </bottom>
      <diagonal/>
    </border>
    <border>
      <left/>
      <right/>
      <top style="thin">
        <color theme="1"/>
      </top>
      <bottom style="medium">
        <color theme="1"/>
      </bottom>
      <diagonal/>
    </border>
    <border>
      <left style="thin">
        <color theme="1"/>
      </left>
      <right/>
      <top style="thin">
        <color theme="1"/>
      </top>
      <bottom style="thin">
        <color theme="1"/>
      </bottom>
      <diagonal/>
    </border>
  </borders>
  <cellStyleXfs count="1">
    <xf numFmtId="0" fontId="0" fillId="0" borderId="0"/>
  </cellStyleXfs>
  <cellXfs count="95">
    <xf numFmtId="0" fontId="0" fillId="0" borderId="0" xfId="0"/>
    <xf numFmtId="0" fontId="2" fillId="0" borderId="0" xfId="0" applyFont="1" applyAlignment="1">
      <alignment horizontal="left" vertical="center" wrapText="1"/>
    </xf>
    <xf numFmtId="0" fontId="2" fillId="3" borderId="3" xfId="0" applyFont="1" applyFill="1" applyBorder="1" applyAlignment="1">
      <alignment horizontal="right" vertical="center" wrapText="1" indent="1"/>
    </xf>
    <xf numFmtId="0" fontId="2" fillId="3" borderId="4" xfId="0" applyFont="1" applyFill="1" applyBorder="1" applyAlignment="1">
      <alignment horizontal="right" vertical="center" wrapText="1" indent="1"/>
    </xf>
    <xf numFmtId="0" fontId="2" fillId="3" borderId="3" xfId="0" applyFont="1" applyFill="1" applyBorder="1" applyAlignment="1">
      <alignment horizontal="center" vertical="center" wrapText="1"/>
    </xf>
    <xf numFmtId="0" fontId="2" fillId="3" borderId="3" xfId="0" applyFont="1" applyFill="1" applyBorder="1" applyAlignment="1">
      <alignment horizontal="left" vertical="center" wrapText="1" indent="1"/>
    </xf>
    <xf numFmtId="0" fontId="2" fillId="2" borderId="3"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left" vertical="center" wrapText="1" indent="1"/>
    </xf>
    <xf numFmtId="0" fontId="1" fillId="0" borderId="1" xfId="0" applyFont="1" applyBorder="1" applyAlignment="1">
      <alignment horizontal="right" vertical="center" wrapText="1" indent="1"/>
    </xf>
    <xf numFmtId="0" fontId="1" fillId="3" borderId="3" xfId="0" applyFont="1" applyFill="1" applyBorder="1" applyAlignment="1">
      <alignment horizontal="left" vertical="center" indent="1"/>
    </xf>
    <xf numFmtId="0" fontId="1" fillId="3"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left" vertical="center" indent="1"/>
    </xf>
    <xf numFmtId="0" fontId="1" fillId="0" borderId="3" xfId="0" applyFont="1" applyBorder="1" applyAlignment="1">
      <alignment horizontal="left" vertical="center" wrapText="1" indent="1"/>
    </xf>
    <xf numFmtId="0" fontId="2" fillId="2" borderId="5" xfId="0" applyFont="1" applyFill="1" applyBorder="1" applyAlignment="1">
      <alignment horizontal="left" vertical="center" indent="1"/>
    </xf>
    <xf numFmtId="0" fontId="1" fillId="7" borderId="3" xfId="0" applyFont="1" applyFill="1" applyBorder="1" applyAlignment="1">
      <alignment horizontal="left" vertical="center" wrapText="1" indent="1"/>
    </xf>
    <xf numFmtId="0" fontId="1" fillId="3" borderId="3" xfId="0" applyFont="1" applyFill="1" applyBorder="1" applyAlignment="1">
      <alignment horizontal="left" vertical="center" wrapText="1" indent="1"/>
    </xf>
    <xf numFmtId="0" fontId="1" fillId="7" borderId="2" xfId="0" applyFont="1" applyFill="1" applyBorder="1" applyAlignment="1">
      <alignment horizontal="center" vertical="center" wrapText="1"/>
    </xf>
    <xf numFmtId="0" fontId="2" fillId="0" borderId="0" xfId="0" applyFont="1" applyAlignment="1">
      <alignment horizontal="center" vertical="top" wrapText="1"/>
    </xf>
    <xf numFmtId="164" fontId="2" fillId="0" borderId="1" xfId="0" applyNumberFormat="1" applyFont="1" applyBorder="1" applyAlignment="1">
      <alignment horizontal="right" vertical="center" wrapText="1" indent="1"/>
    </xf>
    <xf numFmtId="164" fontId="2" fillId="3" borderId="3" xfId="0" applyNumberFormat="1" applyFont="1" applyFill="1" applyBorder="1" applyAlignment="1">
      <alignment horizontal="right" vertical="center" wrapText="1" indent="1"/>
    </xf>
    <xf numFmtId="164" fontId="2" fillId="3" borderId="4" xfId="0" applyNumberFormat="1" applyFont="1" applyFill="1" applyBorder="1" applyAlignment="1">
      <alignment horizontal="right" vertical="center" wrapText="1" indent="1"/>
    </xf>
    <xf numFmtId="164" fontId="2" fillId="2" borderId="3" xfId="0" applyNumberFormat="1" applyFont="1" applyFill="1" applyBorder="1" applyAlignment="1">
      <alignment horizontal="right" vertical="center" wrapText="1" indent="1"/>
    </xf>
    <xf numFmtId="164" fontId="2" fillId="2" borderId="4" xfId="0" applyNumberFormat="1" applyFont="1" applyFill="1" applyBorder="1" applyAlignment="1">
      <alignment horizontal="right" vertical="center" wrapText="1" indent="1"/>
    </xf>
    <xf numFmtId="3" fontId="2" fillId="3" borderId="3" xfId="0" applyNumberFormat="1" applyFont="1" applyFill="1" applyBorder="1" applyAlignment="1">
      <alignment horizontal="center" vertical="center" wrapText="1"/>
    </xf>
    <xf numFmtId="3" fontId="2" fillId="2" borderId="3"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164" fontId="2" fillId="0" borderId="3" xfId="0" applyNumberFormat="1" applyFont="1" applyBorder="1" applyAlignment="1">
      <alignment horizontal="right" vertical="center" wrapText="1" indent="1"/>
    </xf>
    <xf numFmtId="2" fontId="2" fillId="0" borderId="3" xfId="0" applyNumberFormat="1" applyFont="1" applyBorder="1" applyAlignment="1">
      <alignment vertical="center" wrapText="1"/>
    </xf>
    <xf numFmtId="3" fontId="2" fillId="0" borderId="3" xfId="0" applyNumberFormat="1" applyFont="1" applyBorder="1" applyAlignment="1">
      <alignment horizontal="center" vertical="center" wrapText="1"/>
    </xf>
    <xf numFmtId="3" fontId="2" fillId="0" borderId="0" xfId="0" applyNumberFormat="1" applyFont="1" applyAlignment="1">
      <alignment horizontal="left" vertical="center" wrapText="1"/>
    </xf>
    <xf numFmtId="164" fontId="2" fillId="0" borderId="0" xfId="0" applyNumberFormat="1" applyFont="1" applyAlignment="1">
      <alignment horizontal="right" vertical="center" wrapText="1" indent="1"/>
    </xf>
    <xf numFmtId="0" fontId="1" fillId="7" borderId="1" xfId="0" applyFont="1" applyFill="1" applyBorder="1" applyAlignment="1">
      <alignment horizontal="right" vertical="center" wrapText="1" indent="1"/>
    </xf>
    <xf numFmtId="0" fontId="2" fillId="0" borderId="6" xfId="0" applyFont="1" applyBorder="1" applyAlignment="1">
      <alignment horizontal="center" vertical="center" wrapText="1"/>
    </xf>
    <xf numFmtId="0" fontId="2" fillId="0" borderId="7" xfId="0" applyFont="1" applyBorder="1" applyAlignment="1">
      <alignment horizontal="left" vertical="center" wrapText="1" inden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7" xfId="0" applyNumberFormat="1" applyFont="1" applyBorder="1" applyAlignment="1">
      <alignment horizontal="right" vertical="center" wrapText="1" indent="1"/>
    </xf>
    <xf numFmtId="164" fontId="2" fillId="0" borderId="8" xfId="0" applyNumberFormat="1" applyFont="1" applyBorder="1" applyAlignment="1">
      <alignment horizontal="right" vertical="center" wrapText="1" indent="1"/>
    </xf>
    <xf numFmtId="0" fontId="2" fillId="0" borderId="12" xfId="0" applyFont="1" applyBorder="1" applyAlignment="1">
      <alignment horizontal="center" vertical="center" wrapText="1"/>
    </xf>
    <xf numFmtId="0" fontId="2" fillId="0" borderId="13" xfId="0" applyFont="1" applyBorder="1" applyAlignment="1">
      <alignment horizontal="left" vertical="center" wrapText="1" indent="1"/>
    </xf>
    <xf numFmtId="0" fontId="2" fillId="0" borderId="13" xfId="0" applyFont="1" applyBorder="1" applyAlignment="1">
      <alignment horizontal="center" vertical="center" wrapText="1"/>
    </xf>
    <xf numFmtId="164" fontId="2" fillId="0" borderId="13" xfId="0" applyNumberFormat="1" applyFont="1" applyBorder="1" applyAlignment="1">
      <alignment horizontal="right" vertical="center" wrapText="1" indent="1"/>
    </xf>
    <xf numFmtId="164" fontId="2" fillId="0" borderId="14" xfId="0" applyNumberFormat="1" applyFont="1" applyBorder="1" applyAlignment="1">
      <alignment horizontal="right" vertical="center" wrapText="1" indent="1"/>
    </xf>
    <xf numFmtId="164" fontId="2" fillId="0" borderId="10" xfId="0" applyNumberFormat="1" applyFont="1" applyBorder="1" applyAlignment="1">
      <alignment horizontal="right" vertical="center" wrapText="1" indent="1"/>
    </xf>
    <xf numFmtId="164" fontId="2" fillId="0" borderId="11" xfId="0" applyNumberFormat="1" applyFont="1" applyBorder="1" applyAlignment="1">
      <alignment horizontal="right" vertical="center" wrapText="1" indent="1"/>
    </xf>
    <xf numFmtId="0" fontId="2" fillId="5" borderId="7"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0" borderId="10" xfId="0" applyFont="1" applyBorder="1" applyAlignment="1">
      <alignment horizontal="left" vertical="center" indent="1"/>
    </xf>
    <xf numFmtId="0" fontId="2" fillId="0" borderId="15" xfId="0" applyFont="1" applyBorder="1" applyAlignment="1">
      <alignment horizontal="left" vertical="center" indent="1"/>
    </xf>
    <xf numFmtId="0" fontId="2" fillId="0" borderId="16" xfId="0" applyFont="1" applyBorder="1" applyAlignment="1">
      <alignment horizontal="left" vertical="center" indent="1"/>
    </xf>
    <xf numFmtId="0" fontId="2" fillId="0" borderId="17" xfId="0" applyFont="1" applyBorder="1" applyAlignment="1">
      <alignment horizontal="left" vertical="center" wrapText="1" indent="1"/>
    </xf>
    <xf numFmtId="0" fontId="2" fillId="0" borderId="18" xfId="0" applyFont="1" applyBorder="1" applyAlignment="1">
      <alignment horizontal="left" vertical="center" wrapText="1" indent="1"/>
    </xf>
    <xf numFmtId="0" fontId="2" fillId="0" borderId="19" xfId="0" applyFont="1" applyBorder="1" applyAlignment="1">
      <alignment horizontal="left" vertical="center" wrapText="1" indent="1"/>
    </xf>
    <xf numFmtId="0" fontId="2" fillId="0" borderId="20" xfId="0" applyFont="1" applyBorder="1" applyAlignment="1">
      <alignment horizontal="left" vertical="center" wrapText="1" indent="1"/>
    </xf>
    <xf numFmtId="0" fontId="2" fillId="0" borderId="17" xfId="0" applyFont="1" applyBorder="1" applyAlignment="1">
      <alignment horizontal="left" vertical="center" indent="1"/>
    </xf>
    <xf numFmtId="0" fontId="2" fillId="0" borderId="19" xfId="0" applyFont="1" applyBorder="1" applyAlignment="1">
      <alignment horizontal="left" vertical="center" indent="1"/>
    </xf>
    <xf numFmtId="10" fontId="2" fillId="0" borderId="15" xfId="0" applyNumberFormat="1" applyFont="1" applyBorder="1" applyAlignment="1">
      <alignment horizontal="center" vertical="center" wrapText="1"/>
    </xf>
    <xf numFmtId="10" fontId="2" fillId="0" borderId="16" xfId="0" applyNumberFormat="1" applyFont="1" applyBorder="1" applyAlignment="1">
      <alignment horizontal="center" vertical="center" wrapText="1"/>
    </xf>
    <xf numFmtId="10" fontId="2" fillId="0" borderId="21" xfId="0" applyNumberFormat="1" applyFont="1" applyBorder="1" applyAlignment="1">
      <alignment horizontal="center" vertical="center" wrapText="1"/>
    </xf>
    <xf numFmtId="0" fontId="2" fillId="0" borderId="10" xfId="0" applyFont="1" applyBorder="1" applyAlignment="1">
      <alignment horizontal="left" vertical="center" wrapText="1" indent="1"/>
    </xf>
    <xf numFmtId="10" fontId="2" fillId="7" borderId="1" xfId="0" applyNumberFormat="1" applyFont="1" applyFill="1" applyBorder="1" applyAlignment="1">
      <alignment horizontal="center" vertical="center" wrapText="1"/>
    </xf>
    <xf numFmtId="0" fontId="2" fillId="0" borderId="10" xfId="0" applyFont="1" applyBorder="1" applyAlignment="1">
      <alignment horizontal="left" vertical="center" wrapText="1" indent="1"/>
    </xf>
    <xf numFmtId="0" fontId="2" fillId="0" borderId="7" xfId="0" applyFont="1" applyBorder="1" applyAlignment="1">
      <alignment horizontal="left" vertical="center" wrapText="1" indent="1"/>
    </xf>
    <xf numFmtId="0" fontId="2" fillId="0" borderId="13" xfId="0" applyFont="1" applyBorder="1" applyAlignment="1">
      <alignment horizontal="left" vertical="center" wrapText="1" indent="1"/>
    </xf>
    <xf numFmtId="0" fontId="2" fillId="0" borderId="10" xfId="0" applyFont="1" applyBorder="1" applyAlignment="1">
      <alignment horizontal="left" vertical="center" wrapText="1" indent="1"/>
    </xf>
    <xf numFmtId="0" fontId="2" fillId="0" borderId="7" xfId="0" applyFont="1" applyBorder="1" applyAlignment="1">
      <alignment horizontal="left" vertical="center" wrapText="1" indent="1"/>
    </xf>
    <xf numFmtId="0" fontId="2" fillId="0" borderId="13" xfId="0" applyFont="1" applyBorder="1" applyAlignment="1">
      <alignment horizontal="left" vertical="center" wrapText="1" indent="1"/>
    </xf>
    <xf numFmtId="3" fontId="2" fillId="0" borderId="7" xfId="0" applyNumberFormat="1" applyFont="1" applyBorder="1" applyAlignment="1">
      <alignment horizontal="center" vertical="center" wrapText="1"/>
    </xf>
    <xf numFmtId="3" fontId="2" fillId="0" borderId="13" xfId="0" applyNumberFormat="1" applyFont="1" applyBorder="1" applyAlignment="1">
      <alignment horizontal="center" vertical="center" wrapText="1"/>
    </xf>
    <xf numFmtId="3" fontId="2" fillId="0" borderId="10"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3" fontId="8" fillId="2" borderId="3" xfId="0" applyNumberFormat="1" applyFont="1" applyFill="1" applyBorder="1" applyAlignment="1">
      <alignment horizontal="center" vertical="center" wrapText="1"/>
    </xf>
    <xf numFmtId="0" fontId="2" fillId="0" borderId="10" xfId="0" applyFont="1" applyBorder="1" applyAlignment="1">
      <alignment horizontal="left" vertical="center" wrapText="1" indent="1"/>
    </xf>
    <xf numFmtId="0" fontId="2" fillId="0" borderId="7" xfId="0" applyFont="1" applyBorder="1" applyAlignment="1">
      <alignment horizontal="left" vertical="center" wrapText="1" indent="1"/>
    </xf>
    <xf numFmtId="0" fontId="2" fillId="6" borderId="13"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13" xfId="0" applyFont="1" applyBorder="1" applyAlignment="1">
      <alignment horizontal="left" vertical="center" wrapText="1" indent="1"/>
    </xf>
    <xf numFmtId="0" fontId="2" fillId="6" borderId="10"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1" fillId="7" borderId="2" xfId="0" applyFont="1" applyFill="1" applyBorder="1" applyAlignment="1">
      <alignment horizontal="right" vertical="center" wrapText="1" indent="1"/>
    </xf>
    <xf numFmtId="0" fontId="1" fillId="7" borderId="4" xfId="0" applyFont="1" applyFill="1" applyBorder="1" applyAlignment="1">
      <alignment horizontal="right" vertical="center" wrapText="1" inden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3" fontId="2" fillId="0" borderId="7" xfId="0" applyNumberFormat="1" applyFont="1" applyFill="1" applyBorder="1" applyAlignment="1">
      <alignment horizontal="center" vertical="center" wrapText="1"/>
    </xf>
    <xf numFmtId="3" fontId="2" fillId="0" borderId="10" xfId="0" applyNumberFormat="1" applyFont="1" applyFill="1" applyBorder="1" applyAlignment="1">
      <alignment horizontal="center" vertical="center" wrapText="1"/>
    </xf>
    <xf numFmtId="3" fontId="2" fillId="0" borderId="13"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EF5F0"/>
      <color rgb="FFEAFAF0"/>
      <color rgb="FFFFFFE7"/>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66262</xdr:colOff>
      <xdr:row>1</xdr:row>
      <xdr:rowOff>49695</xdr:rowOff>
    </xdr:from>
    <xdr:to>
      <xdr:col>2</xdr:col>
      <xdr:colOff>1255396</xdr:colOff>
      <xdr:row>1</xdr:row>
      <xdr:rowOff>610400</xdr:rowOff>
    </xdr:to>
    <xdr:pic>
      <xdr:nvPicPr>
        <xdr:cNvPr id="3" name="Image 2"/>
        <xdr:cNvPicPr/>
      </xdr:nvPicPr>
      <xdr:blipFill>
        <a:blip xmlns:r="http://schemas.openxmlformats.org/officeDocument/2006/relationships" r:embed="rId1"/>
        <a:stretch>
          <a:fillRect/>
        </a:stretch>
      </xdr:blipFill>
      <xdr:spPr>
        <a:xfrm>
          <a:off x="438979" y="248478"/>
          <a:ext cx="2017395" cy="5607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124239</xdr:colOff>
      <xdr:row>1</xdr:row>
      <xdr:rowOff>57978</xdr:rowOff>
    </xdr:from>
    <xdr:to>
      <xdr:col>2</xdr:col>
      <xdr:colOff>1313373</xdr:colOff>
      <xdr:row>1</xdr:row>
      <xdr:rowOff>618683</xdr:rowOff>
    </xdr:to>
    <xdr:pic>
      <xdr:nvPicPr>
        <xdr:cNvPr id="5" name="Image 4"/>
        <xdr:cNvPicPr/>
      </xdr:nvPicPr>
      <xdr:blipFill>
        <a:blip xmlns:r="http://schemas.openxmlformats.org/officeDocument/2006/relationships" r:embed="rId1"/>
        <a:stretch>
          <a:fillRect/>
        </a:stretch>
      </xdr:blipFill>
      <xdr:spPr>
        <a:xfrm>
          <a:off x="496956" y="256761"/>
          <a:ext cx="2017395" cy="560705"/>
        </a:xfrm>
        <a:prstGeom prst="rect">
          <a:avLst/>
        </a:prstGeom>
      </xdr:spPr>
    </xdr:pic>
    <xdr:clientData/>
  </xdr:twoCellAnchor>
</xdr:wsDr>
</file>

<file path=xl/theme/theme1.xml><?xml version="1.0" encoding="utf-8"?>
<a:theme xmlns:a="http://schemas.openxmlformats.org/drawingml/2006/main" name="Thème Office">
  <a:themeElements>
    <a:clrScheme name="CPAM 2A">
      <a:dk1>
        <a:srgbClr val="0C419A"/>
      </a:dk1>
      <a:lt1>
        <a:srgbClr val="E9F0FD"/>
      </a:lt1>
      <a:dk2>
        <a:srgbClr val="9F79A6"/>
      </a:dk2>
      <a:lt2>
        <a:srgbClr val="E6DCE8"/>
      </a:lt2>
      <a:accent1>
        <a:srgbClr val="E97132"/>
      </a:accent1>
      <a:accent2>
        <a:srgbClr val="15608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3"/>
  <sheetViews>
    <sheetView showGridLines="0" zoomScale="90" zoomScaleNormal="90" workbookViewId="0">
      <selection activeCell="K7" sqref="K7"/>
    </sheetView>
  </sheetViews>
  <sheetFormatPr baseColWidth="10" defaultColWidth="10.8984375" defaultRowHeight="14.4"/>
  <cols>
    <col min="1" max="1" width="4.8984375" style="1" customWidth="1"/>
    <col min="2" max="2" width="10.8984375" style="1"/>
    <col min="3" max="3" width="41.5" style="1" customWidth="1"/>
    <col min="4" max="5" width="9.8984375" style="1" customWidth="1"/>
    <col min="6" max="6" width="14.5" style="1" customWidth="1"/>
    <col min="7" max="8" width="20.59765625" style="1" customWidth="1"/>
    <col min="9" max="16384" width="10.8984375" style="1"/>
  </cols>
  <sheetData>
    <row r="1" spans="2:8" ht="15" thickBot="1"/>
    <row r="2" spans="2:8" ht="120" customHeight="1" thickBot="1">
      <c r="B2" s="84" t="s">
        <v>80</v>
      </c>
      <c r="C2" s="85"/>
      <c r="D2" s="85"/>
      <c r="E2" s="85"/>
      <c r="F2" s="85"/>
      <c r="G2" s="85"/>
      <c r="H2" s="86"/>
    </row>
    <row r="3" spans="2:8" ht="15" customHeight="1" thickBot="1">
      <c r="B3" s="19"/>
      <c r="C3" s="19"/>
      <c r="D3" s="19"/>
      <c r="E3" s="19"/>
      <c r="F3" s="19"/>
      <c r="G3" s="19"/>
      <c r="H3" s="19"/>
    </row>
    <row r="4" spans="2:8" ht="27.9" customHeight="1" thickBot="1">
      <c r="B4" s="7" t="s">
        <v>0</v>
      </c>
      <c r="C4" s="8" t="s">
        <v>1</v>
      </c>
      <c r="D4" s="14"/>
      <c r="E4" s="14"/>
      <c r="F4" s="7" t="s">
        <v>2</v>
      </c>
      <c r="G4" s="9" t="s">
        <v>3</v>
      </c>
      <c r="H4" s="9" t="s">
        <v>4</v>
      </c>
    </row>
    <row r="5" spans="2:8" ht="16.5" customHeight="1" thickBot="1">
      <c r="B5" s="11" t="s">
        <v>49</v>
      </c>
      <c r="C5" s="10" t="s">
        <v>60</v>
      </c>
      <c r="D5" s="5"/>
      <c r="E5" s="5"/>
      <c r="F5" s="4"/>
      <c r="G5" s="2"/>
      <c r="H5" s="3"/>
    </row>
    <row r="6" spans="2:8" ht="23.4" customHeight="1">
      <c r="B6" s="36" t="s">
        <v>50</v>
      </c>
      <c r="C6" s="53" t="s">
        <v>57</v>
      </c>
      <c r="D6" s="57"/>
      <c r="E6" s="55"/>
      <c r="F6" s="38" t="s">
        <v>59</v>
      </c>
      <c r="G6" s="41"/>
      <c r="H6" s="42"/>
    </row>
    <row r="7" spans="2:8" ht="23.4" customHeight="1" thickBot="1">
      <c r="B7" s="39" t="s">
        <v>51</v>
      </c>
      <c r="C7" s="54" t="s">
        <v>58</v>
      </c>
      <c r="D7" s="58"/>
      <c r="E7" s="56"/>
      <c r="F7" s="40" t="s">
        <v>59</v>
      </c>
      <c r="G7" s="48"/>
      <c r="H7" s="49"/>
    </row>
    <row r="8" spans="2:8" ht="15" customHeight="1" thickBot="1">
      <c r="B8" s="27"/>
      <c r="C8" s="29"/>
      <c r="D8" s="28"/>
      <c r="E8" s="28"/>
      <c r="F8" s="27"/>
      <c r="G8" s="31"/>
      <c r="H8" s="31"/>
    </row>
    <row r="9" spans="2:8" ht="16.5" customHeight="1" thickBot="1">
      <c r="B9" s="11" t="s">
        <v>18</v>
      </c>
      <c r="C9" s="10" t="s">
        <v>14</v>
      </c>
      <c r="D9" s="10"/>
      <c r="E9" s="10"/>
      <c r="F9" s="4"/>
      <c r="G9" s="21"/>
      <c r="H9" s="22"/>
    </row>
    <row r="10" spans="2:8" ht="16.5" customHeight="1" thickBot="1">
      <c r="B10" s="12" t="s">
        <v>17</v>
      </c>
      <c r="C10" s="13" t="s">
        <v>15</v>
      </c>
      <c r="D10" s="13"/>
      <c r="E10" s="13"/>
      <c r="F10" s="6"/>
      <c r="G10" s="23"/>
      <c r="H10" s="24"/>
    </row>
    <row r="11" spans="2:8" ht="23.4" customHeight="1">
      <c r="B11" s="36" t="s">
        <v>33</v>
      </c>
      <c r="C11" s="37" t="s">
        <v>23</v>
      </c>
      <c r="D11" s="80" t="s">
        <v>21</v>
      </c>
      <c r="E11" s="80"/>
      <c r="F11" s="38" t="s">
        <v>19</v>
      </c>
      <c r="G11" s="41"/>
      <c r="H11" s="42"/>
    </row>
    <row r="12" spans="2:8" ht="23.4" customHeight="1">
      <c r="B12" s="43" t="s">
        <v>34</v>
      </c>
      <c r="C12" s="44" t="s">
        <v>23</v>
      </c>
      <c r="D12" s="79" t="s">
        <v>22</v>
      </c>
      <c r="E12" s="79"/>
      <c r="F12" s="45" t="s">
        <v>19</v>
      </c>
      <c r="G12" s="46"/>
      <c r="H12" s="47"/>
    </row>
    <row r="13" spans="2:8" ht="21.6" customHeight="1">
      <c r="B13" s="43" t="s">
        <v>72</v>
      </c>
      <c r="C13" s="44" t="s">
        <v>16</v>
      </c>
      <c r="D13" s="83" t="s">
        <v>21</v>
      </c>
      <c r="E13" s="83"/>
      <c r="F13" s="45" t="s">
        <v>19</v>
      </c>
      <c r="G13" s="46"/>
      <c r="H13" s="47"/>
    </row>
    <row r="14" spans="2:8" ht="21.6" customHeight="1" thickBot="1">
      <c r="B14" s="39" t="s">
        <v>73</v>
      </c>
      <c r="C14" s="64" t="s">
        <v>16</v>
      </c>
      <c r="D14" s="82" t="s">
        <v>22</v>
      </c>
      <c r="E14" s="82"/>
      <c r="F14" s="40" t="s">
        <v>19</v>
      </c>
      <c r="G14" s="48"/>
      <c r="H14" s="49"/>
    </row>
    <row r="15" spans="2:8" ht="16.5" customHeight="1" thickBot="1">
      <c r="B15" s="12" t="s">
        <v>31</v>
      </c>
      <c r="C15" s="13" t="s">
        <v>13</v>
      </c>
      <c r="D15" s="15"/>
      <c r="E15" s="15"/>
      <c r="F15" s="6"/>
      <c r="G15" s="23"/>
      <c r="H15" s="24"/>
    </row>
    <row r="16" spans="2:8" ht="23.4" customHeight="1">
      <c r="B16" s="36" t="s">
        <v>35</v>
      </c>
      <c r="C16" s="37" t="s">
        <v>38</v>
      </c>
      <c r="D16" s="80" t="s">
        <v>21</v>
      </c>
      <c r="E16" s="50" t="s">
        <v>68</v>
      </c>
      <c r="F16" s="38" t="s">
        <v>19</v>
      </c>
      <c r="G16" s="41"/>
      <c r="H16" s="42"/>
    </row>
    <row r="17" spans="2:8" ht="23.4" customHeight="1">
      <c r="B17" s="43" t="s">
        <v>36</v>
      </c>
      <c r="C17" s="44" t="s">
        <v>38</v>
      </c>
      <c r="D17" s="83"/>
      <c r="E17" s="51" t="s">
        <v>24</v>
      </c>
      <c r="F17" s="45" t="s">
        <v>19</v>
      </c>
      <c r="G17" s="46"/>
      <c r="H17" s="47"/>
    </row>
    <row r="18" spans="2:8" ht="23.4" customHeight="1">
      <c r="B18" s="43" t="s">
        <v>37</v>
      </c>
      <c r="C18" s="44" t="s">
        <v>38</v>
      </c>
      <c r="D18" s="79" t="s">
        <v>22</v>
      </c>
      <c r="E18" s="79"/>
      <c r="F18" s="45" t="s">
        <v>19</v>
      </c>
      <c r="G18" s="46"/>
      <c r="H18" s="47"/>
    </row>
    <row r="19" spans="2:8" ht="21.6" customHeight="1">
      <c r="B19" s="43" t="s">
        <v>74</v>
      </c>
      <c r="C19" s="44" t="s">
        <v>16</v>
      </c>
      <c r="D19" s="83" t="s">
        <v>21</v>
      </c>
      <c r="E19" s="83"/>
      <c r="F19" s="45" t="s">
        <v>19</v>
      </c>
      <c r="G19" s="46"/>
      <c r="H19" s="47"/>
    </row>
    <row r="20" spans="2:8" ht="21.6" customHeight="1" thickBot="1">
      <c r="B20" s="39" t="s">
        <v>75</v>
      </c>
      <c r="C20" s="64" t="s">
        <v>16</v>
      </c>
      <c r="D20" s="82" t="s">
        <v>22</v>
      </c>
      <c r="E20" s="82"/>
      <c r="F20" s="40" t="s">
        <v>19</v>
      </c>
      <c r="G20" s="48"/>
      <c r="H20" s="49"/>
    </row>
    <row r="21" spans="2:8" ht="16.5" customHeight="1" thickBot="1">
      <c r="B21" s="12" t="s">
        <v>32</v>
      </c>
      <c r="C21" s="13" t="s">
        <v>20</v>
      </c>
      <c r="D21" s="15"/>
      <c r="E21" s="15"/>
      <c r="F21" s="6"/>
      <c r="G21" s="23"/>
      <c r="H21" s="24"/>
    </row>
    <row r="22" spans="2:8" ht="23.4" customHeight="1">
      <c r="B22" s="36" t="s">
        <v>39</v>
      </c>
      <c r="C22" s="67" t="s">
        <v>81</v>
      </c>
      <c r="D22" s="80" t="s">
        <v>21</v>
      </c>
      <c r="E22" s="80"/>
      <c r="F22" s="38" t="s">
        <v>19</v>
      </c>
      <c r="G22" s="41"/>
      <c r="H22" s="42"/>
    </row>
    <row r="23" spans="2:8" ht="23.4" customHeight="1">
      <c r="B23" s="43" t="s">
        <v>40</v>
      </c>
      <c r="C23" s="68" t="s">
        <v>81</v>
      </c>
      <c r="D23" s="79" t="s">
        <v>22</v>
      </c>
      <c r="E23" s="79"/>
      <c r="F23" s="45" t="s">
        <v>19</v>
      </c>
      <c r="G23" s="46"/>
      <c r="H23" s="47"/>
    </row>
    <row r="24" spans="2:8" ht="23.4" customHeight="1">
      <c r="B24" s="43" t="s">
        <v>41</v>
      </c>
      <c r="C24" s="68" t="s">
        <v>82</v>
      </c>
      <c r="D24" s="83" t="s">
        <v>21</v>
      </c>
      <c r="E24" s="83"/>
      <c r="F24" s="45" t="s">
        <v>19</v>
      </c>
      <c r="G24" s="46"/>
      <c r="H24" s="47"/>
    </row>
    <row r="25" spans="2:8" ht="23.4" customHeight="1">
      <c r="B25" s="43" t="s">
        <v>42</v>
      </c>
      <c r="C25" s="68" t="s">
        <v>82</v>
      </c>
      <c r="D25" s="79" t="s">
        <v>22</v>
      </c>
      <c r="E25" s="79"/>
      <c r="F25" s="45" t="s">
        <v>19</v>
      </c>
      <c r="G25" s="46"/>
      <c r="H25" s="47"/>
    </row>
    <row r="26" spans="2:8" ht="21.6" customHeight="1">
      <c r="B26" s="43" t="s">
        <v>43</v>
      </c>
      <c r="C26" s="68" t="s">
        <v>16</v>
      </c>
      <c r="D26" s="83" t="s">
        <v>21</v>
      </c>
      <c r="E26" s="83"/>
      <c r="F26" s="45" t="s">
        <v>19</v>
      </c>
      <c r="G26" s="46"/>
      <c r="H26" s="47"/>
    </row>
    <row r="27" spans="2:8" ht="21.6" customHeight="1" thickBot="1">
      <c r="B27" s="39" t="s">
        <v>44</v>
      </c>
      <c r="C27" s="66" t="s">
        <v>16</v>
      </c>
      <c r="D27" s="82" t="s">
        <v>22</v>
      </c>
      <c r="E27" s="82"/>
      <c r="F27" s="40" t="s">
        <v>19</v>
      </c>
      <c r="G27" s="48"/>
      <c r="H27" s="49"/>
    </row>
    <row r="28" spans="2:8" ht="15" customHeight="1" thickBot="1">
      <c r="B28" s="27"/>
      <c r="C28" s="28"/>
      <c r="D28" s="27"/>
      <c r="E28" s="27"/>
      <c r="F28" s="27"/>
      <c r="G28" s="30"/>
      <c r="H28" s="30"/>
    </row>
    <row r="29" spans="2:8" ht="16.5" customHeight="1" thickBot="1">
      <c r="B29" s="18" t="s">
        <v>61</v>
      </c>
      <c r="C29" s="16" t="s">
        <v>25</v>
      </c>
      <c r="D29" s="5"/>
      <c r="E29" s="5"/>
      <c r="F29" s="4"/>
      <c r="G29" s="21"/>
      <c r="H29" s="22"/>
    </row>
    <row r="30" spans="2:8" ht="30" customHeight="1">
      <c r="B30" s="36" t="s">
        <v>62</v>
      </c>
      <c r="C30" s="53" t="s">
        <v>26</v>
      </c>
      <c r="D30" s="60"/>
      <c r="E30" s="59"/>
      <c r="F30" s="38" t="s">
        <v>5</v>
      </c>
      <c r="G30" s="41"/>
      <c r="H30" s="42"/>
    </row>
    <row r="31" spans="2:8" ht="30" customHeight="1" thickBot="1">
      <c r="B31" s="39" t="s">
        <v>63</v>
      </c>
      <c r="C31" s="52" t="s">
        <v>27</v>
      </c>
      <c r="D31" s="52"/>
      <c r="E31" s="52"/>
      <c r="F31" s="40" t="s">
        <v>5</v>
      </c>
      <c r="G31" s="48"/>
      <c r="H31" s="49"/>
    </row>
    <row r="32" spans="2:8" ht="15" customHeight="1" thickBot="1">
      <c r="B32" s="27"/>
      <c r="C32" s="29"/>
      <c r="D32" s="29"/>
      <c r="E32" s="29"/>
      <c r="F32" s="27"/>
      <c r="G32" s="30"/>
      <c r="H32" s="30"/>
    </row>
    <row r="33" spans="2:8" ht="16.5" customHeight="1" thickBot="1">
      <c r="B33" s="11" t="s">
        <v>64</v>
      </c>
      <c r="C33" s="16" t="s">
        <v>29</v>
      </c>
      <c r="D33" s="5"/>
      <c r="E33" s="5"/>
      <c r="F33" s="4"/>
      <c r="G33" s="21"/>
      <c r="H33" s="22"/>
    </row>
    <row r="34" spans="2:8" ht="23.4" customHeight="1">
      <c r="B34" s="36" t="s">
        <v>45</v>
      </c>
      <c r="C34" s="78" t="s">
        <v>6</v>
      </c>
      <c r="D34" s="78"/>
      <c r="E34" s="78"/>
      <c r="F34" s="38" t="s">
        <v>56</v>
      </c>
      <c r="G34" s="41"/>
      <c r="H34" s="42"/>
    </row>
    <row r="35" spans="2:8" ht="23.4" customHeight="1">
      <c r="B35" s="43" t="s">
        <v>46</v>
      </c>
      <c r="C35" s="81" t="s">
        <v>7</v>
      </c>
      <c r="D35" s="81"/>
      <c r="E35" s="81"/>
      <c r="F35" s="45" t="s">
        <v>12</v>
      </c>
      <c r="G35" s="46"/>
      <c r="H35" s="47"/>
    </row>
    <row r="36" spans="2:8" ht="38.1" customHeight="1">
      <c r="B36" s="43" t="s">
        <v>65</v>
      </c>
      <c r="C36" s="81" t="s">
        <v>30</v>
      </c>
      <c r="D36" s="81"/>
      <c r="E36" s="81"/>
      <c r="F36" s="45" t="s">
        <v>12</v>
      </c>
      <c r="G36" s="46"/>
      <c r="H36" s="47"/>
    </row>
    <row r="37" spans="2:8" ht="38.1" customHeight="1" thickBot="1">
      <c r="B37" s="39" t="s">
        <v>66</v>
      </c>
      <c r="C37" s="77" t="s">
        <v>10</v>
      </c>
      <c r="D37" s="77"/>
      <c r="E37" s="77"/>
      <c r="F37" s="40" t="s">
        <v>12</v>
      </c>
      <c r="G37" s="48"/>
      <c r="H37" s="49"/>
    </row>
    <row r="38" spans="2:8" ht="15" customHeight="1" thickBot="1">
      <c r="B38" s="27"/>
      <c r="C38" s="28"/>
      <c r="D38" s="28"/>
      <c r="E38" s="28"/>
      <c r="F38" s="27"/>
      <c r="G38" s="30"/>
      <c r="H38" s="30"/>
    </row>
    <row r="39" spans="2:8" ht="16.5" customHeight="1" thickBot="1">
      <c r="B39" s="11" t="s">
        <v>67</v>
      </c>
      <c r="C39" s="17" t="s">
        <v>11</v>
      </c>
      <c r="D39" s="5"/>
      <c r="E39" s="5"/>
      <c r="F39" s="4"/>
      <c r="G39" s="21"/>
      <c r="H39" s="22"/>
    </row>
    <row r="40" spans="2:8" ht="23.4" customHeight="1">
      <c r="B40" s="36" t="s">
        <v>47</v>
      </c>
      <c r="C40" s="78" t="s">
        <v>8</v>
      </c>
      <c r="D40" s="78"/>
      <c r="E40" s="78"/>
      <c r="F40" s="38" t="s">
        <v>28</v>
      </c>
      <c r="G40" s="41"/>
      <c r="H40" s="42"/>
    </row>
    <row r="41" spans="2:8" ht="23.4" customHeight="1" thickBot="1">
      <c r="B41" s="39" t="s">
        <v>48</v>
      </c>
      <c r="C41" s="77" t="s">
        <v>9</v>
      </c>
      <c r="D41" s="77"/>
      <c r="E41" s="77"/>
      <c r="F41" s="40" t="s">
        <v>28</v>
      </c>
      <c r="G41" s="48"/>
      <c r="H41" s="49"/>
    </row>
    <row r="43" spans="2:8" ht="15" customHeight="1"/>
  </sheetData>
  <mergeCells count="21">
    <mergeCell ref="B2:H2"/>
    <mergeCell ref="D24:E24"/>
    <mergeCell ref="D20:E20"/>
    <mergeCell ref="D19:E19"/>
    <mergeCell ref="D18:E18"/>
    <mergeCell ref="D11:E11"/>
    <mergeCell ref="D12:E12"/>
    <mergeCell ref="D16:D17"/>
    <mergeCell ref="D14:E14"/>
    <mergeCell ref="D13:E13"/>
    <mergeCell ref="C41:E41"/>
    <mergeCell ref="C40:E40"/>
    <mergeCell ref="D23:E23"/>
    <mergeCell ref="D22:E22"/>
    <mergeCell ref="D25:E25"/>
    <mergeCell ref="C37:E37"/>
    <mergeCell ref="C36:E36"/>
    <mergeCell ref="C35:E35"/>
    <mergeCell ref="C34:E34"/>
    <mergeCell ref="D27:E27"/>
    <mergeCell ref="D26:E2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8"/>
  <sheetViews>
    <sheetView showGridLines="0" tabSelected="1" topLeftCell="B5" zoomScale="80" zoomScaleNormal="80" workbookViewId="0">
      <selection activeCell="M13" sqref="M13"/>
    </sheetView>
  </sheetViews>
  <sheetFormatPr baseColWidth="10" defaultColWidth="10.8984375" defaultRowHeight="14.4"/>
  <cols>
    <col min="1" max="1" width="4.8984375" style="1" customWidth="1"/>
    <col min="2" max="2" width="10.8984375" style="1"/>
    <col min="3" max="3" width="41.5" style="1" customWidth="1"/>
    <col min="4" max="5" width="9.8984375" style="1" customWidth="1"/>
    <col min="6" max="6" width="14.5" style="1" customWidth="1"/>
    <col min="7" max="7" width="22" style="1" customWidth="1"/>
    <col min="8" max="11" width="20.59765625" style="1" customWidth="1"/>
    <col min="12" max="16384" width="10.8984375" style="1"/>
  </cols>
  <sheetData>
    <row r="1" spans="2:12" ht="15" thickBot="1"/>
    <row r="2" spans="2:12" ht="120" customHeight="1" thickBot="1">
      <c r="B2" s="84" t="s">
        <v>79</v>
      </c>
      <c r="C2" s="85"/>
      <c r="D2" s="85"/>
      <c r="E2" s="85"/>
      <c r="F2" s="85"/>
      <c r="G2" s="85"/>
      <c r="H2" s="85"/>
      <c r="I2" s="85"/>
      <c r="J2" s="85"/>
      <c r="K2" s="86"/>
    </row>
    <row r="3" spans="2:12" ht="15" customHeight="1" thickBot="1">
      <c r="B3" s="19"/>
      <c r="C3" s="19"/>
      <c r="D3" s="19"/>
      <c r="E3" s="19"/>
      <c r="F3" s="19"/>
      <c r="G3" s="19"/>
      <c r="H3" s="19"/>
      <c r="I3" s="19"/>
      <c r="J3" s="19"/>
      <c r="K3" s="19"/>
    </row>
    <row r="4" spans="2:12" ht="146.1" customHeight="1" thickBot="1">
      <c r="B4" s="89" t="s">
        <v>77</v>
      </c>
      <c r="C4" s="90"/>
      <c r="D4" s="90"/>
      <c r="E4" s="90"/>
      <c r="F4" s="90"/>
      <c r="G4" s="90"/>
      <c r="H4" s="90"/>
      <c r="I4" s="90"/>
      <c r="J4" s="90"/>
      <c r="K4" s="91"/>
    </row>
    <row r="5" spans="2:12" ht="15" customHeight="1" thickBot="1">
      <c r="B5" s="27"/>
      <c r="C5" s="27"/>
      <c r="D5" s="27"/>
      <c r="E5" s="27"/>
      <c r="F5" s="27"/>
      <c r="G5" s="27"/>
      <c r="H5" s="27"/>
      <c r="I5" s="27"/>
      <c r="J5" s="27"/>
      <c r="K5" s="27"/>
    </row>
    <row r="6" spans="2:12" ht="27.9" customHeight="1" thickBot="1">
      <c r="B6" s="7" t="s">
        <v>0</v>
      </c>
      <c r="C6" s="8" t="s">
        <v>1</v>
      </c>
      <c r="D6" s="14"/>
      <c r="E6" s="14"/>
      <c r="F6" s="7" t="s">
        <v>2</v>
      </c>
      <c r="G6" s="9" t="s">
        <v>53</v>
      </c>
      <c r="H6" s="9" t="s">
        <v>52</v>
      </c>
      <c r="I6" s="9" t="s">
        <v>54</v>
      </c>
      <c r="J6" s="7" t="s">
        <v>76</v>
      </c>
      <c r="K6" s="9" t="s">
        <v>55</v>
      </c>
    </row>
    <row r="7" spans="2:12" ht="16.5" customHeight="1" thickBot="1">
      <c r="B7" s="11" t="s">
        <v>49</v>
      </c>
      <c r="C7" s="10" t="s">
        <v>60</v>
      </c>
      <c r="D7" s="5"/>
      <c r="E7" s="5"/>
      <c r="F7" s="4"/>
      <c r="G7" s="2"/>
      <c r="H7" s="2"/>
      <c r="I7" s="2"/>
      <c r="J7" s="2"/>
      <c r="K7" s="3"/>
    </row>
    <row r="8" spans="2:12" ht="23.4" customHeight="1">
      <c r="B8" s="36" t="s">
        <v>50</v>
      </c>
      <c r="C8" s="53" t="s">
        <v>57</v>
      </c>
      <c r="D8" s="57"/>
      <c r="E8" s="55"/>
      <c r="F8" s="38" t="s">
        <v>59</v>
      </c>
      <c r="G8" s="41">
        <f>BPU!G6</f>
        <v>0</v>
      </c>
      <c r="H8" s="92">
        <f>H13+H15+H18+H19+H21+H24+H26+H28</f>
        <v>10146</v>
      </c>
      <c r="I8" s="41">
        <f>G8*H8</f>
        <v>0</v>
      </c>
      <c r="J8" s="61"/>
      <c r="K8" s="42">
        <f>I8+(I8*J8)</f>
        <v>0</v>
      </c>
    </row>
    <row r="9" spans="2:12" ht="23.4" customHeight="1" thickBot="1">
      <c r="B9" s="39" t="s">
        <v>51</v>
      </c>
      <c r="C9" s="54" t="s">
        <v>58</v>
      </c>
      <c r="D9" s="58"/>
      <c r="E9" s="56"/>
      <c r="F9" s="40" t="s">
        <v>59</v>
      </c>
      <c r="G9" s="48">
        <f>BPU!G7</f>
        <v>0</v>
      </c>
      <c r="H9" s="93">
        <f>H14+H16+H20+H22+H25+H27+H29</f>
        <v>13069</v>
      </c>
      <c r="I9" s="46">
        <f>G9*H9</f>
        <v>0</v>
      </c>
      <c r="J9" s="62"/>
      <c r="K9" s="47">
        <f>I9+(I9*J9)</f>
        <v>0</v>
      </c>
      <c r="L9" s="33"/>
    </row>
    <row r="10" spans="2:12" ht="15" customHeight="1" thickBot="1">
      <c r="B10" s="27"/>
      <c r="C10" s="29"/>
      <c r="D10" s="28"/>
      <c r="E10" s="28"/>
      <c r="F10" s="27"/>
      <c r="G10" s="30"/>
      <c r="H10" s="32"/>
      <c r="I10" s="30"/>
      <c r="J10" s="30"/>
      <c r="K10" s="30"/>
    </row>
    <row r="11" spans="2:12" ht="16.5" customHeight="1" thickBot="1">
      <c r="B11" s="11" t="s">
        <v>18</v>
      </c>
      <c r="C11" s="10" t="s">
        <v>14</v>
      </c>
      <c r="D11" s="10"/>
      <c r="E11" s="10"/>
      <c r="F11" s="4"/>
      <c r="G11" s="21"/>
      <c r="H11" s="25"/>
      <c r="I11" s="21"/>
      <c r="J11" s="21"/>
      <c r="K11" s="22"/>
    </row>
    <row r="12" spans="2:12" ht="16.5" customHeight="1" thickBot="1">
      <c r="B12" s="12" t="s">
        <v>17</v>
      </c>
      <c r="C12" s="13" t="s">
        <v>15</v>
      </c>
      <c r="D12" s="13"/>
      <c r="E12" s="13"/>
      <c r="F12" s="6"/>
      <c r="G12" s="23"/>
      <c r="H12" s="26"/>
      <c r="I12" s="23"/>
      <c r="J12" s="23"/>
      <c r="K12" s="24"/>
    </row>
    <row r="13" spans="2:12" ht="23.4" customHeight="1">
      <c r="B13" s="36" t="s">
        <v>33</v>
      </c>
      <c r="C13" s="37" t="s">
        <v>23</v>
      </c>
      <c r="D13" s="80" t="s">
        <v>21</v>
      </c>
      <c r="E13" s="80"/>
      <c r="F13" s="38" t="s">
        <v>19</v>
      </c>
      <c r="G13" s="41">
        <f>BPU!G11</f>
        <v>0</v>
      </c>
      <c r="H13" s="72">
        <v>10125</v>
      </c>
      <c r="I13" s="41">
        <f t="shared" ref="I13:I16" si="0">G13*H13</f>
        <v>0</v>
      </c>
      <c r="J13" s="61"/>
      <c r="K13" s="42">
        <f t="shared" ref="K13:K16" si="1">I13+(I13*J13)</f>
        <v>0</v>
      </c>
    </row>
    <row r="14" spans="2:12" ht="23.4" customHeight="1">
      <c r="B14" s="43" t="s">
        <v>34</v>
      </c>
      <c r="C14" s="44" t="s">
        <v>23</v>
      </c>
      <c r="D14" s="79" t="s">
        <v>22</v>
      </c>
      <c r="E14" s="79"/>
      <c r="F14" s="45" t="s">
        <v>19</v>
      </c>
      <c r="G14" s="46">
        <f>BPU!G12</f>
        <v>0</v>
      </c>
      <c r="H14" s="73">
        <v>12058</v>
      </c>
      <c r="I14" s="46">
        <f t="shared" si="0"/>
        <v>0</v>
      </c>
      <c r="J14" s="63"/>
      <c r="K14" s="47">
        <f t="shared" si="1"/>
        <v>0</v>
      </c>
    </row>
    <row r="15" spans="2:12" ht="21.6" customHeight="1">
      <c r="B15" s="43" t="s">
        <v>72</v>
      </c>
      <c r="C15" s="44" t="s">
        <v>16</v>
      </c>
      <c r="D15" s="83" t="s">
        <v>21</v>
      </c>
      <c r="E15" s="83"/>
      <c r="F15" s="45" t="s">
        <v>19</v>
      </c>
      <c r="G15" s="46">
        <f>BPU!G13</f>
        <v>0</v>
      </c>
      <c r="H15" s="73">
        <v>0</v>
      </c>
      <c r="I15" s="46">
        <f t="shared" si="0"/>
        <v>0</v>
      </c>
      <c r="J15" s="63"/>
      <c r="K15" s="47">
        <f t="shared" si="1"/>
        <v>0</v>
      </c>
    </row>
    <row r="16" spans="2:12" ht="21.6" customHeight="1" thickBot="1">
      <c r="B16" s="39" t="s">
        <v>73</v>
      </c>
      <c r="C16" s="64" t="s">
        <v>16</v>
      </c>
      <c r="D16" s="82" t="s">
        <v>22</v>
      </c>
      <c r="E16" s="82"/>
      <c r="F16" s="40" t="s">
        <v>19</v>
      </c>
      <c r="G16" s="48">
        <f>BPU!G14</f>
        <v>0</v>
      </c>
      <c r="H16" s="74">
        <v>0</v>
      </c>
      <c r="I16" s="46">
        <f t="shared" si="0"/>
        <v>0</v>
      </c>
      <c r="J16" s="62"/>
      <c r="K16" s="47">
        <f t="shared" si="1"/>
        <v>0</v>
      </c>
    </row>
    <row r="17" spans="2:11" ht="16.5" customHeight="1" thickBot="1">
      <c r="B17" s="12" t="s">
        <v>31</v>
      </c>
      <c r="C17" s="13" t="s">
        <v>13</v>
      </c>
      <c r="D17" s="15"/>
      <c r="E17" s="15"/>
      <c r="F17" s="6"/>
      <c r="G17" s="23"/>
      <c r="H17" s="26"/>
      <c r="I17" s="23"/>
      <c r="J17" s="23"/>
      <c r="K17" s="24"/>
    </row>
    <row r="18" spans="2:11" ht="23.4" customHeight="1">
      <c r="B18" s="36" t="s">
        <v>35</v>
      </c>
      <c r="C18" s="37" t="s">
        <v>38</v>
      </c>
      <c r="D18" s="80" t="s">
        <v>21</v>
      </c>
      <c r="E18" s="50" t="s">
        <v>68</v>
      </c>
      <c r="F18" s="38" t="s">
        <v>19</v>
      </c>
      <c r="G18" s="41">
        <f>BPU!G16</f>
        <v>0</v>
      </c>
      <c r="H18" s="72">
        <v>5</v>
      </c>
      <c r="I18" s="41">
        <f t="shared" ref="I18:I22" si="2">G18*H18</f>
        <v>0</v>
      </c>
      <c r="J18" s="61"/>
      <c r="K18" s="42">
        <f t="shared" ref="K18:K22" si="3">I18+(I18*J18)</f>
        <v>0</v>
      </c>
    </row>
    <row r="19" spans="2:11" ht="23.4" customHeight="1">
      <c r="B19" s="43" t="s">
        <v>36</v>
      </c>
      <c r="C19" s="44" t="s">
        <v>38</v>
      </c>
      <c r="D19" s="83"/>
      <c r="E19" s="51" t="s">
        <v>24</v>
      </c>
      <c r="F19" s="45" t="s">
        <v>19</v>
      </c>
      <c r="G19" s="46">
        <f>BPU!G17</f>
        <v>0</v>
      </c>
      <c r="H19" s="73">
        <v>5</v>
      </c>
      <c r="I19" s="46">
        <f t="shared" si="2"/>
        <v>0</v>
      </c>
      <c r="J19" s="63"/>
      <c r="K19" s="47">
        <f t="shared" si="3"/>
        <v>0</v>
      </c>
    </row>
    <row r="20" spans="2:11" ht="23.4" customHeight="1">
      <c r="B20" s="43" t="s">
        <v>37</v>
      </c>
      <c r="C20" s="44" t="s">
        <v>38</v>
      </c>
      <c r="D20" s="79" t="s">
        <v>22</v>
      </c>
      <c r="E20" s="79"/>
      <c r="F20" s="45" t="s">
        <v>19</v>
      </c>
      <c r="G20" s="46">
        <f>BPU!G18</f>
        <v>0</v>
      </c>
      <c r="H20" s="73">
        <v>10</v>
      </c>
      <c r="I20" s="46">
        <f t="shared" si="2"/>
        <v>0</v>
      </c>
      <c r="J20" s="63"/>
      <c r="K20" s="47">
        <f t="shared" si="3"/>
        <v>0</v>
      </c>
    </row>
    <row r="21" spans="2:11" ht="21.6" customHeight="1">
      <c r="B21" s="43" t="s">
        <v>74</v>
      </c>
      <c r="C21" s="44" t="s">
        <v>16</v>
      </c>
      <c r="D21" s="83" t="s">
        <v>21</v>
      </c>
      <c r="E21" s="83"/>
      <c r="F21" s="45" t="s">
        <v>19</v>
      </c>
      <c r="G21" s="46">
        <f>BPU!G19</f>
        <v>0</v>
      </c>
      <c r="H21" s="73">
        <v>0</v>
      </c>
      <c r="I21" s="46">
        <f t="shared" si="2"/>
        <v>0</v>
      </c>
      <c r="J21" s="63"/>
      <c r="K21" s="47">
        <f t="shared" si="3"/>
        <v>0</v>
      </c>
    </row>
    <row r="22" spans="2:11" ht="21.6" customHeight="1" thickBot="1">
      <c r="B22" s="39" t="s">
        <v>75</v>
      </c>
      <c r="C22" s="64" t="s">
        <v>16</v>
      </c>
      <c r="D22" s="82" t="s">
        <v>22</v>
      </c>
      <c r="E22" s="82"/>
      <c r="F22" s="40" t="s">
        <v>19</v>
      </c>
      <c r="G22" s="48">
        <f>BPU!G20</f>
        <v>0</v>
      </c>
      <c r="H22" s="74">
        <v>0</v>
      </c>
      <c r="I22" s="46">
        <f t="shared" si="2"/>
        <v>0</v>
      </c>
      <c r="J22" s="62"/>
      <c r="K22" s="47">
        <f t="shared" si="3"/>
        <v>0</v>
      </c>
    </row>
    <row r="23" spans="2:11" ht="16.5" customHeight="1" thickBot="1">
      <c r="B23" s="12" t="s">
        <v>32</v>
      </c>
      <c r="C23" s="13" t="s">
        <v>20</v>
      </c>
      <c r="D23" s="15"/>
      <c r="E23" s="15"/>
      <c r="F23" s="6"/>
      <c r="G23" s="23"/>
      <c r="H23" s="76"/>
      <c r="I23" s="23"/>
      <c r="J23" s="23"/>
      <c r="K23" s="24"/>
    </row>
    <row r="24" spans="2:11" ht="23.4" customHeight="1">
      <c r="B24" s="36" t="s">
        <v>39</v>
      </c>
      <c r="C24" s="70" t="s">
        <v>81</v>
      </c>
      <c r="D24" s="80" t="s">
        <v>21</v>
      </c>
      <c r="E24" s="80"/>
      <c r="F24" s="38" t="s">
        <v>19</v>
      </c>
      <c r="G24" s="41">
        <f>BPU!G22</f>
        <v>0</v>
      </c>
      <c r="H24" s="72">
        <v>10</v>
      </c>
      <c r="I24" s="41">
        <f t="shared" ref="I24:I29" si="4">G24*H24</f>
        <v>0</v>
      </c>
      <c r="J24" s="61"/>
      <c r="K24" s="42">
        <f t="shared" ref="K24:K29" si="5">I24+(I24*J24)</f>
        <v>0</v>
      </c>
    </row>
    <row r="25" spans="2:11" ht="23.4" customHeight="1">
      <c r="B25" s="43" t="s">
        <v>40</v>
      </c>
      <c r="C25" s="71" t="s">
        <v>81</v>
      </c>
      <c r="D25" s="79" t="s">
        <v>22</v>
      </c>
      <c r="E25" s="79"/>
      <c r="F25" s="45" t="s">
        <v>19</v>
      </c>
      <c r="G25" s="46">
        <f>BPU!G23</f>
        <v>0</v>
      </c>
      <c r="H25" s="94">
        <v>1000</v>
      </c>
      <c r="I25" s="46">
        <f t="shared" si="4"/>
        <v>0</v>
      </c>
      <c r="J25" s="63"/>
      <c r="K25" s="47">
        <f t="shared" si="5"/>
        <v>0</v>
      </c>
    </row>
    <row r="26" spans="2:11" ht="23.4" customHeight="1">
      <c r="B26" s="43" t="s">
        <v>41</v>
      </c>
      <c r="C26" s="71" t="s">
        <v>82</v>
      </c>
      <c r="D26" s="83" t="s">
        <v>21</v>
      </c>
      <c r="E26" s="83"/>
      <c r="F26" s="45" t="s">
        <v>19</v>
      </c>
      <c r="G26" s="46">
        <f>BPU!G24</f>
        <v>0</v>
      </c>
      <c r="H26" s="73">
        <v>1</v>
      </c>
      <c r="I26" s="46">
        <f t="shared" si="4"/>
        <v>0</v>
      </c>
      <c r="J26" s="63"/>
      <c r="K26" s="47">
        <f t="shared" si="5"/>
        <v>0</v>
      </c>
    </row>
    <row r="27" spans="2:11" ht="23.4" customHeight="1">
      <c r="B27" s="43" t="s">
        <v>42</v>
      </c>
      <c r="C27" s="71" t="s">
        <v>82</v>
      </c>
      <c r="D27" s="79" t="s">
        <v>22</v>
      </c>
      <c r="E27" s="79"/>
      <c r="F27" s="45" t="s">
        <v>19</v>
      </c>
      <c r="G27" s="46">
        <f>BPU!G25</f>
        <v>0</v>
      </c>
      <c r="H27" s="73">
        <v>1</v>
      </c>
      <c r="I27" s="46">
        <f t="shared" si="4"/>
        <v>0</v>
      </c>
      <c r="J27" s="63"/>
      <c r="K27" s="47">
        <f t="shared" si="5"/>
        <v>0</v>
      </c>
    </row>
    <row r="28" spans="2:11" ht="21.6" customHeight="1">
      <c r="B28" s="43" t="s">
        <v>43</v>
      </c>
      <c r="C28" s="71" t="s">
        <v>16</v>
      </c>
      <c r="D28" s="83" t="s">
        <v>21</v>
      </c>
      <c r="E28" s="83"/>
      <c r="F28" s="45" t="s">
        <v>19</v>
      </c>
      <c r="G28" s="46">
        <f>BPU!G26</f>
        <v>0</v>
      </c>
      <c r="H28" s="73">
        <v>0</v>
      </c>
      <c r="I28" s="46">
        <f t="shared" si="4"/>
        <v>0</v>
      </c>
      <c r="J28" s="63"/>
      <c r="K28" s="47">
        <f t="shared" si="5"/>
        <v>0</v>
      </c>
    </row>
    <row r="29" spans="2:11" ht="21.6" customHeight="1" thickBot="1">
      <c r="B29" s="39" t="s">
        <v>44</v>
      </c>
      <c r="C29" s="69" t="s">
        <v>16</v>
      </c>
      <c r="D29" s="82" t="s">
        <v>22</v>
      </c>
      <c r="E29" s="82"/>
      <c r="F29" s="40" t="s">
        <v>19</v>
      </c>
      <c r="G29" s="48">
        <f>BPU!G27</f>
        <v>0</v>
      </c>
      <c r="H29" s="74">
        <v>0</v>
      </c>
      <c r="I29" s="46">
        <f t="shared" si="4"/>
        <v>0</v>
      </c>
      <c r="J29" s="62"/>
      <c r="K29" s="47">
        <f t="shared" si="5"/>
        <v>0</v>
      </c>
    </row>
    <row r="30" spans="2:11" ht="15" customHeight="1" thickBot="1">
      <c r="B30" s="27"/>
      <c r="C30" s="28"/>
      <c r="D30" s="27"/>
      <c r="E30" s="27"/>
      <c r="F30" s="27"/>
      <c r="G30" s="30"/>
      <c r="H30" s="32"/>
      <c r="I30" s="30"/>
      <c r="J30" s="30"/>
      <c r="K30" s="30"/>
    </row>
    <row r="31" spans="2:11" ht="16.5" customHeight="1" thickBot="1">
      <c r="B31" s="18" t="s">
        <v>61</v>
      </c>
      <c r="C31" s="16" t="s">
        <v>25</v>
      </c>
      <c r="D31" s="5"/>
      <c r="E31" s="5"/>
      <c r="F31" s="4"/>
      <c r="G31" s="21"/>
      <c r="H31" s="25"/>
      <c r="I31" s="21"/>
      <c r="J31" s="21"/>
      <c r="K31" s="22"/>
    </row>
    <row r="32" spans="2:11" ht="30" customHeight="1">
      <c r="B32" s="36" t="s">
        <v>62</v>
      </c>
      <c r="C32" s="53" t="s">
        <v>26</v>
      </c>
      <c r="D32" s="60"/>
      <c r="E32" s="59"/>
      <c r="F32" s="38" t="s">
        <v>5</v>
      </c>
      <c r="G32" s="41">
        <f>BPU!G30</f>
        <v>0</v>
      </c>
      <c r="H32" s="72">
        <v>1</v>
      </c>
      <c r="I32" s="41">
        <f t="shared" ref="I32:I33" si="6">G32*H32</f>
        <v>0</v>
      </c>
      <c r="J32" s="61"/>
      <c r="K32" s="42">
        <f t="shared" ref="K32:K33" si="7">I32+(I32*J32)</f>
        <v>0</v>
      </c>
    </row>
    <row r="33" spans="2:11" ht="30" customHeight="1" thickBot="1">
      <c r="B33" s="39" t="s">
        <v>63</v>
      </c>
      <c r="C33" s="52" t="s">
        <v>27</v>
      </c>
      <c r="D33" s="52"/>
      <c r="E33" s="52"/>
      <c r="F33" s="40" t="s">
        <v>5</v>
      </c>
      <c r="G33" s="48">
        <f>BPU!G31</f>
        <v>0</v>
      </c>
      <c r="H33" s="74">
        <v>1</v>
      </c>
      <c r="I33" s="46">
        <f t="shared" si="6"/>
        <v>0</v>
      </c>
      <c r="J33" s="62"/>
      <c r="K33" s="47">
        <f t="shared" si="7"/>
        <v>0</v>
      </c>
    </row>
    <row r="34" spans="2:11" ht="15" customHeight="1" thickBot="1">
      <c r="B34" s="27"/>
      <c r="C34" s="29"/>
      <c r="D34" s="29"/>
      <c r="E34" s="29"/>
      <c r="F34" s="27"/>
      <c r="G34" s="30"/>
      <c r="H34" s="32"/>
      <c r="I34" s="30"/>
      <c r="J34" s="30"/>
      <c r="K34" s="30"/>
    </row>
    <row r="35" spans="2:11" ht="16.5" customHeight="1" thickBot="1">
      <c r="B35" s="11" t="s">
        <v>64</v>
      </c>
      <c r="C35" s="16" t="s">
        <v>29</v>
      </c>
      <c r="D35" s="5"/>
      <c r="E35" s="5"/>
      <c r="F35" s="4"/>
      <c r="G35" s="21"/>
      <c r="H35" s="25"/>
      <c r="I35" s="21"/>
      <c r="J35" s="21"/>
      <c r="K35" s="22"/>
    </row>
    <row r="36" spans="2:11" ht="23.4" customHeight="1">
      <c r="B36" s="36" t="s">
        <v>45</v>
      </c>
      <c r="C36" s="78" t="s">
        <v>6</v>
      </c>
      <c r="D36" s="78"/>
      <c r="E36" s="78"/>
      <c r="F36" s="38" t="s">
        <v>56</v>
      </c>
      <c r="G36" s="41">
        <f>BPU!G34</f>
        <v>0</v>
      </c>
      <c r="H36" s="72">
        <v>1</v>
      </c>
      <c r="I36" s="41">
        <f t="shared" ref="I36:I39" si="8">G36*H36</f>
        <v>0</v>
      </c>
      <c r="J36" s="61"/>
      <c r="K36" s="42">
        <f t="shared" ref="K36:K39" si="9">I36+(I36*J36)</f>
        <v>0</v>
      </c>
    </row>
    <row r="37" spans="2:11" ht="23.4" customHeight="1">
      <c r="B37" s="43" t="s">
        <v>46</v>
      </c>
      <c r="C37" s="81" t="s">
        <v>71</v>
      </c>
      <c r="D37" s="81"/>
      <c r="E37" s="81"/>
      <c r="F37" s="45" t="s">
        <v>12</v>
      </c>
      <c r="G37" s="46">
        <f>BPU!G35</f>
        <v>0</v>
      </c>
      <c r="H37" s="73">
        <v>1</v>
      </c>
      <c r="I37" s="46">
        <f t="shared" si="8"/>
        <v>0</v>
      </c>
      <c r="J37" s="63"/>
      <c r="K37" s="47">
        <f t="shared" si="9"/>
        <v>0</v>
      </c>
    </row>
    <row r="38" spans="2:11" ht="38.1" customHeight="1">
      <c r="B38" s="43" t="s">
        <v>65</v>
      </c>
      <c r="C38" s="81" t="s">
        <v>30</v>
      </c>
      <c r="D38" s="81"/>
      <c r="E38" s="81"/>
      <c r="F38" s="45" t="s">
        <v>12</v>
      </c>
      <c r="G38" s="46">
        <f>BPU!G36</f>
        <v>0</v>
      </c>
      <c r="H38" s="73">
        <v>1</v>
      </c>
      <c r="I38" s="46">
        <f t="shared" si="8"/>
        <v>0</v>
      </c>
      <c r="J38" s="63"/>
      <c r="K38" s="47">
        <f t="shared" si="9"/>
        <v>0</v>
      </c>
    </row>
    <row r="39" spans="2:11" ht="38.1" customHeight="1" thickBot="1">
      <c r="B39" s="39" t="s">
        <v>66</v>
      </c>
      <c r="C39" s="77" t="s">
        <v>10</v>
      </c>
      <c r="D39" s="77"/>
      <c r="E39" s="77"/>
      <c r="F39" s="40" t="s">
        <v>12</v>
      </c>
      <c r="G39" s="48">
        <f>BPU!G37</f>
        <v>0</v>
      </c>
      <c r="H39" s="74">
        <v>8</v>
      </c>
      <c r="I39" s="46">
        <f t="shared" si="8"/>
        <v>0</v>
      </c>
      <c r="J39" s="62"/>
      <c r="K39" s="47">
        <f t="shared" si="9"/>
        <v>0</v>
      </c>
    </row>
    <row r="40" spans="2:11" ht="15" customHeight="1" thickBot="1">
      <c r="B40" s="27"/>
      <c r="C40" s="28"/>
      <c r="D40" s="28"/>
      <c r="E40" s="28"/>
      <c r="F40" s="27"/>
      <c r="G40" s="30"/>
      <c r="H40" s="32"/>
      <c r="I40" s="30"/>
      <c r="J40" s="30"/>
      <c r="K40" s="30"/>
    </row>
    <row r="41" spans="2:11" ht="16.5" customHeight="1" thickBot="1">
      <c r="B41" s="11" t="s">
        <v>67</v>
      </c>
      <c r="C41" s="17" t="s">
        <v>11</v>
      </c>
      <c r="D41" s="5"/>
      <c r="E41" s="5"/>
      <c r="F41" s="4"/>
      <c r="G41" s="21"/>
      <c r="H41" s="25"/>
      <c r="I41" s="21"/>
      <c r="J41" s="21"/>
      <c r="K41" s="22"/>
    </row>
    <row r="42" spans="2:11" ht="23.4" customHeight="1">
      <c r="B42" s="36" t="s">
        <v>47</v>
      </c>
      <c r="C42" s="78" t="s">
        <v>8</v>
      </c>
      <c r="D42" s="78"/>
      <c r="E42" s="78"/>
      <c r="F42" s="38" t="s">
        <v>28</v>
      </c>
      <c r="G42" s="41">
        <f>BPU!G40</f>
        <v>0</v>
      </c>
      <c r="H42" s="72">
        <v>6</v>
      </c>
      <c r="I42" s="41">
        <f t="shared" ref="I42:I43" si="10">G42*H42</f>
        <v>0</v>
      </c>
      <c r="J42" s="61"/>
      <c r="K42" s="42">
        <f t="shared" ref="K42:K43" si="11">I42+(I42*J42)</f>
        <v>0</v>
      </c>
    </row>
    <row r="43" spans="2:11" ht="23.4" customHeight="1" thickBot="1">
      <c r="B43" s="39" t="s">
        <v>48</v>
      </c>
      <c r="C43" s="77" t="s">
        <v>9</v>
      </c>
      <c r="D43" s="77"/>
      <c r="E43" s="77"/>
      <c r="F43" s="40" t="s">
        <v>28</v>
      </c>
      <c r="G43" s="48">
        <f>BPU!G41</f>
        <v>0</v>
      </c>
      <c r="H43" s="74">
        <v>2</v>
      </c>
      <c r="I43" s="48">
        <f t="shared" si="10"/>
        <v>0</v>
      </c>
      <c r="J43" s="62"/>
      <c r="K43" s="49">
        <f t="shared" si="11"/>
        <v>0</v>
      </c>
    </row>
    <row r="44" spans="2:11" ht="15" thickBot="1"/>
    <row r="45" spans="2:11" ht="23.4" customHeight="1" thickBot="1">
      <c r="G45" s="87" t="s">
        <v>78</v>
      </c>
      <c r="H45" s="88"/>
      <c r="I45" s="20">
        <f>SUM(I8:I9,I13:I16,I18:I22,I24:I29,I32:I33,I36:I39,I42:I43)</f>
        <v>0</v>
      </c>
      <c r="J45" s="65"/>
      <c r="K45" s="20">
        <f>SUM(K8:K9,K13:K16,K18:K22,K24:K29,K32:K33,K36:K39,K42:K43)</f>
        <v>0</v>
      </c>
    </row>
    <row r="46" spans="2:11" ht="15" customHeight="1" thickBot="1">
      <c r="I46" s="34"/>
      <c r="J46" s="34"/>
      <c r="K46" s="34"/>
    </row>
    <row r="47" spans="2:11" ht="23.4" customHeight="1" thickBot="1">
      <c r="G47" s="35" t="s">
        <v>69</v>
      </c>
      <c r="H47" s="75">
        <f>SUM(H13:H14,H18:H20,H24:H27)</f>
        <v>23215</v>
      </c>
    </row>
    <row r="48" spans="2:11" ht="23.4" customHeight="1" thickBot="1">
      <c r="G48" s="35" t="s">
        <v>70</v>
      </c>
      <c r="H48" s="75">
        <f>H8+H9</f>
        <v>23215</v>
      </c>
    </row>
  </sheetData>
  <mergeCells count="23">
    <mergeCell ref="G45:H45"/>
    <mergeCell ref="C43:E43"/>
    <mergeCell ref="D13:E13"/>
    <mergeCell ref="D14:E14"/>
    <mergeCell ref="B4:K4"/>
    <mergeCell ref="D29:E29"/>
    <mergeCell ref="C36:E36"/>
    <mergeCell ref="C37:E37"/>
    <mergeCell ref="C38:E38"/>
    <mergeCell ref="C39:E39"/>
    <mergeCell ref="C42:E42"/>
    <mergeCell ref="D25:E25"/>
    <mergeCell ref="D26:E26"/>
    <mergeCell ref="D27:E27"/>
    <mergeCell ref="D18:D19"/>
    <mergeCell ref="B2:K2"/>
    <mergeCell ref="D15:E15"/>
    <mergeCell ref="D16:E16"/>
    <mergeCell ref="D28:E28"/>
    <mergeCell ref="D20:E20"/>
    <mergeCell ref="D21:E21"/>
    <mergeCell ref="D22:E22"/>
    <mergeCell ref="D24:E24"/>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628dff0-fd24-4b1c-bb85-ab9254f4a7f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427A27E3224DC438148487FCAEE5262" ma:contentTypeVersion="14" ma:contentTypeDescription="Crée un document." ma:contentTypeScope="" ma:versionID="7fc9097029c62922c9addb7993cbaf11">
  <xsd:schema xmlns:xsd="http://www.w3.org/2001/XMLSchema" xmlns:xs="http://www.w3.org/2001/XMLSchema" xmlns:p="http://schemas.microsoft.com/office/2006/metadata/properties" xmlns:ns2="f628dff0-fd24-4b1c-bb85-ab9254f4a7fe" xmlns:ns3="1a1a9725-efcd-4458-be72-70118d62e7e5" targetNamespace="http://schemas.microsoft.com/office/2006/metadata/properties" ma:root="true" ma:fieldsID="b4704da3b6efedcb0642b227863693a6" ns2:_="" ns3:_="">
    <xsd:import namespace="f628dff0-fd24-4b1c-bb85-ab9254f4a7fe"/>
    <xsd:import namespace="1a1a9725-efcd-4458-be72-70118d62e7e5"/>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28dff0-fd24-4b1c-bb85-ab9254f4a7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64374255-0474-4293-b68b-84676ddd9fb9"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1a9725-efcd-4458-be72-70118d62e7e5"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D9C7B2-93CA-49B1-92A2-8CA7833F3C9E}">
  <ds:schemaRefs>
    <ds:schemaRef ds:uri="http://schemas.microsoft.com/sharepoint/v3/contenttype/forms"/>
  </ds:schemaRefs>
</ds:datastoreItem>
</file>

<file path=customXml/itemProps2.xml><?xml version="1.0" encoding="utf-8"?>
<ds:datastoreItem xmlns:ds="http://schemas.openxmlformats.org/officeDocument/2006/customXml" ds:itemID="{44826DFA-6A25-4473-9EAF-AD518392E980}">
  <ds:schemaRefs>
    <ds:schemaRef ds:uri="http://schemas.microsoft.com/office/2006/metadata/properties"/>
    <ds:schemaRef ds:uri="http://schemas.microsoft.com/office/infopath/2007/PartnerControls"/>
    <ds:schemaRef ds:uri="f628dff0-fd24-4b1c-bb85-ab9254f4a7fe"/>
  </ds:schemaRefs>
</ds:datastoreItem>
</file>

<file path=customXml/itemProps3.xml><?xml version="1.0" encoding="utf-8"?>
<ds:datastoreItem xmlns:ds="http://schemas.openxmlformats.org/officeDocument/2006/customXml" ds:itemID="{F6D309B7-7659-425F-BD42-78BF9CFD7F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28dff0-fd24-4b1c-bb85-ab9254f4a7fe"/>
    <ds:schemaRef ds:uri="1a1a9725-efcd-4458-be72-70118d62e7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Visiativ</dc:creator>
  <cp:lastModifiedBy>SORBA LIONEL (CPAM HAUTE-CORSE)</cp:lastModifiedBy>
  <dcterms:created xsi:type="dcterms:W3CDTF">2025-01-22T16:51:02Z</dcterms:created>
  <dcterms:modified xsi:type="dcterms:W3CDTF">2026-02-09T17:31:00Z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0x0101007427A27E3224DC438148487FCAEE5262</vt:lpwstr>
  </property>
  <property fmtid="{D5CDD505-2E9C-101B-9397-08002B2CF9AE}" pid="3" name="MediaServiceImageTags">
    <vt:lpwstr/>
  </property>
</Properties>
</file>