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mc:AlternateContent xmlns:mc="http://schemas.openxmlformats.org/markup-compatibility/2006">
    <mc:Choice Requires="x15">
      <x15ac:absPath xmlns:x15ac="http://schemas.microsoft.com/office/spreadsheetml/2010/11/ac" url="D:\PRO-JML\PRODUCTION\AMU\FO-RAIMU\2026\"/>
    </mc:Choice>
  </mc:AlternateContent>
  <xr:revisionPtr revIDLastSave="0" documentId="13_ncr:1_{56495CCB-1DC8-42D0-AB81-C8C392DD1694}" xr6:coauthVersionLast="47" xr6:coauthVersionMax="47" xr10:uidLastSave="{00000000-0000-0000-0000-000000000000}"/>
  <bookViews>
    <workbookView xWindow="28680" yWindow="-120" windowWidth="29040" windowHeight="15720" tabRatio="837" activeTab="3" xr2:uid="{00000000-000D-0000-FFFF-FFFF00000000}"/>
  </bookViews>
  <sheets>
    <sheet name="BASE" sheetId="28" r:id="rId1"/>
    <sheet name="DQE (1)" sheetId="31" r:id="rId2"/>
    <sheet name="DQE (2)" sheetId="21" r:id="rId3"/>
    <sheet name="DQE (3)" sheetId="22" r:id="rId4"/>
    <sheet name="DQE (4)" sheetId="25" r:id="rId5"/>
    <sheet name="DQE (5)" sheetId="26" r:id="rId6"/>
    <sheet name="Recap" sheetId="32" r:id="rId7"/>
  </sheets>
  <externalReferences>
    <externalReference r:id="rId8"/>
    <externalReference r:id="rId9"/>
    <externalReference r:id="rId10"/>
    <externalReference r:id="rId11"/>
    <externalReference r:id="rId12"/>
    <externalReference r:id="rId13"/>
  </externalReferences>
  <definedNames>
    <definedName name="_ALA2">#REF!</definedName>
    <definedName name="_ALA3">#REF!</definedName>
    <definedName name="_ALB2">#REF!</definedName>
    <definedName name="_ALB3">#REF!</definedName>
    <definedName name="_ALC2">#REF!</definedName>
    <definedName name="_ALC3">#REF!</definedName>
    <definedName name="_ALD2">#REF!</definedName>
    <definedName name="_ALD3">#REF!</definedName>
    <definedName name="_Emp1">[1]Params!$D$24</definedName>
    <definedName name="_Emp2">[1]Params!$D$25</definedName>
    <definedName name="_Emp3">[1]Params!$D$26</definedName>
    <definedName name="_Emp4">[1]Params!$D$27</definedName>
    <definedName name="_Emp5">[1]Params!$D$28</definedName>
    <definedName name="_Emp6">[1]Params!$D$29</definedName>
    <definedName name="a">'[2]WWCA DCF'!#REF!</definedName>
    <definedName name="AERLPrice">[3]Tickers!$C$11</definedName>
    <definedName name="ALA">#REF!</definedName>
    <definedName name="ALB">[4]Depr.WS!$D$16</definedName>
    <definedName name="ALC">#REF!</definedName>
    <definedName name="ALD">#REF!</definedName>
    <definedName name="Currency_text">'[5]Compte de résultat'!$C$5</definedName>
    <definedName name="First_Year">'[5]Compte de résultat'!$C$3</definedName>
    <definedName name="GCPOP">#REF!</definedName>
    <definedName name="_xlnm.Print_Titles" localSheetId="2">'DQE (2)'!$8:$8</definedName>
    <definedName name="_xlnm.Print_Titles" localSheetId="3">'DQE (3)'!$7:$7</definedName>
    <definedName name="_xlnm.Print_Titles" localSheetId="4">'DQE (4)'!$7:$7</definedName>
    <definedName name="_xlnm.Print_Titles" localSheetId="5">'DQE (5)'!$7:$7</definedName>
    <definedName name="KPN">'[2]WWCA DCF'!#REF!</definedName>
    <definedName name="mensualite">#REF!</definedName>
    <definedName name="nb_mois">#REF!</definedName>
    <definedName name="Options">'[2]WWCA DCF'!#REF!</definedName>
    <definedName name="percomm">'[5]Compte de résultat'!$I$35</definedName>
    <definedName name="PFNetPOP">#REF!</definedName>
    <definedName name="Prop">#REF!</definedName>
    <definedName name="somme">#REF!</definedName>
    <definedName name="Spectrum">[6]Methodology!$C$8:$D$13</definedName>
    <definedName name="Start_Month">#REF!</definedName>
    <definedName name="Start_Year">#REF!</definedName>
    <definedName name="taux">#REF!</definedName>
    <definedName name="Xrate">#REF!</definedName>
    <definedName name="_xlnm.Print_Area" localSheetId="0">BASE!$A$1:$H$21</definedName>
    <definedName name="_xlnm.Print_Area" localSheetId="1">'DQE (1)'!$A$1:$O$42</definedName>
    <definedName name="_xlnm.Print_Area" localSheetId="2">'DQE (2)'!$A$1:$J$40</definedName>
    <definedName name="_xlnm.Print_Area" localSheetId="3">'DQE (3)'!$A$1:$I$36</definedName>
    <definedName name="_xlnm.Print_Area" localSheetId="4">'DQE (4)'!$A$1:$M$40</definedName>
    <definedName name="_xlnm.Print_Area" localSheetId="5">'DQE (5)'!$A$1:$I$48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36" i="25" l="1"/>
  <c r="G40" i="26" l="1"/>
  <c r="G41" i="26"/>
  <c r="G42" i="26"/>
  <c r="G43" i="26"/>
  <c r="G44" i="26"/>
  <c r="G39" i="26"/>
  <c r="G37" i="26"/>
  <c r="G33" i="26"/>
  <c r="G34" i="26"/>
  <c r="G35" i="26"/>
  <c r="G36" i="26"/>
  <c r="G32" i="26"/>
  <c r="G26" i="26"/>
  <c r="G27" i="26"/>
  <c r="G28" i="26"/>
  <c r="G29" i="26"/>
  <c r="G30" i="26"/>
  <c r="G25" i="26"/>
  <c r="G10" i="26"/>
  <c r="G11" i="26"/>
  <c r="G12" i="26"/>
  <c r="G13" i="26"/>
  <c r="G14" i="26"/>
  <c r="G15" i="26"/>
  <c r="G16" i="26"/>
  <c r="G17" i="26"/>
  <c r="G18" i="26"/>
  <c r="G19" i="26"/>
  <c r="G20" i="26"/>
  <c r="G21" i="26"/>
  <c r="G22" i="26"/>
  <c r="G23" i="26"/>
  <c r="G9" i="26"/>
  <c r="G33" i="25"/>
  <c r="G34" i="25"/>
  <c r="G35" i="25"/>
  <c r="G32" i="25"/>
  <c r="G26" i="25"/>
  <c r="G27" i="25"/>
  <c r="G28" i="25"/>
  <c r="G29" i="25"/>
  <c r="G30" i="25"/>
  <c r="G25" i="25"/>
  <c r="G11" i="25"/>
  <c r="G12" i="25"/>
  <c r="G13" i="25"/>
  <c r="G14" i="25"/>
  <c r="G15" i="25"/>
  <c r="G16" i="25"/>
  <c r="G17" i="25"/>
  <c r="G18" i="25"/>
  <c r="G19" i="25"/>
  <c r="G20" i="25"/>
  <c r="G21" i="25"/>
  <c r="G22" i="25"/>
  <c r="G23" i="25"/>
  <c r="G10" i="25"/>
  <c r="G30" i="22"/>
  <c r="G31" i="22"/>
  <c r="G32" i="22"/>
  <c r="G29" i="22"/>
  <c r="G27" i="22"/>
  <c r="G26" i="22"/>
  <c r="G25" i="22"/>
  <c r="G21" i="22"/>
  <c r="G22" i="22"/>
  <c r="G23" i="22"/>
  <c r="G20" i="22"/>
  <c r="G11" i="22"/>
  <c r="G12" i="22"/>
  <c r="G13" i="22"/>
  <c r="G14" i="22"/>
  <c r="G15" i="22"/>
  <c r="G16" i="22"/>
  <c r="G17" i="22"/>
  <c r="G18" i="22"/>
  <c r="G10" i="22"/>
  <c r="G36" i="21"/>
  <c r="G35" i="21"/>
  <c r="G32" i="21"/>
  <c r="G33" i="21"/>
  <c r="G31" i="21"/>
  <c r="G25" i="21"/>
  <c r="G26" i="21"/>
  <c r="G27" i="21"/>
  <c r="G28" i="21"/>
  <c r="G29" i="21"/>
  <c r="G24" i="21"/>
  <c r="G12" i="21"/>
  <c r="G13" i="21"/>
  <c r="G14" i="21"/>
  <c r="G15" i="21"/>
  <c r="G16" i="21"/>
  <c r="G17" i="21"/>
  <c r="G18" i="21"/>
  <c r="G19" i="21"/>
  <c r="G20" i="21"/>
  <c r="G21" i="21"/>
  <c r="G22" i="21"/>
  <c r="G11" i="21"/>
  <c r="G33" i="22" l="1"/>
  <c r="G45" i="26"/>
  <c r="G38" i="31"/>
  <c r="G37" i="31"/>
  <c r="G36" i="31"/>
  <c r="G35" i="31"/>
  <c r="G34" i="31"/>
  <c r="G33" i="31"/>
  <c r="G32" i="31"/>
  <c r="G31" i="31"/>
  <c r="G30" i="31"/>
  <c r="G28" i="31"/>
  <c r="G27" i="31"/>
  <c r="G26" i="31"/>
  <c r="G24" i="31"/>
  <c r="G23" i="31"/>
  <c r="G22" i="31"/>
  <c r="G20" i="31"/>
  <c r="G19" i="31"/>
  <c r="G18" i="31"/>
  <c r="G17" i="31"/>
  <c r="G16" i="31"/>
  <c r="G15" i="31"/>
  <c r="G13" i="31"/>
  <c r="G12" i="31"/>
  <c r="G11" i="31"/>
  <c r="G10" i="31"/>
  <c r="G9" i="31"/>
  <c r="G24" i="25"/>
  <c r="G37" i="25" s="1"/>
  <c r="C13" i="32" l="1"/>
  <c r="D13" i="32" s="1"/>
  <c r="C12" i="32"/>
  <c r="D12" i="32" s="1"/>
  <c r="C11" i="32"/>
  <c r="D11" i="32" s="1"/>
  <c r="G37" i="21"/>
  <c r="C10" i="32" s="1"/>
  <c r="D10" i="32" s="1"/>
  <c r="G39" i="31"/>
  <c r="C9" i="32" s="1"/>
  <c r="D9" i="32" s="1"/>
  <c r="C14" i="32" l="1"/>
  <c r="C15" i="32" s="1"/>
</calcChain>
</file>

<file path=xl/sharedStrings.xml><?xml version="1.0" encoding="utf-8"?>
<sst xmlns="http://schemas.openxmlformats.org/spreadsheetml/2006/main" count="491" uniqueCount="320">
  <si>
    <t>Chaque désignation doit être renseignée (Conformité de l'offre)</t>
  </si>
  <si>
    <t>N° de
prix</t>
  </si>
  <si>
    <t xml:space="preserve">Libellé
</t>
  </si>
  <si>
    <t>Unité</t>
  </si>
  <si>
    <t>Prix Unitaire
Euro H.T.</t>
  </si>
  <si>
    <t>100a</t>
  </si>
  <si>
    <t>m</t>
  </si>
  <si>
    <t>100b</t>
  </si>
  <si>
    <t>100c</t>
  </si>
  <si>
    <t>100d</t>
  </si>
  <si>
    <t>100e</t>
  </si>
  <si>
    <t>Jusqu'à 0,30 m d'épaisseur.
L'unité :</t>
  </si>
  <si>
    <t>u</t>
  </si>
  <si>
    <t>Entre 0,30 m et 0,60 m d'épaisseur.
L'unité :</t>
  </si>
  <si>
    <t>Supérieur à 0,60 m d'épaisseur.
L'unité :</t>
  </si>
  <si>
    <t>regard de type L1T y compris le tampon en fonte (résistance 250KN)
L'unité :</t>
  </si>
  <si>
    <t>regard de type L2T y compris le tampon en fonte (résistance 250KN)
L'unité :</t>
  </si>
  <si>
    <t xml:space="preserve">Curage hydraulique
Le mètre : </t>
  </si>
  <si>
    <t xml:space="preserve">Curage mécanique
Le mètre : </t>
  </si>
  <si>
    <r>
      <t>Réalisation d'une tranchée et remblaiement.</t>
    </r>
    <r>
      <rPr>
        <sz val="12"/>
        <rFont val="Arial"/>
        <family val="2"/>
      </rPr>
      <t xml:space="preserve">
Définition générale :
Prix pour la réalisation d'une tranchée (y compris demandes de DICT, dossier d'exécution, signalisation, recherche de canalisations, sondages, amené du matériel, découpe, évacuation des déblais, transport des matériaux, remblaiement, passage de bordure, réfection, …) conformément au CCTP et au règlement de voirie.</t>
    </r>
  </si>
  <si>
    <t>regard de type L2C y compris le tampon en fonte (résistance 400 KN)
L'unité :</t>
  </si>
  <si>
    <t xml:space="preserve">Sur chaussée
L'unité : </t>
  </si>
  <si>
    <t xml:space="preserve">Sur trottoir
L'unité : </t>
  </si>
  <si>
    <t>102a</t>
  </si>
  <si>
    <t>102b</t>
  </si>
  <si>
    <t xml:space="preserve">Sur pavés
L'unité : </t>
  </si>
  <si>
    <r>
      <t>m</t>
    </r>
    <r>
      <rPr>
        <vertAlign val="superscript"/>
        <sz val="12"/>
        <rFont val="Arial"/>
        <family val="2"/>
      </rPr>
      <t>3</t>
    </r>
  </si>
  <si>
    <t>101a</t>
  </si>
  <si>
    <t>101b</t>
  </si>
  <si>
    <t>101c</t>
  </si>
  <si>
    <r>
      <t>Fourniture et pose de fourreaux.</t>
    </r>
    <r>
      <rPr>
        <sz val="12"/>
        <rFont val="Arial"/>
        <family val="2"/>
      </rPr>
      <t xml:space="preserve">
Ce prix rémunère :
la fourniture à pied d'oeuvre et la pose automatiquement ou manuellement de fourreaux (y compris aiguillage et manchonnage).</t>
    </r>
  </si>
  <si>
    <t>1 fourreau PVC ø 45 mm.
Le mètre :</t>
  </si>
  <si>
    <t>m²</t>
  </si>
  <si>
    <t>regard de type L2T sans fond y compris le tampon en fonte (résistance 250KN)
L'unité :</t>
  </si>
  <si>
    <t>plus-value pour une réfection en enrobé rouge
Le mètre-carré :</t>
  </si>
  <si>
    <t>plus-value pour une réfection en bi-couche
Le mètre-carré :</t>
  </si>
  <si>
    <t>plus-value pour une réfection en béton désactivé
Le mètre-carré :</t>
  </si>
  <si>
    <r>
      <t>Démolition de maçonnerie ou rocher.</t>
    </r>
    <r>
      <rPr>
        <sz val="12"/>
        <rFont val="Arial"/>
        <family val="2"/>
      </rPr>
      <t xml:space="preserve">
Ce prix rémunère :
la démolition d'un mètre cube (mesuré au vide de l'ouvrage) de béton ou rocher en tranchée.
Le mètre cube :</t>
    </r>
  </si>
  <si>
    <r>
      <t>Percement de maçonnerie.</t>
    </r>
    <r>
      <rPr>
        <sz val="12"/>
        <rFont val="Arial"/>
        <family val="2"/>
      </rPr>
      <t xml:space="preserve">
Ce prix rémunère :
le percement de maçonnerie de mur ou parois d'ouvrages de toute nature et raccordement au mortier pour passage des fourreaux, fourniture et main d'oeuvre comprises.</t>
    </r>
  </si>
  <si>
    <r>
      <t>Curage  de conduite.</t>
    </r>
    <r>
      <rPr>
        <sz val="12"/>
        <rFont val="Arial"/>
        <family val="2"/>
      </rPr>
      <t xml:space="preserve">
Ce prix rémunère :
le curage des conduites quel que soit le diamètre</t>
    </r>
  </si>
  <si>
    <t>plus-value pour une réfection en béton
Le mètre-carré :</t>
  </si>
  <si>
    <r>
      <t>Réparation de fourreaux.</t>
    </r>
    <r>
      <rPr>
        <sz val="12"/>
        <rFont val="Arial"/>
        <family val="2"/>
      </rPr>
      <t xml:space="preserve">
Ce prix rémunère :
la réparation de fourreaux obstrués ou endommagés (y compris ouverture, remblaiement, réfection, …)</t>
    </r>
  </si>
  <si>
    <t>101d</t>
  </si>
  <si>
    <t>plus-value pour une sur-profondeur de 10cm
Le mètre :</t>
  </si>
  <si>
    <t>plus-value pour une sur-réfection (réfection d'un trottoir complet notamment)
Le mètre-carré :</t>
  </si>
  <si>
    <t>1 fourreau type janolène ø 45 mm.
Le mètre :</t>
  </si>
  <si>
    <t>1 fourreau type janolène ø 63 mm.
Le mètre :</t>
  </si>
  <si>
    <t>200a</t>
  </si>
  <si>
    <t>200b</t>
  </si>
  <si>
    <t>Pose de cheminements en façade (sous gaine métallique souple, le long de façade à 2 ou 3 m de hauteur)
Le mètre :</t>
  </si>
  <si>
    <t>200c</t>
  </si>
  <si>
    <t>Pose de cheminements en façade (sous gaine ICT, le long de façade en hauteur, à plus de 3 m de hauteur)
Le mètre :</t>
  </si>
  <si>
    <t>200d</t>
  </si>
  <si>
    <t>Pose d'un chemin de câbles de 100mm
Le mètre :</t>
  </si>
  <si>
    <t>200e</t>
  </si>
  <si>
    <t>Pose d'un tube IRO diam. 30mm
Le mètre :</t>
  </si>
  <si>
    <t>200f</t>
  </si>
  <si>
    <t>Pose d'une goulotte PVC 30 x 40mm
Le mètre :</t>
  </si>
  <si>
    <t>200g</t>
  </si>
  <si>
    <t>Pose d'une gaine ICT diam. 30mm
Le mètre :</t>
  </si>
  <si>
    <t>200h</t>
  </si>
  <si>
    <t>200i</t>
  </si>
  <si>
    <t>200j</t>
  </si>
  <si>
    <t>202a</t>
  </si>
  <si>
    <t>câble 12 fibres optiques
Le mètre :</t>
  </si>
  <si>
    <t>câble 24 fibres optiques
Le mètre :</t>
  </si>
  <si>
    <r>
      <t>Cheminement</t>
    </r>
    <r>
      <rPr>
        <sz val="12"/>
        <rFont val="Arial"/>
        <family val="2"/>
      </rPr>
      <t xml:space="preserve">
Définition générale :
Prix pour la fourniture et l'installation de cheminements (goulotte, tube IRO, chemin de câble, ...).</t>
    </r>
  </si>
  <si>
    <t xml:space="preserve"> </t>
  </si>
  <si>
    <t>ENTREPRISE :</t>
  </si>
  <si>
    <t>Société</t>
  </si>
  <si>
    <t xml:space="preserve">Sur espaces verts
L'unité : </t>
  </si>
  <si>
    <t>102c</t>
  </si>
  <si>
    <t>Percement de maçonnerie à l'intérieur d'un bâtiment (moins de 20 cm)
L'unité :</t>
  </si>
  <si>
    <t>Percement de maçonnerie à l'intérieur d'un bâtiment (de 20 à 30 cm)
L'unité :</t>
  </si>
  <si>
    <t>Percement de maçonnerie à l'intérieur d'un bâtiment (plus de 30 cm)
L'unité :</t>
  </si>
  <si>
    <t>200k</t>
  </si>
  <si>
    <t>Pose d'une gaine blindée métallique diam. 30mm
Le mètre :</t>
  </si>
  <si>
    <t>200l</t>
  </si>
  <si>
    <t>sur pavés (80 cm de profondeur et 40 cm de largeur)
Le mètre :</t>
  </si>
  <si>
    <t>sur chaussée (100 cm de profondeur et 40 cm de largeur)
Le mètre :</t>
  </si>
  <si>
    <t>sur trottoir (80 cm de profondeur et 40 cm de largeur)
Le mètre :</t>
  </si>
  <si>
    <t>sur accotement (tout venant) et dépendance végétale (80 cm de profondeur et 40 cm de largeur y compris réengazonnement)
Le mètre :</t>
  </si>
  <si>
    <t>1 fourreau PVC ø 80 mm.
Le mètre :</t>
  </si>
  <si>
    <r>
      <t>Construction de regard - éléments préfabriqués.</t>
    </r>
    <r>
      <rPr>
        <sz val="12"/>
        <rFont val="Arial"/>
        <family val="2"/>
      </rPr>
      <t xml:space="preserve">
Ce prix rémunère :
la construction d'un regard à partir de rehausses préfabriquées, y compris les terrassements, le perçage, le blocage des rehausses, les remblais et le tampon en fonte</t>
    </r>
  </si>
  <si>
    <t>raccordement à une chambre de tirage.
L'unité :</t>
  </si>
  <si>
    <t>raccordement à un regard de pluvial.
L'unité :</t>
  </si>
  <si>
    <t>104a</t>
  </si>
  <si>
    <t>104b</t>
  </si>
  <si>
    <t>Percement de toiture et remise en étancheité
L'unité :</t>
  </si>
  <si>
    <t>j</t>
  </si>
  <si>
    <t>câble 24 fibres optiques pour pluvial
Le mètre :</t>
  </si>
  <si>
    <t>câble 12 fibres optiques pour pluvial
Le mètre :</t>
  </si>
  <si>
    <r>
      <t xml:space="preserve">Pose de cheminements sous gaine métallique </t>
    </r>
    <r>
      <rPr>
        <sz val="12"/>
        <rFont val="Calibri"/>
        <family val="2"/>
      </rPr>
      <t>Ω</t>
    </r>
    <r>
      <rPr>
        <sz val="12"/>
        <rFont val="Arial"/>
        <family val="2"/>
      </rPr>
      <t xml:space="preserve">
Le mètre :</t>
    </r>
  </si>
  <si>
    <t>regard de type L1C y compris le tampon en fonte (résistance 400 KN)
L'unité :</t>
  </si>
  <si>
    <t>regard de type L2C sans fond y compris le tampon en fonte (résistance 400KN)
L'unité :</t>
  </si>
  <si>
    <t>regard de type L1T sans fond y compris le tampon en fonte (résistance 250KN)
L'unité :</t>
  </si>
  <si>
    <t>regard de type L1C sans fond y compris le tampon en fonte (résistance 400KN)
L'unité :</t>
  </si>
  <si>
    <r>
      <t>Câble optique monomode</t>
    </r>
    <r>
      <rPr>
        <sz val="12"/>
        <rFont val="Arial"/>
        <family val="2"/>
      </rPr>
      <t xml:space="preserve">
Définition générale :
la fourniture et la pose d'un câble optique monomode</t>
    </r>
  </si>
  <si>
    <t>sur chaussée(40 cm de profondeur et 40 cm de largeur avec remblaiement béton)
Le mètre :</t>
  </si>
  <si>
    <t>Supllément pour le tirage en pluvial visitable</t>
  </si>
  <si>
    <t>202b</t>
  </si>
  <si>
    <t>câble 12 fibres optiques en aérien
Le mètre :</t>
  </si>
  <si>
    <t>câble 24 fibres optiques en aérien
Le mètre :</t>
  </si>
  <si>
    <t>La fourniture et la pose d'une armoire de rue T3.
L'unité :</t>
  </si>
  <si>
    <t>La fourniture et la pose d'une armoire de rue T1.
L'unité :</t>
  </si>
  <si>
    <t>La fourniture et la pose d'une armoire de rue T2.
L'unité :</t>
  </si>
  <si>
    <t>La fourniture et la pose d'une armoire de rue T4.
l'unité:</t>
  </si>
  <si>
    <t>Epanouissement d'un câblé 6 fibres optiques
L'unité</t>
  </si>
  <si>
    <t>Epanouissement d'un câblé 12 fibres optiques
l'unité</t>
  </si>
  <si>
    <t>Epanouissement d'un câblé 24 fibres optiques
L'unité</t>
  </si>
  <si>
    <r>
      <t>Boitier d'épissurage</t>
    </r>
    <r>
      <rPr>
        <sz val="12"/>
        <rFont val="Arial"/>
        <family val="2"/>
      </rPr>
      <t xml:space="preserve">
Définition générale :
Prix pour la fourniture et la pose d'un boîtier d'épissurage pour le raccordement de deux câbles  fibre optique (y compris le passage des fibres dans les cassettes de lovage).
</t>
    </r>
  </si>
  <si>
    <t>Boitier d'épissurage pour câble 6FO
L'unité</t>
  </si>
  <si>
    <t>Boitier d'épissurage pour câble 12FO
L'unité</t>
  </si>
  <si>
    <t>Boitier d'épissurage pour câble 24FO
L'unité</t>
  </si>
  <si>
    <t>regardde type 300 x 300 y compris le tampon en fonte (résistance 250KN)
L'unité :</t>
  </si>
  <si>
    <t>201a</t>
  </si>
  <si>
    <t>201b</t>
  </si>
  <si>
    <t>Carottage d'une dalle de plancher pour réalisation d'une trémie</t>
  </si>
  <si>
    <t>101e</t>
  </si>
  <si>
    <t>sur chaussée Micro tranchée (30 cm de profondeur et 5 cm de largeur avec remblaiement béton)
Le mètre :</t>
  </si>
  <si>
    <t>101f</t>
  </si>
  <si>
    <t>1 fourreau type PEHD ø 45 mm. 
Le mètre :</t>
  </si>
  <si>
    <t>1/2 journée de prestation ingénieur</t>
  </si>
  <si>
    <t xml:space="preserve"> Journée de prestation ingénieur</t>
  </si>
  <si>
    <t>1/2 journée de prestation technicien</t>
  </si>
  <si>
    <t xml:space="preserve"> Journée de prestation technicien</t>
  </si>
  <si>
    <t>1 fourreau type PEHD ø 45 mm fixé dans pluvial avec bride inox tous les mètres.
Le mètre :</t>
  </si>
  <si>
    <t>câble 48 fibres optiques pour pluvial
Le mètre :</t>
  </si>
  <si>
    <t>câble 48 fibres optiques 
Le mètre :</t>
  </si>
  <si>
    <t>Boitier d'épissurage pour câble 48FO
L'unité</t>
  </si>
  <si>
    <t>Epanouissement d'un câblé 48 fibres optiques
L'unité</t>
  </si>
  <si>
    <t>ml</t>
  </si>
  <si>
    <t>104c</t>
  </si>
  <si>
    <t>%</t>
  </si>
  <si>
    <t xml:space="preserve">Coefficient de majoration pour travaux de nuits (22h-6h) </t>
  </si>
  <si>
    <t>câble 6 fibres optiques
Le mètre :</t>
  </si>
  <si>
    <r>
      <t xml:space="preserve">Confection tête de câble
</t>
    </r>
    <r>
      <rPr>
        <sz val="12"/>
        <rFont val="Arial"/>
        <family val="2"/>
      </rPr>
      <t>Définition générale :
Prix l'épannouissement d'un câble optique( dégainage, détubage et nettoyage des brins )</t>
    </r>
    <r>
      <rPr>
        <b/>
        <sz val="12"/>
        <rFont val="Arial"/>
        <family val="2"/>
      </rPr>
      <t xml:space="preserve">  </t>
    </r>
  </si>
  <si>
    <t>Epanouissement d'un câblé 72 fibres optiques
L'unité</t>
  </si>
  <si>
    <t>Epanouissement d'un câblé 144 fibres optiques
L'unité</t>
  </si>
  <si>
    <t>GENIE CIVIL</t>
  </si>
  <si>
    <t>CABLAGE</t>
  </si>
  <si>
    <t>PRESTATIONS DE SERVICES</t>
  </si>
  <si>
    <t>Déplacement d'un plot beton avec son support provisoire en cours de chantier
L'unité</t>
  </si>
  <si>
    <t xml:space="preserve"> Location de support provisoire</t>
  </si>
  <si>
    <t>La gestion d'une opération (de 10  à 999 mètres de fibre optique)
L'ensemble :</t>
  </si>
  <si>
    <t>La gestion d'une opération (de 1000  à 2999 mètres de fibre optique)
L'ensemble :</t>
  </si>
  <si>
    <t>La gestion d'une opération (de 3000  et plus de mètres de fibre optique)
L'ensemble :</t>
  </si>
  <si>
    <t>La gestion d'une opération (de 1  à 10 mètres de génie civil)
L'ensemble :</t>
  </si>
  <si>
    <t>La gestion d'une opération (de 10  à 20 mètres de génie civil)
L'ensemble :</t>
  </si>
  <si>
    <t>La gestion d'une opération (de 10  à 30 mètres de génie civil)
L'ensemble :</t>
  </si>
  <si>
    <t>ens</t>
  </si>
  <si>
    <t>Recherche de fourreaux vide existant en fonction des tampons visible sur terrain ou sur plan.
Repérage par tampon des fourreaux, nombre et diamètre,
Le Forfait :</t>
  </si>
  <si>
    <t>Aiguillage des fourreaux vides existants à partir de tampons pour déterminer la disponibilité et la faisabilité de tirage de câbles,
Le mètre :</t>
  </si>
  <si>
    <t>Repérage et identification des câbles existants dans un fourreau en déterminant les tenant et aboutissant dans les tampons,
Le Forfait :</t>
  </si>
  <si>
    <t>Prestation recherche  de fourreau</t>
  </si>
  <si>
    <t>Pestations diverses</t>
  </si>
  <si>
    <r>
      <t>Raccordement de fourreaux à un ouvrage existant.</t>
    </r>
    <r>
      <rPr>
        <sz val="12"/>
        <rFont val="Arial"/>
        <family val="2"/>
      </rPr>
      <t xml:space="preserve">
Ce prix rémunère :
le raccordement de fourreaux à un ouvrage existant.
L'unité :</t>
    </r>
  </si>
  <si>
    <t>202c</t>
  </si>
  <si>
    <t>Tiroir 19'' 6 ports SC duplex (hors connecteurs)
L'unité :</t>
  </si>
  <si>
    <t>Tiroir 19'' 12 ports SC duplex (hors connecteurs)
L'unité :</t>
  </si>
  <si>
    <t>Tiroir 19'' 24 ports duplex (hors connexion)</t>
  </si>
  <si>
    <t>Tiroir 19'' 72 ports duplex (hors connexion)</t>
  </si>
  <si>
    <r>
      <t>Répartiteur optique</t>
    </r>
    <r>
      <rPr>
        <sz val="12"/>
        <rFont val="Arial"/>
        <family val="2"/>
      </rPr>
      <t xml:space="preserve">
Définition générale :
Prix pour la fourniture et la pose d'un répartiteur optique.</t>
    </r>
  </si>
  <si>
    <t>Connecteur optique SC APC duplex (pose et raccordement).
L'unité :</t>
  </si>
  <si>
    <t>Soudure de deux fibres optiques entre elles dans un boîtier d'épissurage.
L'unité :</t>
  </si>
  <si>
    <t>câble 48 fibres optiques en aérien
Le mètre :</t>
  </si>
  <si>
    <t>Boitier d'épissurage pour câble 144FO
L'unité</t>
  </si>
  <si>
    <t>Boitier d'épissurage pour câble 72FO
L'unité</t>
  </si>
  <si>
    <t>Câble 72 fibre optiques</t>
  </si>
  <si>
    <t xml:space="preserve"> Guide cordon horizontal de 1U de hauteur
</t>
  </si>
  <si>
    <r>
      <t xml:space="preserve">Armoire de rue
</t>
    </r>
    <r>
      <rPr>
        <sz val="12"/>
        <rFont val="Arial"/>
        <family val="2"/>
      </rPr>
      <t>Ce prix rémunère :
La fourniture et la pose d'une armoires de rue avec son massif</t>
    </r>
    <r>
      <rPr>
        <b/>
        <sz val="12"/>
        <rFont val="Arial"/>
        <family val="2"/>
      </rPr>
      <t xml:space="preserve">
</t>
    </r>
    <r>
      <rPr>
        <sz val="12"/>
        <rFont val="Arial"/>
        <family val="2"/>
      </rPr>
      <t>l'unité:</t>
    </r>
  </si>
  <si>
    <t>Prestations de maintenance</t>
  </si>
  <si>
    <t>Supplément au forfait de maintenance annuel pour 1000 mètres de câble optique supplémentaire déployé</t>
  </si>
  <si>
    <t>300a</t>
  </si>
  <si>
    <t>300b</t>
  </si>
  <si>
    <t>300c</t>
  </si>
  <si>
    <t>300d</t>
  </si>
  <si>
    <t>300e</t>
  </si>
  <si>
    <t>300f</t>
  </si>
  <si>
    <t>Maitre d’ouvrage :
Université d'Aix-Marseille</t>
  </si>
  <si>
    <t>MARCHE DE FOURNITURE ET SERVICES</t>
  </si>
  <si>
    <t xml:space="preserve">Convertion d'un plan Autocad géoréférencés sur Google Earth </t>
  </si>
  <si>
    <t>1/2 Journée de prestation pour la conversion de plan Autocad non géoréferencé sur Google Earth</t>
  </si>
  <si>
    <t>Cout d'intervention ( par demande d'intervention) en dehors des heures du forfait  en semaine</t>
  </si>
  <si>
    <t>Cout d'intervention ( par demande d'intervention) en dehors des heures du forfait  le week-end</t>
  </si>
  <si>
    <t>Connecteur optique SC UPC duplex (pose et raccordement).
L'unité :</t>
  </si>
  <si>
    <t>Connecteur optique LC APC duplex (pose et raccordement).
L'unité :</t>
  </si>
  <si>
    <t>Connecteur optique LC UPC duplex (pose et raccordement).
L'unité :</t>
  </si>
  <si>
    <t>Relevé de cheminement enterré en classe A avec report sur plan  (DWG) avec coordonnées X,Y et Z</t>
  </si>
  <si>
    <r>
      <t>Raccordement optique</t>
    </r>
    <r>
      <rPr>
        <sz val="12"/>
        <color theme="1"/>
        <rFont val="Arial"/>
        <family val="2"/>
      </rPr>
      <t xml:space="preserve">
Définition générale:
Prix pour la fourniture, la  pose, le raccordement et le test</t>
    </r>
  </si>
  <si>
    <t xml:space="preserve">Boitier optique 12 FO </t>
  </si>
  <si>
    <t>103a</t>
  </si>
  <si>
    <t>103b</t>
  </si>
  <si>
    <t>201c</t>
  </si>
  <si>
    <t>201d</t>
  </si>
  <si>
    <t>201e</t>
  </si>
  <si>
    <t>201f</t>
  </si>
  <si>
    <t>104d</t>
  </si>
  <si>
    <t>104e</t>
  </si>
  <si>
    <t>104f</t>
  </si>
  <si>
    <t>104g</t>
  </si>
  <si>
    <t>104h</t>
  </si>
  <si>
    <t>104i</t>
  </si>
  <si>
    <t>203a</t>
  </si>
  <si>
    <t>203b</t>
  </si>
  <si>
    <t>204a</t>
  </si>
  <si>
    <t>204b</t>
  </si>
  <si>
    <t>204c</t>
  </si>
  <si>
    <t>204d</t>
  </si>
  <si>
    <t>204e</t>
  </si>
  <si>
    <t>204f</t>
  </si>
  <si>
    <t>205a</t>
  </si>
  <si>
    <t>205b</t>
  </si>
  <si>
    <t>205c</t>
  </si>
  <si>
    <t>205d</t>
  </si>
  <si>
    <t>204g</t>
  </si>
  <si>
    <t>204h</t>
  </si>
  <si>
    <t>204i</t>
  </si>
  <si>
    <t>206a</t>
  </si>
  <si>
    <t>206b</t>
  </si>
  <si>
    <t>208a</t>
  </si>
  <si>
    <t>208b</t>
  </si>
  <si>
    <t>208c</t>
  </si>
  <si>
    <t>208d</t>
  </si>
  <si>
    <t>300g</t>
  </si>
  <si>
    <t>300h</t>
  </si>
  <si>
    <t>300i</t>
  </si>
  <si>
    <t>300j</t>
  </si>
  <si>
    <t>300k</t>
  </si>
  <si>
    <t>300l</t>
  </si>
  <si>
    <t>300m</t>
  </si>
  <si>
    <t>300n</t>
  </si>
  <si>
    <t>301a</t>
  </si>
  <si>
    <t>301b</t>
  </si>
  <si>
    <t>301c</t>
  </si>
  <si>
    <t>301d</t>
  </si>
  <si>
    <t>301e</t>
  </si>
  <si>
    <t>301f</t>
  </si>
  <si>
    <t>302a</t>
  </si>
  <si>
    <t>302b</t>
  </si>
  <si>
    <t>302c</t>
  </si>
  <si>
    <t>302d</t>
  </si>
  <si>
    <t>302e</t>
  </si>
  <si>
    <t>303a</t>
  </si>
  <si>
    <t>303b</t>
  </si>
  <si>
    <t>303c</t>
  </si>
  <si>
    <t>303d</t>
  </si>
  <si>
    <t>303e</t>
  </si>
  <si>
    <t>303f</t>
  </si>
  <si>
    <t>303g</t>
  </si>
  <si>
    <t>303h</t>
  </si>
  <si>
    <t>303i</t>
  </si>
  <si>
    <t>303j</t>
  </si>
  <si>
    <t>303k</t>
  </si>
  <si>
    <t>303l</t>
  </si>
  <si>
    <t>303m</t>
  </si>
  <si>
    <t>304a</t>
  </si>
  <si>
    <t>304b</t>
  </si>
  <si>
    <t>304c</t>
  </si>
  <si>
    <t>304d</t>
  </si>
  <si>
    <t>304e</t>
  </si>
  <si>
    <t>304f</t>
  </si>
  <si>
    <t>305a</t>
  </si>
  <si>
    <t>305b</t>
  </si>
  <si>
    <t>305c</t>
  </si>
  <si>
    <t>305d</t>
  </si>
  <si>
    <t>305e</t>
  </si>
  <si>
    <t>305f</t>
  </si>
  <si>
    <t>103c</t>
  </si>
  <si>
    <t>Journée de prestation pour la conversion de plan Autocad non géoréferencé sur Google Earth</t>
  </si>
  <si>
    <t xml:space="preserve">QT
</t>
  </si>
  <si>
    <t>Prix Total
Euro HT</t>
  </si>
  <si>
    <t>ST3</t>
  </si>
  <si>
    <t>ST2</t>
  </si>
  <si>
    <t>ST1</t>
  </si>
  <si>
    <t>ST4</t>
  </si>
  <si>
    <t>ST5</t>
  </si>
  <si>
    <t>Libellé</t>
  </si>
  <si>
    <t>Prix Total
Euro H.T.</t>
  </si>
  <si>
    <t>Prix Total
Euro TTC</t>
  </si>
  <si>
    <t>SOUS-TOTAL 1 :</t>
  </si>
  <si>
    <t>SOUS-TOTAL 2 :</t>
  </si>
  <si>
    <t>SOUS-TOTAL 3 :</t>
  </si>
  <si>
    <t>SOUS-TOTAL 4 :</t>
  </si>
  <si>
    <t>SOUS-TOTAL 5 :</t>
  </si>
  <si>
    <t>TOTAL €HT :</t>
  </si>
  <si>
    <t>TOTAL €TTC :</t>
  </si>
  <si>
    <t>Location de nacelle 
La journée :</t>
  </si>
  <si>
    <t>Câble 72 fibre optiques en aérien</t>
  </si>
  <si>
    <t>Câble 144 fibre optiques en aérien</t>
  </si>
  <si>
    <t>303n</t>
  </si>
  <si>
    <t>303o</t>
  </si>
  <si>
    <t xml:space="preserve">Câble 144 fibre optiques </t>
  </si>
  <si>
    <r>
      <t xml:space="preserve">Test optique
</t>
    </r>
    <r>
      <rPr>
        <sz val="12"/>
        <rFont val="Arial"/>
        <family val="2"/>
      </rPr>
      <t>Définition générale :
Prix pour la réalisation d'un test reflectométrique et photométrique d'une fibre optique dans les deux sens avec dossier. (cf§5.2.4).</t>
    </r>
  </si>
  <si>
    <t>306a</t>
  </si>
  <si>
    <t>Test d'un brin optiques
L'unité</t>
  </si>
  <si>
    <t>306b</t>
  </si>
  <si>
    <t>Test de 12 brins optiques
L'unité</t>
  </si>
  <si>
    <t>Test de 24 brins optiques
l'unité</t>
  </si>
  <si>
    <t>Test de 48 brins optiques
l'unité</t>
  </si>
  <si>
    <t>Test de 72 brins optiques
l'unité</t>
  </si>
  <si>
    <t>Test de 144 brins optiques
l'unité</t>
  </si>
  <si>
    <t>DQE</t>
  </si>
  <si>
    <t>février 2026</t>
  </si>
  <si>
    <t>Outre les diverses sujétions particulières dont il est fait mention à chaque espèce de travail, les prix comprennent tous frais d'implantation, recherche et tracé des réseaux souterrains pouvant se trouver dans l'emprise des fouilles, pose, déchets, transports, échafaudage, outils, montage et descente de matériaux, droits de voirie, précautions contre la gelée et autres intempéries, avaries, nettoyages, débarras, équipages, engins, accidents, dépôts, ateliers, hangars, bureau de chantier, gabarits, modèles, frais d'éclairage et de barrières qui peuvent être exigées pour cause de sûreté, l'eau nécessaire aux prestations, l'établissement des plans d’exécutions et de récolement, les essais, les assurances, impôts et taxes de toutes natures et en général tous frais, faux frais, accessoires et difficultés pour lesquels le titulaire ne pourra rien réclamer.</t>
  </si>
  <si>
    <t xml:space="preserve">RECAPITULATIF DQE </t>
  </si>
  <si>
    <t>Mise à disposition  d'un mât en acier galvanisé de 4 à 6m sur plot béton pour câblage provisoire pour une année y compris transport et enlèvement en fin de marché.</t>
  </si>
  <si>
    <t xml:space="preserve">Mise à disposition  d'un poteaux bois de 10m sur plot béton pour câblage provisoire pour une année y compris transport et enlèvement en fin de marché.
</t>
  </si>
  <si>
    <t>Maintenancede l'infrastructure optique RAIMU</t>
  </si>
  <si>
    <t>Maintenance de l'infrastructure optique RAIMU</t>
  </si>
  <si>
    <r>
      <t xml:space="preserve">A savoir que les potes de prix </t>
    </r>
    <r>
      <rPr>
        <b/>
        <i/>
        <sz val="11"/>
        <color rgb="FF282828"/>
        <rFont val="AMU Monument Grotesk"/>
      </rPr>
      <t xml:space="preserve">300, 301 et 302 </t>
    </r>
    <r>
      <rPr>
        <i/>
        <sz val="11"/>
        <color rgb="FF282828"/>
        <rFont val="AMU Monument Grotesk"/>
      </rPr>
      <t>comprennent toutes les mains-d’œuvre et fournitures pour l'exécution complète des ouvrages.</t>
    </r>
  </si>
  <si>
    <r>
      <t xml:space="preserve">A savoir que les postes de  prix </t>
    </r>
    <r>
      <rPr>
        <b/>
        <i/>
        <sz val="10"/>
        <color rgb="FF282828"/>
        <rFont val="Arial"/>
        <family val="2"/>
      </rPr>
      <t xml:space="preserve">303, 304, 305 et 306 </t>
    </r>
    <r>
      <rPr>
        <i/>
        <sz val="10"/>
        <color rgb="FF282828"/>
        <rFont val="Arial"/>
        <family val="2"/>
      </rPr>
      <t>comprennent toutes les mains-d’œuvre et fournitures pour l'exécution complète des ouvrages.</t>
    </r>
  </si>
  <si>
    <r>
      <t xml:space="preserve">A savoir que les postes de prix </t>
    </r>
    <r>
      <rPr>
        <b/>
        <i/>
        <sz val="11"/>
        <color rgb="FF282828"/>
        <rFont val="AMU Monument Grotesk"/>
      </rPr>
      <t>101, 102, 103 et 104</t>
    </r>
    <r>
      <rPr>
        <i/>
        <sz val="11"/>
        <color rgb="FF282828"/>
        <rFont val="AMU Monument Grotesk"/>
      </rPr>
      <t xml:space="preserve"> comprennent toutes les mains-d’œuvre et fournitures pour l'exécution complète des ouvrages.</t>
    </r>
  </si>
  <si>
    <r>
      <t xml:space="preserve">A savoir que les poste de prix </t>
    </r>
    <r>
      <rPr>
        <b/>
        <i/>
        <sz val="11"/>
        <color rgb="FF282828"/>
        <rFont val="AMU Monument Grotesk"/>
      </rPr>
      <t>200</t>
    </r>
    <r>
      <rPr>
        <i/>
        <sz val="11"/>
        <color rgb="FF282828"/>
        <rFont val="AMU Monument Grotesk"/>
      </rPr>
      <t xml:space="preserve">, </t>
    </r>
    <r>
      <rPr>
        <b/>
        <i/>
        <sz val="11"/>
        <color rgb="FF282828"/>
        <rFont val="AMU Monument Grotesk"/>
      </rPr>
      <t xml:space="preserve">201, 202 et 203 </t>
    </r>
    <r>
      <rPr>
        <i/>
        <sz val="11"/>
        <color rgb="FF282828"/>
        <rFont val="AMU Monument Grotesk"/>
      </rPr>
      <t>comprennent toutes les mains-d’œuvre et fournitures pour l'exécution complète des ouvrages.</t>
    </r>
  </si>
  <si>
    <r>
      <t xml:space="preserve">A savoir que les postes de prix </t>
    </r>
    <r>
      <rPr>
        <b/>
        <i/>
        <sz val="11"/>
        <color rgb="FF282828"/>
        <rFont val="AMU Monument Grotesk"/>
      </rPr>
      <t>204, 205, 206, 207 et 208</t>
    </r>
    <r>
      <rPr>
        <i/>
        <sz val="11"/>
        <color rgb="FF282828"/>
        <rFont val="AMU Monument Grotesk"/>
      </rPr>
      <t xml:space="preserve"> comprennent toutes les mains-d’œuvre et fournitures pour l'exécution complète des ouvrages.</t>
    </r>
  </si>
  <si>
    <t xml:space="preserve">Devis quantitatif estimatif </t>
  </si>
  <si>
    <t>Version 1.4</t>
  </si>
  <si>
    <t>Forfait annuel de gestion des DT et DICT conformément au §2.3</t>
  </si>
  <si>
    <t>Forfait annuel de maintenance  curative conformément aux § 2.4 &amp; 2.5 du CCTP</t>
  </si>
  <si>
    <r>
      <t xml:space="preserve">Gestion d'opération:
</t>
    </r>
    <r>
      <rPr>
        <sz val="12"/>
        <rFont val="Arial"/>
        <family val="2"/>
      </rPr>
      <t>la réalisation des DICT, la réalisation de l'étude d'éxecution conformément au § 1.7 du CCTP, la participation aux réunions de chantier et la réception des travaux</t>
    </r>
    <r>
      <rPr>
        <b/>
        <sz val="12"/>
        <rFont val="Arial"/>
        <family val="2"/>
      </rPr>
      <t xml:space="preserve"> </t>
    </r>
    <r>
      <rPr>
        <sz val="12"/>
        <rFont val="Arial"/>
        <family val="2"/>
      </rPr>
      <t>et la réalisation du DOE conformément au § 5.2 &amp; 5.3 du CCTP</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</si>
</sst>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164" formatCode="#,##0\ &quot;F&quot;;\-#,##0\ &quot;F&quot;"/>
    <numFmt numFmtId="165" formatCode="#,##0.00\ &quot;F&quot;;\-#,##0.00\ &quot;F&quot;"/>
    <numFmt numFmtId="166" formatCode="0&quot; ens&quot;"/>
    <numFmt numFmtId="167" formatCode="_(* #,##0.000000_);_(* \(#,##0.000000\);_(* &quot;-&quot;??_);_(@_)"/>
    <numFmt numFmtId="168" formatCode="&quot;£ &quot;#,##0.00;[Red]\-&quot;£ &quot;#,##0.00"/>
    <numFmt numFmtId="169" formatCode="#,##0_%_);\(#,##0\)_%;#,##0_%_);@_%_)"/>
    <numFmt numFmtId="170" formatCode="#,##0.00_%_);\(#,##0.00\)_%;#,##0.00_%_);@_%_)"/>
    <numFmt numFmtId="171" formatCode="&quot;$&quot;#,##0_%_);\(&quot;$&quot;#,##0\)_%;&quot;$&quot;#,##0_%_);@_%_)"/>
    <numFmt numFmtId="172" formatCode="&quot;$&quot;#,##0.00_%_);\(&quot;$&quot;#,##0.00\)_%;&quot;$&quot;#,##0.00_%_);@_%_)"/>
    <numFmt numFmtId="173" formatCode="#,##0.0000_);\(#,##0.0000\)"/>
    <numFmt numFmtId="174" formatCode="m/d/yy_%_)"/>
    <numFmt numFmtId="175" formatCode="0_%_);\(0\)_%;0_%_);@_%_)"/>
    <numFmt numFmtId="176" formatCode="_-* #,##0.00\ [$€-1]_-;\-* #,##0.00\ [$€-1]_-;_-* &quot;-&quot;??\ [$€-1]_-"/>
    <numFmt numFmtId="177" formatCode="0.0\%_);\(0.0\%\);0.0\%_);@_%_)"/>
    <numFmt numFmtId="178" formatCode="0.0%"/>
    <numFmt numFmtId="179" formatCode="dd\-mmm\-yy_)"/>
    <numFmt numFmtId="180" formatCode="0.0\x_)_);&quot;NM&quot;_x_)_);0.0\x_)_);@_%_)"/>
    <numFmt numFmtId="181" formatCode="###0.0_);[Red]\(###0.0\)"/>
    <numFmt numFmtId="182" formatCode="mm/dd/yy"/>
  </numFmts>
  <fonts count="64">
    <font>
      <sz val="10"/>
      <name val="MS Sans Serif"/>
    </font>
    <font>
      <sz val="10"/>
      <name val="MS Sans Serif"/>
      <family val="2"/>
    </font>
    <font>
      <sz val="12"/>
      <name val="MS Sans Serif"/>
      <family val="2"/>
    </font>
    <font>
      <sz val="10"/>
      <name val="Arial"/>
      <family val="2"/>
    </font>
    <font>
      <b/>
      <sz val="12"/>
      <name val="Arial"/>
      <family val="2"/>
    </font>
    <font>
      <sz val="12"/>
      <name val="Arial"/>
      <family val="2"/>
    </font>
    <font>
      <sz val="10"/>
      <name val="Arial"/>
      <family val="2"/>
    </font>
    <font>
      <sz val="12"/>
      <name val="Times New Roman"/>
      <family val="1"/>
    </font>
    <font>
      <b/>
      <u/>
      <sz val="12"/>
      <name val="Times New Roman"/>
      <family val="1"/>
    </font>
    <font>
      <vertAlign val="superscript"/>
      <sz val="12"/>
      <name val="Arial"/>
      <family val="2"/>
    </font>
    <font>
      <sz val="8"/>
      <name val="Times New Roman"/>
      <family val="1"/>
    </font>
    <font>
      <sz val="8"/>
      <name val="Palatino"/>
      <family val="1"/>
    </font>
    <font>
      <sz val="10"/>
      <name val="MS Serif"/>
      <family val="1"/>
    </font>
    <font>
      <sz val="10"/>
      <color indexed="16"/>
      <name val="MS Serif"/>
      <family val="1"/>
    </font>
    <font>
      <sz val="10"/>
      <name val="Times New Roman"/>
      <family val="1"/>
    </font>
    <font>
      <sz val="7"/>
      <name val="Palatino"/>
      <family val="1"/>
    </font>
    <font>
      <sz val="8"/>
      <name val="Arial"/>
      <family val="2"/>
    </font>
    <font>
      <sz val="6"/>
      <color indexed="16"/>
      <name val="Palatino"/>
      <family val="1"/>
    </font>
    <font>
      <sz val="18"/>
      <name val="Helvetica-Black"/>
    </font>
    <font>
      <i/>
      <sz val="14"/>
      <name val="Palatino"/>
      <family val="1"/>
    </font>
    <font>
      <b/>
      <sz val="8"/>
      <name val="MS Sans Serif"/>
      <family val="2"/>
    </font>
    <font>
      <sz val="12"/>
      <color indexed="12"/>
      <name val="Arial"/>
      <family val="2"/>
    </font>
    <font>
      <i/>
      <sz val="10"/>
      <color indexed="16"/>
      <name val="Times New Roman"/>
      <family val="1"/>
    </font>
    <font>
      <sz val="10"/>
      <name val="Arial CE"/>
    </font>
    <font>
      <sz val="10"/>
      <color indexed="16"/>
      <name val="Helvetica-Black"/>
    </font>
    <font>
      <sz val="8"/>
      <name val="Wingdings"/>
      <charset val="2"/>
    </font>
    <font>
      <sz val="8"/>
      <name val="Helv"/>
    </font>
    <font>
      <sz val="8"/>
      <name val="MS Sans Serif"/>
      <family val="2"/>
    </font>
    <font>
      <b/>
      <sz val="8"/>
      <color indexed="8"/>
      <name val="Helv"/>
    </font>
    <font>
      <b/>
      <sz val="9"/>
      <name val="Palatino"/>
      <family val="1"/>
    </font>
    <font>
      <sz val="9"/>
      <color indexed="21"/>
      <name val="Helvetica-Black"/>
    </font>
    <font>
      <sz val="9"/>
      <name val="Helvetica-Black"/>
    </font>
    <font>
      <sz val="8"/>
      <color indexed="10"/>
      <name val="Arial Narrow"/>
      <family val="2"/>
    </font>
    <font>
      <b/>
      <sz val="13.5"/>
      <name val="Arial"/>
      <family val="2"/>
    </font>
    <font>
      <b/>
      <i/>
      <sz val="18"/>
      <color indexed="62"/>
      <name val="Arial"/>
      <family val="2"/>
    </font>
    <font>
      <b/>
      <sz val="12"/>
      <color indexed="62"/>
      <name val="Arial"/>
      <family val="2"/>
    </font>
    <font>
      <b/>
      <sz val="18"/>
      <color indexed="56"/>
      <name val="Arial"/>
      <family val="2"/>
    </font>
    <font>
      <sz val="16"/>
      <color indexed="56"/>
      <name val="Arial"/>
      <family val="2"/>
    </font>
    <font>
      <b/>
      <sz val="36"/>
      <name val="Arial"/>
      <family val="2"/>
    </font>
    <font>
      <b/>
      <i/>
      <u/>
      <sz val="16"/>
      <color indexed="23"/>
      <name val="Arial"/>
      <family val="2"/>
    </font>
    <font>
      <b/>
      <u/>
      <sz val="36"/>
      <name val="Arial"/>
      <family val="2"/>
    </font>
    <font>
      <b/>
      <sz val="14"/>
      <name val="Arial"/>
      <family val="2"/>
    </font>
    <font>
      <b/>
      <i/>
      <u/>
      <sz val="14"/>
      <color indexed="10"/>
      <name val="Arial"/>
      <family val="2"/>
    </font>
    <font>
      <b/>
      <u/>
      <sz val="12"/>
      <color indexed="20"/>
      <name val="Arial"/>
      <family val="2"/>
    </font>
    <font>
      <b/>
      <u/>
      <sz val="12"/>
      <name val="Arial"/>
      <family val="2"/>
    </font>
    <font>
      <b/>
      <i/>
      <u/>
      <sz val="10"/>
      <name val="Arial"/>
      <family val="2"/>
    </font>
    <font>
      <i/>
      <sz val="11"/>
      <name val="Arial"/>
      <family val="2"/>
    </font>
    <font>
      <sz val="11"/>
      <name val="Arial"/>
      <family val="2"/>
    </font>
    <font>
      <b/>
      <sz val="12"/>
      <color indexed="12"/>
      <name val="Arial"/>
      <family val="2"/>
    </font>
    <font>
      <b/>
      <sz val="14"/>
      <color indexed="12"/>
      <name val="Arial"/>
      <family val="2"/>
    </font>
    <font>
      <sz val="12"/>
      <name val="Calibri"/>
      <family val="2"/>
    </font>
    <font>
      <b/>
      <u/>
      <sz val="12"/>
      <color indexed="30"/>
      <name val="Arial"/>
      <family val="2"/>
    </font>
    <font>
      <b/>
      <sz val="16"/>
      <color indexed="30"/>
      <name val="Arial"/>
      <family val="2"/>
    </font>
    <font>
      <b/>
      <i/>
      <sz val="14"/>
      <color indexed="30"/>
      <name val="Arial"/>
      <family val="2"/>
    </font>
    <font>
      <b/>
      <sz val="12"/>
      <color indexed="9"/>
      <name val="Arial"/>
      <family val="2"/>
    </font>
    <font>
      <sz val="8"/>
      <name val="MS Sans Serif"/>
      <family val="2"/>
    </font>
    <font>
      <sz val="12"/>
      <color rgb="FFFF0000"/>
      <name val="Arial"/>
      <family val="2"/>
    </font>
    <font>
      <b/>
      <sz val="12"/>
      <color theme="1"/>
      <name val="Arial"/>
      <family val="2"/>
    </font>
    <font>
      <sz val="12"/>
      <color theme="1"/>
      <name val="Arial"/>
      <family val="2"/>
    </font>
    <font>
      <i/>
      <sz val="11"/>
      <color rgb="FF282828"/>
      <name val="AMU Monument Grotesk"/>
    </font>
    <font>
      <b/>
      <i/>
      <sz val="11"/>
      <color rgb="FF282828"/>
      <name val="AMU Monument Grotesk"/>
    </font>
    <font>
      <sz val="12"/>
      <name val="Arial"/>
      <family val="2"/>
    </font>
    <font>
      <i/>
      <sz val="10"/>
      <color rgb="FF282828"/>
      <name val="Arial"/>
      <family val="2"/>
    </font>
    <font>
      <b/>
      <i/>
      <sz val="10"/>
      <color rgb="FF282828"/>
      <name val="Arial"/>
      <family val="2"/>
    </font>
  </fonts>
  <fills count="1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3"/>
        <bgColor indexed="64"/>
      </patternFill>
    </fill>
    <fill>
      <patternFill patternType="solid">
        <fgColor indexed="26"/>
        <bgColor indexed="64"/>
      </patternFill>
    </fill>
    <fill>
      <patternFill patternType="darkVertical"/>
    </fill>
    <fill>
      <patternFill patternType="solid">
        <fgColor indexed="16"/>
        <bgColor indexed="64"/>
      </patternFill>
    </fill>
    <fill>
      <patternFill patternType="solid">
        <fgColor indexed="8"/>
        <bgColor indexed="64"/>
      </patternFill>
    </fill>
    <fill>
      <patternFill patternType="solid">
        <fgColor indexed="30"/>
        <bgColor indexed="64"/>
      </patternFill>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
      <patternFill patternType="solid">
        <fgColor indexed="47"/>
        <bgColor indexed="64"/>
      </patternFill>
    </fill>
    <fill>
      <patternFill patternType="solid">
        <fgColor theme="0" tint="-0.14999847407452621"/>
        <bgColor indexed="65"/>
      </patternFill>
    </fill>
  </fills>
  <borders count="66">
    <border>
      <left/>
      <right/>
      <top/>
      <bottom/>
      <diagonal/>
    </border>
    <border>
      <left/>
      <right/>
      <top/>
      <bottom style="dotted">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medium">
        <color indexed="9"/>
      </left>
      <right style="medium">
        <color indexed="9"/>
      </right>
      <top style="medium">
        <color indexed="9"/>
      </top>
      <bottom style="medium">
        <color indexed="9"/>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top/>
      <bottom style="thick">
        <color indexed="56"/>
      </bottom>
      <diagonal/>
    </border>
    <border>
      <left style="medium">
        <color indexed="64"/>
      </left>
      <right style="dotted">
        <color indexed="64"/>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medium">
        <color indexed="64"/>
      </left>
      <right style="dotted">
        <color indexed="64"/>
      </right>
      <top style="medium">
        <color indexed="64"/>
      </top>
      <bottom/>
      <diagonal/>
    </border>
    <border>
      <left style="dotted">
        <color indexed="64"/>
      </left>
      <right style="dotted">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dotted">
        <color indexed="64"/>
      </left>
      <right style="medium">
        <color indexed="64"/>
      </right>
      <top/>
      <bottom style="medium">
        <color indexed="64"/>
      </bottom>
      <diagonal/>
    </border>
    <border>
      <left style="medium">
        <color indexed="64"/>
      </left>
      <right style="dotted">
        <color indexed="64"/>
      </right>
      <top/>
      <bottom style="dotted">
        <color indexed="64"/>
      </bottom>
      <diagonal/>
    </border>
    <border>
      <left style="dotted">
        <color indexed="64"/>
      </left>
      <right style="dotted">
        <color indexed="64"/>
      </right>
      <top/>
      <bottom style="dotted">
        <color indexed="64"/>
      </bottom>
      <diagonal/>
    </border>
    <border>
      <left style="thick">
        <color indexed="56"/>
      </left>
      <right/>
      <top style="thick">
        <color indexed="56"/>
      </top>
      <bottom/>
      <diagonal/>
    </border>
    <border>
      <left/>
      <right/>
      <top style="thick">
        <color indexed="56"/>
      </top>
      <bottom/>
      <diagonal/>
    </border>
    <border>
      <left/>
      <right style="thick">
        <color indexed="56"/>
      </right>
      <top style="thick">
        <color indexed="56"/>
      </top>
      <bottom/>
      <diagonal/>
    </border>
    <border>
      <left style="thick">
        <color indexed="56"/>
      </left>
      <right/>
      <top/>
      <bottom/>
      <diagonal/>
    </border>
    <border>
      <left/>
      <right style="thick">
        <color indexed="56"/>
      </right>
      <top/>
      <bottom/>
      <diagonal/>
    </border>
    <border>
      <left style="thin">
        <color indexed="30"/>
      </left>
      <right/>
      <top/>
      <bottom style="thin">
        <color indexed="30"/>
      </bottom>
      <diagonal/>
    </border>
    <border>
      <left/>
      <right/>
      <top/>
      <bottom style="thin">
        <color indexed="30"/>
      </bottom>
      <diagonal/>
    </border>
    <border>
      <left/>
      <right style="thin">
        <color indexed="30"/>
      </right>
      <top/>
      <bottom style="thin">
        <color indexed="30"/>
      </bottom>
      <diagonal/>
    </border>
    <border>
      <left style="thick">
        <color indexed="56"/>
      </left>
      <right/>
      <top/>
      <bottom style="thick">
        <color indexed="56"/>
      </bottom>
      <diagonal/>
    </border>
    <border>
      <left/>
      <right style="thick">
        <color indexed="56"/>
      </right>
      <top/>
      <bottom style="thick">
        <color indexed="56"/>
      </bottom>
      <diagonal/>
    </border>
    <border>
      <left style="thin">
        <color indexed="30"/>
      </left>
      <right style="thin">
        <color indexed="30"/>
      </right>
      <top style="thin">
        <color indexed="30"/>
      </top>
      <bottom style="thin">
        <color indexed="30"/>
      </bottom>
      <diagonal/>
    </border>
    <border>
      <left style="dotted">
        <color indexed="64"/>
      </left>
      <right style="medium">
        <color indexed="64"/>
      </right>
      <top style="dotted">
        <color indexed="64"/>
      </top>
      <bottom/>
      <diagonal/>
    </border>
    <border>
      <left style="dotted">
        <color indexed="64"/>
      </left>
      <right style="medium">
        <color indexed="64"/>
      </right>
      <top/>
      <bottom style="dotted">
        <color indexed="64"/>
      </bottom>
      <diagonal/>
    </border>
    <border>
      <left style="dotted">
        <color indexed="64"/>
      </left>
      <right style="medium">
        <color indexed="64"/>
      </right>
      <top style="dotted">
        <color indexed="64"/>
      </top>
      <bottom style="medium">
        <color indexed="64"/>
      </bottom>
      <diagonal/>
    </border>
    <border>
      <left style="medium">
        <color indexed="64"/>
      </left>
      <right/>
      <top/>
      <bottom/>
      <diagonal/>
    </border>
    <border>
      <left style="dotted">
        <color indexed="64"/>
      </left>
      <right style="dotted">
        <color indexed="64"/>
      </right>
      <top/>
      <bottom/>
      <diagonal/>
    </border>
    <border>
      <left style="dotted">
        <color indexed="64"/>
      </left>
      <right style="dotted">
        <color indexed="64"/>
      </right>
      <top style="dotted">
        <color indexed="64"/>
      </top>
      <bottom/>
      <diagonal/>
    </border>
    <border>
      <left style="dotted">
        <color indexed="64"/>
      </left>
      <right/>
      <top/>
      <bottom/>
      <diagonal/>
    </border>
    <border>
      <left style="dotted">
        <color indexed="64"/>
      </left>
      <right style="dotted">
        <color indexed="64"/>
      </right>
      <top style="dashed">
        <color indexed="64"/>
      </top>
      <bottom/>
      <diagonal/>
    </border>
    <border>
      <left style="thin">
        <color indexed="30"/>
      </left>
      <right/>
      <top style="thin">
        <color indexed="30"/>
      </top>
      <bottom style="thin">
        <color indexed="30"/>
      </bottom>
      <diagonal/>
    </border>
    <border>
      <left/>
      <right/>
      <top style="thin">
        <color indexed="30"/>
      </top>
      <bottom style="thin">
        <color indexed="30"/>
      </bottom>
      <diagonal/>
    </border>
    <border>
      <left/>
      <right style="thin">
        <color indexed="30"/>
      </right>
      <top style="thin">
        <color indexed="30"/>
      </top>
      <bottom style="thin">
        <color indexed="30"/>
      </bottom>
      <diagonal/>
    </border>
    <border>
      <left style="thin">
        <color indexed="30"/>
      </left>
      <right/>
      <top style="thin">
        <color indexed="30"/>
      </top>
      <bottom/>
      <diagonal/>
    </border>
    <border>
      <left/>
      <right/>
      <top style="thin">
        <color indexed="30"/>
      </top>
      <bottom/>
      <diagonal/>
    </border>
    <border>
      <left/>
      <right style="thin">
        <color indexed="30"/>
      </right>
      <top style="thin">
        <color indexed="30"/>
      </top>
      <bottom/>
      <diagonal/>
    </border>
    <border>
      <left style="thin">
        <color indexed="30"/>
      </left>
      <right/>
      <top/>
      <bottom/>
      <diagonal/>
    </border>
    <border>
      <left/>
      <right style="thin">
        <color indexed="30"/>
      </right>
      <top/>
      <bottom/>
      <diagonal/>
    </border>
    <border>
      <left style="medium">
        <color indexed="64"/>
      </left>
      <right style="dotted">
        <color indexed="64"/>
      </right>
      <top/>
      <bottom/>
      <diagonal/>
    </border>
    <border>
      <left style="dotted">
        <color indexed="64"/>
      </left>
      <right style="medium">
        <color indexed="64"/>
      </right>
      <top/>
      <bottom/>
      <diagonal/>
    </border>
    <border>
      <left style="medium">
        <color indexed="64"/>
      </left>
      <right style="dotted">
        <color indexed="64"/>
      </right>
      <top style="dotted">
        <color indexed="64"/>
      </top>
      <bottom/>
      <diagonal/>
    </border>
    <border>
      <left style="medium">
        <color indexed="64"/>
      </left>
      <right style="dotted">
        <color indexed="64"/>
      </right>
      <top style="hair">
        <color indexed="64"/>
      </top>
      <bottom style="dotted">
        <color indexed="64"/>
      </bottom>
      <diagonal/>
    </border>
    <border>
      <left style="dotted">
        <color indexed="64"/>
      </left>
      <right style="dotted">
        <color indexed="64"/>
      </right>
      <top style="dashed">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dotted">
        <color indexed="64"/>
      </right>
      <top style="dashed">
        <color indexed="64"/>
      </top>
      <bottom style="medium">
        <color indexed="64"/>
      </bottom>
      <diagonal/>
    </border>
    <border>
      <left style="dotted">
        <color indexed="64"/>
      </left>
      <right style="medium">
        <color indexed="64"/>
      </right>
      <top style="dashed">
        <color indexed="64"/>
      </top>
      <bottom style="medium">
        <color indexed="64"/>
      </bottom>
      <diagonal/>
    </border>
    <border>
      <left style="dotted">
        <color auto="1"/>
      </left>
      <right style="dotted">
        <color auto="1"/>
      </right>
      <top style="medium">
        <color auto="1"/>
      </top>
      <bottom style="medium">
        <color auto="1"/>
      </bottom>
      <diagonal/>
    </border>
  </borders>
  <cellStyleXfs count="106">
    <xf numFmtId="0" fontId="0" fillId="0" borderId="0"/>
    <xf numFmtId="0" fontId="10" fillId="0" borderId="0">
      <alignment horizontal="center" wrapText="1"/>
      <protection locked="0"/>
    </xf>
    <xf numFmtId="167" fontId="3" fillId="0" borderId="0" applyFill="0" applyBorder="0" applyAlignment="0"/>
    <xf numFmtId="168" fontId="3" fillId="0" borderId="0"/>
    <xf numFmtId="168" fontId="3" fillId="0" borderId="0"/>
    <xf numFmtId="168" fontId="3" fillId="0" borderId="0"/>
    <xf numFmtId="168" fontId="3" fillId="0" borderId="0"/>
    <xf numFmtId="168" fontId="3" fillId="0" borderId="0"/>
    <xf numFmtId="168" fontId="3" fillId="0" borderId="0"/>
    <xf numFmtId="168" fontId="3" fillId="0" borderId="0"/>
    <xf numFmtId="168" fontId="3" fillId="0" borderId="0"/>
    <xf numFmtId="169" fontId="11" fillId="0" borderId="0" applyFont="0" applyFill="0" applyBorder="0" applyAlignment="0" applyProtection="0">
      <alignment horizontal="right"/>
    </xf>
    <xf numFmtId="170" fontId="11" fillId="0" borderId="0" applyFont="0" applyFill="0" applyBorder="0" applyAlignment="0" applyProtection="0">
      <alignment horizontal="right"/>
    </xf>
    <xf numFmtId="0" fontId="12" fillId="0" borderId="0" applyNumberFormat="0" applyAlignment="0">
      <alignment horizontal="left"/>
    </xf>
    <xf numFmtId="171" fontId="11" fillId="0" borderId="0" applyFont="0" applyFill="0" applyBorder="0" applyAlignment="0" applyProtection="0">
      <alignment horizontal="right"/>
    </xf>
    <xf numFmtId="172" fontId="11" fillId="0" borderId="0" applyFont="0" applyFill="0" applyBorder="0" applyAlignment="0" applyProtection="0">
      <alignment horizontal="right"/>
    </xf>
    <xf numFmtId="173" fontId="3" fillId="0" borderId="0"/>
    <xf numFmtId="174" fontId="11" fillId="0" borderId="0" applyFont="0" applyFill="0" applyBorder="0" applyAlignment="0" applyProtection="0"/>
    <xf numFmtId="175" fontId="11" fillId="0" borderId="1" applyNumberFormat="0" applyFont="0" applyFill="0" applyAlignment="0" applyProtection="0"/>
    <xf numFmtId="0" fontId="13" fillId="0" borderId="0" applyNumberFormat="0" applyAlignment="0">
      <alignment horizontal="left"/>
    </xf>
    <xf numFmtId="176" fontId="3" fillId="0" borderId="0" applyFont="0" applyFill="0" applyBorder="0" applyAlignment="0" applyProtection="0"/>
    <xf numFmtId="44" fontId="3" fillId="0" borderId="0" applyFont="0" applyFill="0" applyBorder="0" applyAlignment="0" applyProtection="0"/>
    <xf numFmtId="15" fontId="14" fillId="2" borderId="0"/>
    <xf numFmtId="0" fontId="15" fillId="0" borderId="0" applyFill="0" applyBorder="0" applyProtection="0">
      <alignment horizontal="left"/>
    </xf>
    <xf numFmtId="38" fontId="16" fillId="3" borderId="0" applyNumberFormat="0" applyBorder="0" applyAlignment="0" applyProtection="0"/>
    <xf numFmtId="177" fontId="11" fillId="0" borderId="0" applyFont="0" applyFill="0" applyBorder="0" applyAlignment="0" applyProtection="0">
      <alignment horizontal="right"/>
    </xf>
    <xf numFmtId="0" fontId="17" fillId="0" borderId="0" applyProtection="0">
      <alignment horizontal="right"/>
    </xf>
    <xf numFmtId="0" fontId="4" fillId="0" borderId="2" applyNumberFormat="0" applyAlignment="0" applyProtection="0">
      <alignment horizontal="left" vertical="center"/>
    </xf>
    <xf numFmtId="0" fontId="4" fillId="0" borderId="3">
      <alignment horizontal="left" vertical="center"/>
    </xf>
    <xf numFmtId="0" fontId="18" fillId="0" borderId="0" applyProtection="0">
      <alignment horizontal="left"/>
    </xf>
    <xf numFmtId="0" fontId="19" fillId="0" borderId="0" applyProtection="0">
      <alignment horizontal="left"/>
    </xf>
    <xf numFmtId="0" fontId="20" fillId="0" borderId="4">
      <alignment horizontal="center"/>
    </xf>
    <xf numFmtId="0" fontId="20" fillId="0" borderId="0">
      <alignment horizontal="center"/>
    </xf>
    <xf numFmtId="0" fontId="3" fillId="4" borderId="5"/>
    <xf numFmtId="10" fontId="16" fillId="5" borderId="6" applyNumberFormat="0" applyBorder="0" applyAlignment="0" applyProtection="0"/>
    <xf numFmtId="178" fontId="3" fillId="4" borderId="5"/>
    <xf numFmtId="179" fontId="21" fillId="4" borderId="0" applyNumberFormat="0" applyBorder="0" applyAlignment="0" applyProtection="0">
      <protection locked="0"/>
    </xf>
    <xf numFmtId="180" fontId="11" fillId="0" borderId="0" applyFont="0" applyFill="0" applyBorder="0" applyAlignment="0" applyProtection="0">
      <alignment horizontal="right"/>
    </xf>
    <xf numFmtId="0" fontId="22" fillId="0" borderId="0" applyNumberFormat="0" applyFill="0" applyBorder="0" applyProtection="0">
      <alignment horizontal="left"/>
    </xf>
    <xf numFmtId="181" fontId="3" fillId="0" borderId="0"/>
    <xf numFmtId="0" fontId="3" fillId="0" borderId="0"/>
    <xf numFmtId="0" fontId="1" fillId="0" borderId="0"/>
    <xf numFmtId="0" fontId="6" fillId="0" borderId="0"/>
    <xf numFmtId="0" fontId="3" fillId="0" borderId="0"/>
    <xf numFmtId="0" fontId="3" fillId="0" borderId="0"/>
    <xf numFmtId="0" fontId="1" fillId="0" borderId="0"/>
    <xf numFmtId="0" fontId="1" fillId="0" borderId="0"/>
    <xf numFmtId="0" fontId="23" fillId="0" borderId="0"/>
    <xf numFmtId="1" fontId="24" fillId="0" borderId="0" applyProtection="0">
      <alignment horizontal="right" vertical="center"/>
    </xf>
    <xf numFmtId="14" fontId="10" fillId="0" borderId="0">
      <alignment horizontal="center" wrapText="1"/>
      <protection locked="0"/>
    </xf>
    <xf numFmtId="10" fontId="3" fillId="0" borderId="0" applyFont="0" applyFill="0" applyBorder="0" applyAlignment="0" applyProtection="0"/>
    <xf numFmtId="0" fontId="25" fillId="6" borderId="0" applyNumberFormat="0" applyFont="0" applyBorder="0" applyAlignment="0">
      <alignment horizontal="center"/>
    </xf>
    <xf numFmtId="182" fontId="26" fillId="0" borderId="0" applyNumberFormat="0" applyFill="0" applyBorder="0" applyAlignment="0" applyProtection="0">
      <alignment horizontal="left"/>
    </xf>
    <xf numFmtId="0" fontId="25" fillId="1" borderId="3" applyNumberFormat="0" applyFont="0" applyAlignment="0">
      <alignment horizontal="center"/>
    </xf>
    <xf numFmtId="0" fontId="27" fillId="0" borderId="0" applyNumberFormat="0" applyFill="0" applyBorder="0" applyAlignment="0">
      <alignment horizontal="center"/>
    </xf>
    <xf numFmtId="40" fontId="28" fillId="0" borderId="0" applyBorder="0">
      <alignment horizontal="right"/>
    </xf>
    <xf numFmtId="0" fontId="29" fillId="0" borderId="0" applyBorder="0" applyProtection="0">
      <alignment vertical="center"/>
    </xf>
    <xf numFmtId="175" fontId="29" fillId="0" borderId="7" applyBorder="0" applyProtection="0">
      <alignment horizontal="right" vertical="center"/>
    </xf>
    <xf numFmtId="0" fontId="30" fillId="7" borderId="0" applyBorder="0" applyProtection="0">
      <alignment horizontal="centerContinuous" vertical="center"/>
    </xf>
    <xf numFmtId="0" fontId="30" fillId="8" borderId="7" applyBorder="0" applyProtection="0">
      <alignment horizontal="centerContinuous" vertical="center"/>
    </xf>
    <xf numFmtId="0" fontId="31" fillId="0" borderId="0" applyFill="0" applyBorder="0" applyProtection="0">
      <alignment horizontal="left"/>
    </xf>
    <xf numFmtId="0" fontId="15" fillId="0" borderId="8" applyFill="0" applyBorder="0" applyProtection="0">
      <alignment horizontal="left" vertical="top"/>
    </xf>
    <xf numFmtId="0" fontId="32" fillId="0" borderId="0">
      <alignment vertical="top"/>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4" fontId="3" fillId="0" borderId="0" applyFont="0" applyFill="0" applyBorder="0" applyAlignment="0" applyProtection="0"/>
  </cellStyleXfs>
  <cellXfs count="251">
    <xf numFmtId="0" fontId="0" fillId="0" borderId="0" xfId="0"/>
    <xf numFmtId="0" fontId="7" fillId="0" borderId="0" xfId="45" applyFont="1" applyAlignment="1">
      <alignment horizontal="left" vertical="center"/>
    </xf>
    <xf numFmtId="166" fontId="7" fillId="0" borderId="0" xfId="45" applyNumberFormat="1" applyFont="1" applyAlignment="1">
      <alignment horizontal="center" vertical="center"/>
    </xf>
    <xf numFmtId="164" fontId="7" fillId="0" borderId="0" xfId="45" applyNumberFormat="1" applyFont="1" applyAlignment="1">
      <alignment horizontal="center" vertical="center"/>
    </xf>
    <xf numFmtId="0" fontId="2" fillId="0" borderId="0" xfId="45" applyFont="1" applyAlignment="1">
      <alignment horizontal="center"/>
    </xf>
    <xf numFmtId="1" fontId="2" fillId="0" borderId="0" xfId="45" applyNumberFormat="1" applyFont="1" applyAlignment="1">
      <alignment horizontal="center"/>
    </xf>
    <xf numFmtId="0" fontId="2" fillId="0" borderId="0" xfId="45" applyFont="1" applyAlignment="1">
      <alignment horizontal="center" vertical="center"/>
    </xf>
    <xf numFmtId="165" fontId="7" fillId="0" borderId="0" xfId="45" applyNumberFormat="1" applyFont="1" applyAlignment="1">
      <alignment horizontal="center" vertical="center"/>
    </xf>
    <xf numFmtId="0" fontId="4" fillId="0" borderId="10" xfId="42" applyFont="1" applyBorder="1" applyAlignment="1">
      <alignment horizontal="center" vertical="center" wrapText="1"/>
    </xf>
    <xf numFmtId="0" fontId="4" fillId="0" borderId="11" xfId="42" applyFont="1" applyBorder="1" applyAlignment="1">
      <alignment horizontal="center" vertical="center" wrapText="1"/>
    </xf>
    <xf numFmtId="2" fontId="4" fillId="0" borderId="12" xfId="42" applyNumberFormat="1" applyFont="1" applyBorder="1" applyAlignment="1">
      <alignment horizontal="center" vertical="center" wrapText="1"/>
    </xf>
    <xf numFmtId="0" fontId="5" fillId="0" borderId="0" xfId="42" applyFont="1" applyAlignment="1">
      <alignment vertical="center"/>
    </xf>
    <xf numFmtId="0" fontId="5" fillId="0" borderId="13" xfId="42" applyFont="1" applyBorder="1" applyAlignment="1">
      <alignment horizontal="center" vertical="center"/>
    </xf>
    <xf numFmtId="0" fontId="5" fillId="0" borderId="14" xfId="42" applyFont="1" applyBorder="1" applyAlignment="1">
      <alignment horizontal="left" vertical="center" wrapText="1" indent="1"/>
    </xf>
    <xf numFmtId="0" fontId="5" fillId="0" borderId="14" xfId="42" applyFont="1" applyBorder="1" applyAlignment="1">
      <alignment horizontal="center" vertical="center" wrapText="1"/>
    </xf>
    <xf numFmtId="0" fontId="5" fillId="0" borderId="16" xfId="42" applyFont="1" applyBorder="1" applyAlignment="1">
      <alignment horizontal="center" vertical="center"/>
    </xf>
    <xf numFmtId="0" fontId="5" fillId="0" borderId="17" xfId="42" applyFont="1" applyBorder="1" applyAlignment="1">
      <alignment horizontal="center" vertical="center" wrapText="1"/>
    </xf>
    <xf numFmtId="0" fontId="5" fillId="0" borderId="17" xfId="42" applyFont="1" applyBorder="1" applyAlignment="1">
      <alignment horizontal="left" vertical="center" wrapText="1" indent="1"/>
    </xf>
    <xf numFmtId="0" fontId="8" fillId="0" borderId="0" xfId="45" applyFont="1" applyAlignment="1">
      <alignment horizontal="left" vertical="center"/>
    </xf>
    <xf numFmtId="166" fontId="8" fillId="0" borderId="0" xfId="45" applyNumberFormat="1" applyFont="1" applyAlignment="1">
      <alignment horizontal="center" vertical="center"/>
    </xf>
    <xf numFmtId="164" fontId="8" fillId="0" borderId="0" xfId="45" applyNumberFormat="1" applyFont="1" applyAlignment="1">
      <alignment horizontal="right" vertical="center"/>
    </xf>
    <xf numFmtId="164" fontId="8" fillId="0" borderId="0" xfId="45" applyNumberFormat="1" applyFont="1" applyAlignment="1">
      <alignment horizontal="left" vertical="center"/>
    </xf>
    <xf numFmtId="0" fontId="5" fillId="0" borderId="0" xfId="42" applyFont="1" applyAlignment="1">
      <alignment horizontal="center" vertical="center"/>
    </xf>
    <xf numFmtId="0" fontId="5" fillId="0" borderId="0" xfId="42" applyFont="1" applyAlignment="1">
      <alignment vertical="center" wrapText="1"/>
    </xf>
    <xf numFmtId="0" fontId="5" fillId="0" borderId="0" xfId="42" applyFont="1" applyAlignment="1">
      <alignment horizontal="center" wrapText="1"/>
    </xf>
    <xf numFmtId="2" fontId="5" fillId="0" borderId="0" xfId="42" applyNumberFormat="1" applyFont="1" applyAlignment="1">
      <alignment horizontal="right" vertical="center"/>
    </xf>
    <xf numFmtId="0" fontId="5" fillId="0" borderId="0" xfId="42" applyFont="1"/>
    <xf numFmtId="16" fontId="7" fillId="0" borderId="0" xfId="45" applyNumberFormat="1" applyFont="1" applyAlignment="1">
      <alignment horizontal="left" vertical="center"/>
    </xf>
    <xf numFmtId="0" fontId="5" fillId="0" borderId="21" xfId="42" applyFont="1" applyBorder="1" applyAlignment="1">
      <alignment horizontal="center" vertical="center"/>
    </xf>
    <xf numFmtId="0" fontId="5" fillId="0" borderId="22" xfId="42" applyFont="1" applyBorder="1" applyAlignment="1">
      <alignment horizontal="left" vertical="center" wrapText="1" indent="1"/>
    </xf>
    <xf numFmtId="0" fontId="5" fillId="0" borderId="22" xfId="42" applyFont="1" applyBorder="1" applyAlignment="1">
      <alignment horizontal="center" vertical="center" wrapText="1"/>
    </xf>
    <xf numFmtId="0" fontId="5" fillId="0" borderId="24" xfId="42" applyFont="1" applyBorder="1" applyAlignment="1">
      <alignment horizontal="center" vertical="center"/>
    </xf>
    <xf numFmtId="0" fontId="5" fillId="0" borderId="25" xfId="42" applyFont="1" applyBorder="1" applyAlignment="1">
      <alignment horizontal="left" vertical="center" wrapText="1" indent="1"/>
    </xf>
    <xf numFmtId="0" fontId="5" fillId="0" borderId="25" xfId="42" applyFont="1" applyBorder="1" applyAlignment="1">
      <alignment horizontal="center" vertical="center" wrapText="1"/>
    </xf>
    <xf numFmtId="0" fontId="4" fillId="0" borderId="10" xfId="43" applyFont="1" applyBorder="1" applyAlignment="1">
      <alignment horizontal="center" vertical="center" wrapText="1"/>
    </xf>
    <xf numFmtId="0" fontId="4" fillId="0" borderId="11" xfId="43" applyFont="1" applyBorder="1" applyAlignment="1">
      <alignment horizontal="center" vertical="center" wrapText="1"/>
    </xf>
    <xf numFmtId="0" fontId="5" fillId="0" borderId="0" xfId="43" applyFont="1" applyAlignment="1">
      <alignment vertical="center"/>
    </xf>
    <xf numFmtId="0" fontId="5" fillId="0" borderId="13" xfId="43" applyFont="1" applyBorder="1" applyAlignment="1">
      <alignment horizontal="center" vertical="center"/>
    </xf>
    <xf numFmtId="0" fontId="5" fillId="0" borderId="14" xfId="43" applyFont="1" applyBorder="1" applyAlignment="1">
      <alignment horizontal="left" vertical="center" wrapText="1" indent="1"/>
    </xf>
    <xf numFmtId="0" fontId="5" fillId="0" borderId="14" xfId="43" applyFont="1" applyBorder="1" applyAlignment="1">
      <alignment horizontal="center" vertical="center" wrapText="1"/>
    </xf>
    <xf numFmtId="0" fontId="5" fillId="0" borderId="0" xfId="43" applyFont="1" applyAlignment="1">
      <alignment horizontal="center" vertical="center"/>
    </xf>
    <xf numFmtId="0" fontId="5" fillId="0" borderId="0" xfId="43" applyFont="1" applyAlignment="1">
      <alignment vertical="center" wrapText="1"/>
    </xf>
    <xf numFmtId="0" fontId="5" fillId="0" borderId="0" xfId="43" applyFont="1" applyAlignment="1">
      <alignment horizontal="center" wrapText="1"/>
    </xf>
    <xf numFmtId="2" fontId="5" fillId="0" borderId="0" xfId="43" applyNumberFormat="1" applyFont="1" applyAlignment="1">
      <alignment horizontal="right" vertical="center"/>
    </xf>
    <xf numFmtId="0" fontId="5" fillId="0" borderId="0" xfId="43" applyFont="1"/>
    <xf numFmtId="0" fontId="3" fillId="0" borderId="26" xfId="41" applyFont="1" applyBorder="1" applyAlignment="1">
      <alignment vertical="center"/>
    </xf>
    <xf numFmtId="0" fontId="3" fillId="0" borderId="27" xfId="41" applyFont="1" applyBorder="1" applyAlignment="1">
      <alignment horizontal="centerContinuous" vertical="center"/>
    </xf>
    <xf numFmtId="0" fontId="3" fillId="0" borderId="28" xfId="41" applyFont="1" applyBorder="1" applyAlignment="1">
      <alignment horizontal="left" vertical="center"/>
    </xf>
    <xf numFmtId="0" fontId="3" fillId="0" borderId="0" xfId="41" applyFont="1" applyAlignment="1">
      <alignment vertical="center"/>
    </xf>
    <xf numFmtId="0" fontId="3" fillId="0" borderId="29" xfId="41" applyFont="1" applyBorder="1" applyAlignment="1">
      <alignment vertical="center"/>
    </xf>
    <xf numFmtId="0" fontId="3" fillId="0" borderId="0" xfId="41" applyFont="1" applyAlignment="1">
      <alignment horizontal="centerContinuous" vertical="center"/>
    </xf>
    <xf numFmtId="0" fontId="3" fillId="0" borderId="30" xfId="41" applyFont="1" applyBorder="1" applyAlignment="1">
      <alignment horizontal="left" vertical="center"/>
    </xf>
    <xf numFmtId="0" fontId="3" fillId="0" borderId="0" xfId="40" applyAlignment="1">
      <alignment vertical="center"/>
    </xf>
    <xf numFmtId="0" fontId="4" fillId="0" borderId="0" xfId="41" applyFont="1" applyAlignment="1">
      <alignment horizontal="centerContinuous" vertical="center" wrapText="1"/>
    </xf>
    <xf numFmtId="0" fontId="33" fillId="0" borderId="0" xfId="40" applyFont="1" applyAlignment="1">
      <alignment horizontal="left" vertical="center"/>
    </xf>
    <xf numFmtId="0" fontId="3" fillId="0" borderId="0" xfId="41" applyFont="1" applyAlignment="1">
      <alignment horizontal="centerContinuous" vertical="center" wrapText="1"/>
    </xf>
    <xf numFmtId="0" fontId="5" fillId="0" borderId="0" xfId="41" applyFont="1" applyAlignment="1">
      <alignment horizontal="centerContinuous" vertical="center"/>
    </xf>
    <xf numFmtId="0" fontId="33" fillId="0" borderId="0" xfId="40" applyFont="1" applyAlignment="1">
      <alignment horizontal="left" vertical="center" wrapText="1"/>
    </xf>
    <xf numFmtId="0" fontId="3" fillId="0" borderId="30" xfId="41" applyFont="1" applyBorder="1" applyAlignment="1">
      <alignment horizontal="right" vertical="center"/>
    </xf>
    <xf numFmtId="0" fontId="34" fillId="0" borderId="0" xfId="41" applyFont="1" applyAlignment="1">
      <alignment horizontal="centerContinuous" vertical="center"/>
    </xf>
    <xf numFmtId="0" fontId="38" fillId="0" borderId="29" xfId="41" applyFont="1" applyBorder="1" applyAlignment="1">
      <alignment vertical="center"/>
    </xf>
    <xf numFmtId="0" fontId="38" fillId="0" borderId="30" xfId="41" applyFont="1" applyBorder="1" applyAlignment="1">
      <alignment horizontal="left" vertical="center"/>
    </xf>
    <xf numFmtId="0" fontId="38" fillId="0" borderId="0" xfId="41" applyFont="1" applyAlignment="1">
      <alignment vertical="center"/>
    </xf>
    <xf numFmtId="0" fontId="40" fillId="0" borderId="0" xfId="41" applyFont="1" applyAlignment="1">
      <alignment vertical="center"/>
    </xf>
    <xf numFmtId="0" fontId="3" fillId="0" borderId="31" xfId="41" applyFont="1" applyBorder="1" applyAlignment="1">
      <alignment horizontal="centerContinuous" vertical="center"/>
    </xf>
    <xf numFmtId="0" fontId="3" fillId="0" borderId="32" xfId="41" applyFont="1" applyBorder="1" applyAlignment="1">
      <alignment horizontal="centerContinuous" vertical="center"/>
    </xf>
    <xf numFmtId="0" fontId="3" fillId="0" borderId="33" xfId="41" applyFont="1" applyBorder="1" applyAlignment="1">
      <alignment horizontal="centerContinuous" vertical="center"/>
    </xf>
    <xf numFmtId="0" fontId="41" fillId="0" borderId="29" xfId="41" applyFont="1" applyBorder="1" applyAlignment="1">
      <alignment vertical="center"/>
    </xf>
    <xf numFmtId="0" fontId="41" fillId="0" borderId="30" xfId="41" applyFont="1" applyBorder="1" applyAlignment="1">
      <alignment horizontal="left" vertical="center"/>
    </xf>
    <xf numFmtId="0" fontId="41" fillId="0" borderId="0" xfId="41" applyFont="1" applyAlignment="1">
      <alignment vertical="center"/>
    </xf>
    <xf numFmtId="0" fontId="43" fillId="0" borderId="0" xfId="41" applyFont="1" applyAlignment="1">
      <alignment horizontal="left" vertical="center"/>
    </xf>
    <xf numFmtId="0" fontId="51" fillId="0" borderId="0" xfId="41" applyFont="1" applyAlignment="1">
      <alignment horizontal="left" vertical="center"/>
    </xf>
    <xf numFmtId="0" fontId="44" fillId="0" borderId="0" xfId="41" applyFont="1" applyAlignment="1">
      <alignment horizontal="right" wrapText="1"/>
    </xf>
    <xf numFmtId="49" fontId="45" fillId="0" borderId="29" xfId="41" applyNumberFormat="1" applyFont="1" applyBorder="1" applyAlignment="1">
      <alignment vertical="center"/>
    </xf>
    <xf numFmtId="49" fontId="3" fillId="0" borderId="0" xfId="41" applyNumberFormat="1" applyFont="1" applyAlignment="1">
      <alignment horizontal="left"/>
    </xf>
    <xf numFmtId="49" fontId="45" fillId="0" borderId="30" xfId="41" applyNumberFormat="1" applyFont="1" applyBorder="1" applyAlignment="1">
      <alignment horizontal="left" vertical="center"/>
    </xf>
    <xf numFmtId="49" fontId="45" fillId="0" borderId="0" xfId="41" applyNumberFormat="1" applyFont="1" applyAlignment="1">
      <alignment vertical="center"/>
    </xf>
    <xf numFmtId="0" fontId="3" fillId="0" borderId="34" xfId="41" applyFont="1" applyBorder="1"/>
    <xf numFmtId="0" fontId="3" fillId="0" borderId="9" xfId="41" applyFont="1" applyBorder="1" applyAlignment="1">
      <alignment horizontal="left" wrapText="1"/>
    </xf>
    <xf numFmtId="49" fontId="3" fillId="0" borderId="9" xfId="41" applyNumberFormat="1" applyFont="1" applyBorder="1" applyAlignment="1">
      <alignment horizontal="left" wrapText="1"/>
    </xf>
    <xf numFmtId="17" fontId="3" fillId="0" borderId="9" xfId="41" applyNumberFormat="1" applyFont="1" applyBorder="1" applyAlignment="1">
      <alignment horizontal="left" wrapText="1"/>
    </xf>
    <xf numFmtId="0" fontId="3" fillId="0" borderId="9" xfId="41" applyFont="1" applyBorder="1" applyAlignment="1">
      <alignment horizontal="center"/>
    </xf>
    <xf numFmtId="0" fontId="46" fillId="0" borderId="9" xfId="41" applyFont="1" applyBorder="1" applyAlignment="1">
      <alignment horizontal="right"/>
    </xf>
    <xf numFmtId="0" fontId="3" fillId="0" borderId="35" xfId="41" applyFont="1" applyBorder="1" applyAlignment="1">
      <alignment horizontal="left"/>
    </xf>
    <xf numFmtId="0" fontId="3" fillId="0" borderId="0" xfId="41" applyFont="1"/>
    <xf numFmtId="0" fontId="3" fillId="0" borderId="0" xfId="41" applyFont="1" applyAlignment="1">
      <alignment horizontal="left" vertical="center"/>
    </xf>
    <xf numFmtId="0" fontId="47" fillId="0" borderId="0" xfId="40" applyFont="1" applyAlignment="1">
      <alignment horizontal="center" vertical="center"/>
    </xf>
    <xf numFmtId="0" fontId="47" fillId="0" borderId="0" xfId="40" applyFont="1" applyAlignment="1">
      <alignment vertical="center"/>
    </xf>
    <xf numFmtId="0" fontId="46" fillId="0" borderId="0" xfId="40" applyFont="1" applyAlignment="1">
      <alignment vertical="center"/>
    </xf>
    <xf numFmtId="0" fontId="52" fillId="0" borderId="0" xfId="40" applyFont="1" applyAlignment="1">
      <alignment vertical="center" wrapText="1"/>
    </xf>
    <xf numFmtId="0" fontId="53" fillId="0" borderId="0" xfId="40" applyFont="1" applyAlignment="1">
      <alignment vertical="center" wrapText="1"/>
    </xf>
    <xf numFmtId="0" fontId="48" fillId="0" borderId="0" xfId="40" applyFont="1" applyAlignment="1">
      <alignment vertical="center"/>
    </xf>
    <xf numFmtId="0" fontId="54" fillId="9" borderId="0" xfId="0" applyFont="1" applyFill="1" applyAlignment="1">
      <alignment horizontal="center" vertical="center"/>
    </xf>
    <xf numFmtId="0" fontId="49" fillId="2" borderId="36" xfId="0" applyFont="1" applyFill="1" applyBorder="1" applyAlignment="1">
      <alignment horizontal="center" vertical="center" wrapText="1"/>
    </xf>
    <xf numFmtId="0" fontId="49" fillId="0" borderId="0" xfId="40" applyFont="1" applyAlignment="1">
      <alignment horizontal="center" vertical="center"/>
    </xf>
    <xf numFmtId="0" fontId="49" fillId="0" borderId="0" xfId="40" applyFont="1" applyAlignment="1">
      <alignment horizontal="center" vertical="center" wrapText="1"/>
    </xf>
    <xf numFmtId="0" fontId="5" fillId="0" borderId="14" xfId="44" applyFont="1" applyBorder="1" applyAlignment="1">
      <alignment horizontal="left" vertical="center" wrapText="1" indent="1"/>
    </xf>
    <xf numFmtId="0" fontId="5" fillId="0" borderId="14" xfId="44" applyFont="1" applyBorder="1" applyAlignment="1">
      <alignment horizontal="center" vertical="center" wrapText="1"/>
    </xf>
    <xf numFmtId="0" fontId="5" fillId="0" borderId="0" xfId="44" applyFont="1" applyAlignment="1">
      <alignment vertical="center"/>
    </xf>
    <xf numFmtId="0" fontId="5" fillId="0" borderId="13" xfId="44" applyFont="1" applyBorder="1" applyAlignment="1">
      <alignment horizontal="center" vertical="center"/>
    </xf>
    <xf numFmtId="0" fontId="4" fillId="0" borderId="10" xfId="44" applyFont="1" applyBorder="1" applyAlignment="1">
      <alignment horizontal="center" vertical="center" wrapText="1"/>
    </xf>
    <xf numFmtId="0" fontId="4" fillId="0" borderId="11" xfId="44" applyFont="1" applyBorder="1" applyAlignment="1">
      <alignment horizontal="center" vertical="center" wrapText="1"/>
    </xf>
    <xf numFmtId="2" fontId="4" fillId="0" borderId="12" xfId="43" applyNumberFormat="1" applyFont="1" applyBorder="1" applyAlignment="1">
      <alignment horizontal="center" vertical="center" wrapText="1"/>
    </xf>
    <xf numFmtId="0" fontId="5" fillId="0" borderId="0" xfId="44" applyFont="1" applyAlignment="1">
      <alignment horizontal="center" vertical="center"/>
    </xf>
    <xf numFmtId="0" fontId="5" fillId="0" borderId="0" xfId="44" applyFont="1" applyAlignment="1">
      <alignment vertical="center" wrapText="1"/>
    </xf>
    <xf numFmtId="0" fontId="5" fillId="0" borderId="0" xfId="44" applyFont="1" applyAlignment="1">
      <alignment horizontal="center" wrapText="1"/>
    </xf>
    <xf numFmtId="2" fontId="5" fillId="0" borderId="0" xfId="44" applyNumberFormat="1" applyFont="1" applyAlignment="1">
      <alignment horizontal="right" vertical="center"/>
    </xf>
    <xf numFmtId="0" fontId="5" fillId="0" borderId="0" xfId="44" applyFont="1"/>
    <xf numFmtId="0" fontId="52" fillId="0" borderId="0" xfId="40" applyFont="1" applyAlignment="1">
      <alignment horizontal="center" vertical="center" wrapText="1"/>
    </xf>
    <xf numFmtId="0" fontId="48" fillId="0" borderId="0" xfId="40" applyFont="1" applyAlignment="1">
      <alignment horizontal="center" vertical="center" wrapText="1"/>
    </xf>
    <xf numFmtId="0" fontId="52" fillId="0" borderId="0" xfId="40" applyFont="1" applyAlignment="1">
      <alignment horizontal="left" vertical="center" wrapText="1"/>
    </xf>
    <xf numFmtId="0" fontId="48" fillId="0" borderId="0" xfId="40" applyFont="1" applyAlignment="1">
      <alignment horizontal="left" vertical="center" wrapText="1"/>
    </xf>
    <xf numFmtId="0" fontId="5" fillId="0" borderId="25" xfId="43" applyFont="1" applyBorder="1" applyAlignment="1">
      <alignment horizontal="left" vertical="center" wrapText="1" indent="1"/>
    </xf>
    <xf numFmtId="0" fontId="5" fillId="0" borderId="25" xfId="43" applyFont="1" applyBorder="1" applyAlignment="1">
      <alignment horizontal="center" vertical="center" wrapText="1"/>
    </xf>
    <xf numFmtId="17" fontId="3" fillId="0" borderId="0" xfId="41" applyNumberFormat="1" applyFont="1" applyAlignment="1">
      <alignment horizontal="left" wrapText="1"/>
    </xf>
    <xf numFmtId="0" fontId="5" fillId="0" borderId="24" xfId="43" applyFont="1" applyBorder="1" applyAlignment="1">
      <alignment horizontal="center" vertical="center"/>
    </xf>
    <xf numFmtId="0" fontId="5" fillId="0" borderId="17" xfId="44" applyFont="1" applyBorder="1" applyAlignment="1">
      <alignment horizontal="left" vertical="center" wrapText="1" indent="1"/>
    </xf>
    <xf numFmtId="0" fontId="5" fillId="0" borderId="41" xfId="44" applyFont="1" applyBorder="1" applyAlignment="1">
      <alignment horizontal="center" vertical="center" wrapText="1"/>
    </xf>
    <xf numFmtId="0" fontId="5" fillId="0" borderId="42" xfId="43" applyFont="1" applyBorder="1" applyAlignment="1">
      <alignment horizontal="center" vertical="center" wrapText="1"/>
    </xf>
    <xf numFmtId="0" fontId="2" fillId="0" borderId="0" xfId="46" applyFont="1" applyAlignment="1">
      <alignment horizontal="center"/>
    </xf>
    <xf numFmtId="4" fontId="5" fillId="0" borderId="43" xfId="42" applyNumberFormat="1" applyFont="1" applyBorder="1" applyAlignment="1">
      <alignment vertical="center"/>
    </xf>
    <xf numFmtId="0" fontId="5" fillId="0" borderId="44" xfId="43" applyFont="1" applyBorder="1" applyAlignment="1">
      <alignment horizontal="center" vertical="center" wrapText="1"/>
    </xf>
    <xf numFmtId="0" fontId="5" fillId="0" borderId="42" xfId="44" applyFont="1" applyBorder="1" applyAlignment="1">
      <alignment horizontal="center" vertical="center" wrapText="1"/>
    </xf>
    <xf numFmtId="3" fontId="5" fillId="0" borderId="0" xfId="43" applyNumberFormat="1" applyFont="1" applyAlignment="1">
      <alignment vertical="center"/>
    </xf>
    <xf numFmtId="0" fontId="5" fillId="0" borderId="16" xfId="43" applyFont="1" applyBorder="1" applyAlignment="1">
      <alignment horizontal="center" vertical="center"/>
    </xf>
    <xf numFmtId="0" fontId="5" fillId="0" borderId="17" xfId="43" applyFont="1" applyBorder="1" applyAlignment="1">
      <alignment horizontal="left" vertical="center" wrapText="1" indent="1"/>
    </xf>
    <xf numFmtId="0" fontId="5" fillId="0" borderId="42" xfId="44" applyFont="1" applyBorder="1" applyAlignment="1">
      <alignment horizontal="left" vertical="center" wrapText="1" indent="1"/>
    </xf>
    <xf numFmtId="0" fontId="44" fillId="0" borderId="0" xfId="41" applyFont="1" applyAlignment="1">
      <alignment horizontal="center" wrapText="1"/>
    </xf>
    <xf numFmtId="3" fontId="5" fillId="0" borderId="0" xfId="44" applyNumberFormat="1" applyFont="1" applyAlignment="1">
      <alignment vertical="center"/>
    </xf>
    <xf numFmtId="2" fontId="4" fillId="0" borderId="43" xfId="42" applyNumberFormat="1" applyFont="1" applyBorder="1" applyAlignment="1">
      <alignment horizontal="center" vertical="center" wrapText="1"/>
    </xf>
    <xf numFmtId="4" fontId="5" fillId="0" borderId="40" xfId="42" applyNumberFormat="1" applyFont="1" applyBorder="1" applyAlignment="1">
      <alignment vertical="center"/>
    </xf>
    <xf numFmtId="1" fontId="2" fillId="0" borderId="0" xfId="46" applyNumberFormat="1" applyFont="1" applyAlignment="1">
      <alignment horizontal="center"/>
    </xf>
    <xf numFmtId="4" fontId="5" fillId="0" borderId="43" xfId="43" applyNumberFormat="1" applyFont="1" applyBorder="1" applyAlignment="1">
      <alignment vertical="center"/>
    </xf>
    <xf numFmtId="4" fontId="5" fillId="0" borderId="43" xfId="44" applyNumberFormat="1" applyFont="1" applyBorder="1" applyAlignment="1">
      <alignment vertical="center"/>
    </xf>
    <xf numFmtId="4" fontId="5" fillId="0" borderId="0" xfId="43" applyNumberFormat="1" applyFont="1" applyAlignment="1">
      <alignment vertical="center"/>
    </xf>
    <xf numFmtId="0" fontId="5" fillId="0" borderId="40" xfId="44" applyFont="1" applyBorder="1" applyAlignment="1">
      <alignment vertical="center"/>
    </xf>
    <xf numFmtId="4" fontId="5" fillId="0" borderId="23" xfId="43" applyNumberFormat="1" applyFont="1" applyBorder="1" applyAlignment="1">
      <alignment vertical="center"/>
    </xf>
    <xf numFmtId="4" fontId="5" fillId="0" borderId="15" xfId="43" applyNumberFormat="1" applyFont="1" applyBorder="1" applyAlignment="1">
      <alignment vertical="center"/>
    </xf>
    <xf numFmtId="4" fontId="5" fillId="0" borderId="39" xfId="43" applyNumberFormat="1" applyFont="1" applyBorder="1" applyAlignment="1">
      <alignment vertical="center"/>
    </xf>
    <xf numFmtId="4" fontId="5" fillId="0" borderId="38" xfId="43" applyNumberFormat="1" applyFont="1" applyBorder="1" applyAlignment="1">
      <alignment vertical="center"/>
    </xf>
    <xf numFmtId="4" fontId="5" fillId="10" borderId="38" xfId="43" applyNumberFormat="1" applyFont="1" applyFill="1" applyBorder="1" applyAlignment="1">
      <alignment vertical="center"/>
    </xf>
    <xf numFmtId="4" fontId="5" fillId="0" borderId="37" xfId="44" applyNumberFormat="1" applyFont="1" applyBorder="1" applyAlignment="1">
      <alignment vertical="center"/>
    </xf>
    <xf numFmtId="4" fontId="5" fillId="0" borderId="37" xfId="43" applyNumberFormat="1" applyFont="1" applyBorder="1" applyAlignment="1">
      <alignment vertical="center"/>
    </xf>
    <xf numFmtId="4" fontId="5" fillId="0" borderId="15" xfId="44" applyNumberFormat="1" applyFont="1" applyBorder="1" applyAlignment="1">
      <alignment vertical="center"/>
    </xf>
    <xf numFmtId="3" fontId="5" fillId="0" borderId="0" xfId="42" applyNumberFormat="1" applyFont="1" applyAlignment="1">
      <alignment vertical="center"/>
    </xf>
    <xf numFmtId="0" fontId="5" fillId="0" borderId="25" xfId="44" applyFont="1" applyBorder="1" applyAlignment="1">
      <alignment horizontal="left" vertical="center" wrapText="1" indent="1"/>
    </xf>
    <xf numFmtId="0" fontId="5" fillId="0" borderId="14" xfId="44" applyFont="1" applyBorder="1" applyAlignment="1">
      <alignment horizontal="left" vertical="top" wrapText="1" indent="1"/>
    </xf>
    <xf numFmtId="0" fontId="5" fillId="0" borderId="24" xfId="44" applyFont="1" applyBorder="1" applyAlignment="1">
      <alignment horizontal="center" vertical="center"/>
    </xf>
    <xf numFmtId="0" fontId="5" fillId="0" borderId="25" xfId="44" applyFont="1" applyBorder="1" applyAlignment="1">
      <alignment horizontal="center" vertical="center" wrapText="1"/>
    </xf>
    <xf numFmtId="4" fontId="5" fillId="0" borderId="38" xfId="44" applyNumberFormat="1" applyFont="1" applyBorder="1" applyAlignment="1">
      <alignment vertical="center"/>
    </xf>
    <xf numFmtId="0" fontId="5" fillId="0" borderId="53" xfId="44" applyFont="1" applyBorder="1" applyAlignment="1">
      <alignment horizontal="center" vertical="center"/>
    </xf>
    <xf numFmtId="0" fontId="5" fillId="0" borderId="41" xfId="44" applyFont="1" applyBorder="1" applyAlignment="1">
      <alignment horizontal="left" vertical="center" wrapText="1" indent="1"/>
    </xf>
    <xf numFmtId="4" fontId="5" fillId="0" borderId="54" xfId="44" applyNumberFormat="1" applyFont="1" applyBorder="1" applyAlignment="1">
      <alignment vertical="center"/>
    </xf>
    <xf numFmtId="0" fontId="4" fillId="12" borderId="18" xfId="44" applyFont="1" applyFill="1" applyBorder="1" applyAlignment="1">
      <alignment horizontal="center" vertical="center" wrapText="1"/>
    </xf>
    <xf numFmtId="0" fontId="4" fillId="12" borderId="19" xfId="44" applyFont="1" applyFill="1" applyBorder="1" applyAlignment="1">
      <alignment horizontal="center" vertical="center" wrapText="1"/>
    </xf>
    <xf numFmtId="2" fontId="4" fillId="12" borderId="20" xfId="43" applyNumberFormat="1" applyFont="1" applyFill="1" applyBorder="1" applyAlignment="1">
      <alignment horizontal="center" vertical="center" wrapText="1"/>
    </xf>
    <xf numFmtId="0" fontId="4" fillId="11" borderId="10" xfId="44" applyFont="1" applyFill="1" applyBorder="1" applyAlignment="1">
      <alignment horizontal="center" vertical="center"/>
    </xf>
    <xf numFmtId="0" fontId="4" fillId="11" borderId="11" xfId="44" applyFont="1" applyFill="1" applyBorder="1" applyAlignment="1">
      <alignment horizontal="left" vertical="center" wrapText="1" indent="1"/>
    </xf>
    <xf numFmtId="0" fontId="5" fillId="11" borderId="11" xfId="44" applyFont="1" applyFill="1" applyBorder="1" applyAlignment="1">
      <alignment horizontal="center" vertical="center" wrapText="1"/>
    </xf>
    <xf numFmtId="4" fontId="5" fillId="11" borderId="12" xfId="44" applyNumberFormat="1" applyFont="1" applyFill="1" applyBorder="1" applyAlignment="1">
      <alignment vertical="center"/>
    </xf>
    <xf numFmtId="0" fontId="5" fillId="0" borderId="55" xfId="44" applyFont="1" applyBorder="1" applyAlignment="1">
      <alignment horizontal="center" vertical="center"/>
    </xf>
    <xf numFmtId="0" fontId="4" fillId="12" borderId="18" xfId="42" applyFont="1" applyFill="1" applyBorder="1" applyAlignment="1">
      <alignment horizontal="center" vertical="center" wrapText="1"/>
    </xf>
    <xf numFmtId="0" fontId="4" fillId="12" borderId="19" xfId="42" applyFont="1" applyFill="1" applyBorder="1" applyAlignment="1">
      <alignment horizontal="center" vertical="center" wrapText="1"/>
    </xf>
    <xf numFmtId="2" fontId="4" fillId="12" borderId="20" xfId="42" applyNumberFormat="1" applyFont="1" applyFill="1" applyBorder="1" applyAlignment="1">
      <alignment horizontal="center" vertical="center" wrapText="1"/>
    </xf>
    <xf numFmtId="0" fontId="5" fillId="11" borderId="10" xfId="42" applyFont="1" applyFill="1" applyBorder="1" applyAlignment="1">
      <alignment horizontal="center" vertical="center"/>
    </xf>
    <xf numFmtId="0" fontId="4" fillId="11" borderId="11" xfId="42" applyFont="1" applyFill="1" applyBorder="1" applyAlignment="1">
      <alignment horizontal="left" vertical="center" wrapText="1" indent="1"/>
    </xf>
    <xf numFmtId="0" fontId="5" fillId="11" borderId="11" xfId="42" applyFont="1" applyFill="1" applyBorder="1" applyAlignment="1">
      <alignment horizontal="center" vertical="center" wrapText="1"/>
    </xf>
    <xf numFmtId="4" fontId="5" fillId="11" borderId="12" xfId="42" applyNumberFormat="1" applyFont="1" applyFill="1" applyBorder="1" applyAlignment="1">
      <alignment vertical="center"/>
    </xf>
    <xf numFmtId="0" fontId="5" fillId="0" borderId="38" xfId="44" applyFont="1" applyBorder="1" applyAlignment="1">
      <alignment vertical="center"/>
    </xf>
    <xf numFmtId="4" fontId="5" fillId="11" borderId="12" xfId="43" applyNumberFormat="1" applyFont="1" applyFill="1" applyBorder="1" applyAlignment="1">
      <alignment vertical="center"/>
    </xf>
    <xf numFmtId="4" fontId="5" fillId="0" borderId="54" xfId="43" applyNumberFormat="1" applyFont="1" applyBorder="1" applyAlignment="1">
      <alignment vertical="center"/>
    </xf>
    <xf numFmtId="3" fontId="5" fillId="2" borderId="40" xfId="43" applyNumberFormat="1" applyFont="1" applyFill="1" applyBorder="1" applyAlignment="1">
      <alignment horizontal="center" vertical="center"/>
    </xf>
    <xf numFmtId="0" fontId="4" fillId="12" borderId="18" xfId="43" applyFont="1" applyFill="1" applyBorder="1" applyAlignment="1">
      <alignment horizontal="center" vertical="center" wrapText="1"/>
    </xf>
    <xf numFmtId="0" fontId="4" fillId="12" borderId="19" xfId="43" applyFont="1" applyFill="1" applyBorder="1" applyAlignment="1">
      <alignment horizontal="center" vertical="center" wrapText="1"/>
    </xf>
    <xf numFmtId="0" fontId="5" fillId="11" borderId="10" xfId="43" applyFont="1" applyFill="1" applyBorder="1" applyAlignment="1">
      <alignment horizontal="center" vertical="center"/>
    </xf>
    <xf numFmtId="0" fontId="4" fillId="11" borderId="11" xfId="43" applyFont="1" applyFill="1" applyBorder="1" applyAlignment="1">
      <alignment horizontal="left" vertical="center" wrapText="1" indent="1"/>
    </xf>
    <xf numFmtId="0" fontId="5" fillId="11" borderId="11" xfId="43" applyFont="1" applyFill="1" applyBorder="1" applyAlignment="1">
      <alignment horizontal="center" vertical="center" wrapText="1"/>
    </xf>
    <xf numFmtId="0" fontId="5" fillId="0" borderId="53" xfId="43" applyFont="1" applyBorder="1" applyAlignment="1">
      <alignment horizontal="center" vertical="center"/>
    </xf>
    <xf numFmtId="0" fontId="5" fillId="0" borderId="41" xfId="43" applyFont="1" applyBorder="1" applyAlignment="1">
      <alignment horizontal="center" vertical="center" wrapText="1"/>
    </xf>
    <xf numFmtId="0" fontId="5" fillId="0" borderId="16" xfId="44" applyFont="1" applyBorder="1" applyAlignment="1">
      <alignment horizontal="center" vertical="center"/>
    </xf>
    <xf numFmtId="0" fontId="5" fillId="0" borderId="17" xfId="44" applyFont="1" applyBorder="1" applyAlignment="1">
      <alignment horizontal="center" vertical="center" wrapText="1"/>
    </xf>
    <xf numFmtId="4" fontId="5" fillId="0" borderId="39" xfId="44" applyNumberFormat="1" applyFont="1" applyBorder="1" applyAlignment="1">
      <alignment vertical="center"/>
    </xf>
    <xf numFmtId="0" fontId="5" fillId="0" borderId="56" xfId="44" applyFont="1" applyBorder="1" applyAlignment="1">
      <alignment horizontal="center" vertical="center"/>
    </xf>
    <xf numFmtId="0" fontId="56" fillId="11" borderId="11" xfId="42" applyFont="1" applyFill="1" applyBorder="1" applyAlignment="1">
      <alignment horizontal="center" vertical="center" wrapText="1"/>
    </xf>
    <xf numFmtId="4" fontId="56" fillId="11" borderId="12" xfId="42" applyNumberFormat="1" applyFont="1" applyFill="1" applyBorder="1" applyAlignment="1">
      <alignment vertical="center"/>
    </xf>
    <xf numFmtId="0" fontId="5" fillId="0" borderId="57" xfId="43" applyFont="1" applyBorder="1" applyAlignment="1">
      <alignment horizontal="center" vertical="center" wrapText="1"/>
    </xf>
    <xf numFmtId="0" fontId="5" fillId="0" borderId="17" xfId="43" applyFont="1" applyBorder="1" applyAlignment="1">
      <alignment horizontal="center" vertical="center" wrapText="1"/>
    </xf>
    <xf numFmtId="4" fontId="5" fillId="10" borderId="39" xfId="43" applyNumberFormat="1" applyFont="1" applyFill="1" applyBorder="1" applyAlignment="1">
      <alignment vertical="center"/>
    </xf>
    <xf numFmtId="0" fontId="57" fillId="11" borderId="11" xfId="42" applyFont="1" applyFill="1" applyBorder="1" applyAlignment="1">
      <alignment horizontal="left" vertical="center" wrapText="1" indent="1"/>
    </xf>
    <xf numFmtId="0" fontId="58" fillId="0" borderId="14" xfId="43" applyFont="1" applyBorder="1" applyAlignment="1">
      <alignment horizontal="left" vertical="center" wrapText="1" indent="1"/>
    </xf>
    <xf numFmtId="0" fontId="58" fillId="0" borderId="14" xfId="43" applyFont="1" applyBorder="1" applyAlignment="1">
      <alignment horizontal="center" vertical="center" wrapText="1"/>
    </xf>
    <xf numFmtId="0" fontId="4" fillId="0" borderId="0" xfId="40" applyFont="1" applyAlignment="1">
      <alignment horizontal="center" vertical="center" wrapText="1"/>
    </xf>
    <xf numFmtId="2" fontId="4" fillId="2" borderId="58" xfId="43" applyNumberFormat="1" applyFont="1" applyFill="1" applyBorder="1" applyAlignment="1">
      <alignment horizontal="center" vertical="center" wrapText="1"/>
    </xf>
    <xf numFmtId="2" fontId="4" fillId="12" borderId="59" xfId="43" applyNumberFormat="1" applyFont="1" applyFill="1" applyBorder="1" applyAlignment="1">
      <alignment horizontal="center" vertical="center" wrapText="1"/>
    </xf>
    <xf numFmtId="4" fontId="5" fillId="11" borderId="58" xfId="44" applyNumberFormat="1" applyFont="1" applyFill="1" applyBorder="1" applyAlignment="1">
      <alignment vertical="center"/>
    </xf>
    <xf numFmtId="3" fontId="5" fillId="0" borderId="60" xfId="43" applyNumberFormat="1" applyFont="1" applyBorder="1" applyAlignment="1">
      <alignment horizontal="center" vertical="center"/>
    </xf>
    <xf numFmtId="0" fontId="5" fillId="0" borderId="58" xfId="43" applyFont="1" applyBorder="1" applyAlignment="1">
      <alignment horizontal="center"/>
    </xf>
    <xf numFmtId="4" fontId="5" fillId="0" borderId="58" xfId="43" applyNumberFormat="1" applyFont="1" applyBorder="1" applyAlignment="1">
      <alignment horizontal="center" vertical="center"/>
    </xf>
    <xf numFmtId="0" fontId="4" fillId="0" borderId="0" xfId="43" applyFont="1" applyAlignment="1">
      <alignment horizontal="center" vertical="center" wrapText="1"/>
    </xf>
    <xf numFmtId="0" fontId="4" fillId="12" borderId="6" xfId="43" applyFont="1" applyFill="1" applyBorder="1" applyAlignment="1">
      <alignment horizontal="center" vertical="center" wrapText="1"/>
    </xf>
    <xf numFmtId="2" fontId="4" fillId="12" borderId="6" xfId="43" applyNumberFormat="1" applyFont="1" applyFill="1" applyBorder="1" applyAlignment="1">
      <alignment horizontal="center" vertical="center" wrapText="1"/>
    </xf>
    <xf numFmtId="0" fontId="4" fillId="0" borderId="6" xfId="43" applyFont="1" applyBorder="1" applyAlignment="1">
      <alignment horizontal="left" vertical="center" wrapText="1"/>
    </xf>
    <xf numFmtId="4" fontId="5" fillId="0" borderId="6" xfId="43" applyNumberFormat="1" applyFont="1" applyBorder="1" applyAlignment="1">
      <alignment horizontal="center" vertical="center"/>
    </xf>
    <xf numFmtId="4" fontId="5" fillId="0" borderId="6" xfId="43" applyNumberFormat="1" applyFont="1" applyBorder="1" applyAlignment="1">
      <alignment horizontal="center" vertical="center" wrapText="1"/>
    </xf>
    <xf numFmtId="0" fontId="4" fillId="13" borderId="6" xfId="43" applyFont="1" applyFill="1" applyBorder="1" applyAlignment="1">
      <alignment horizontal="left" vertical="center" wrapText="1"/>
    </xf>
    <xf numFmtId="2" fontId="5" fillId="0" borderId="0" xfId="43" applyNumberFormat="1" applyFont="1" applyAlignment="1">
      <alignment vertical="center"/>
    </xf>
    <xf numFmtId="0" fontId="4" fillId="0" borderId="0" xfId="43" applyFont="1" applyAlignment="1">
      <alignment horizontal="left" vertical="center" wrapText="1" indent="1"/>
    </xf>
    <xf numFmtId="0" fontId="5" fillId="0" borderId="0" xfId="43" applyFont="1" applyAlignment="1">
      <alignment horizontal="center" vertical="center" wrapText="1"/>
    </xf>
    <xf numFmtId="4" fontId="5" fillId="0" borderId="0" xfId="43" applyNumberFormat="1" applyFont="1" applyAlignment="1">
      <alignment horizontal="center" wrapText="1"/>
    </xf>
    <xf numFmtId="0" fontId="5" fillId="0" borderId="55" xfId="43" applyFont="1" applyBorder="1" applyAlignment="1">
      <alignment horizontal="center" vertical="center"/>
    </xf>
    <xf numFmtId="0" fontId="58" fillId="0" borderId="42" xfId="43" applyFont="1" applyBorder="1" applyAlignment="1">
      <alignment horizontal="left" vertical="center" wrapText="1" indent="1"/>
    </xf>
    <xf numFmtId="0" fontId="58" fillId="0" borderId="42" xfId="43" applyFont="1" applyBorder="1" applyAlignment="1">
      <alignment horizontal="center" vertical="center" wrapText="1"/>
    </xf>
    <xf numFmtId="0" fontId="5" fillId="0" borderId="63" xfId="43" applyFont="1" applyBorder="1" applyAlignment="1">
      <alignment horizontal="center" vertical="center"/>
    </xf>
    <xf numFmtId="0" fontId="58" fillId="0" borderId="57" xfId="43" applyFont="1" applyBorder="1" applyAlignment="1">
      <alignment horizontal="left" vertical="center" wrapText="1" indent="1"/>
    </xf>
    <xf numFmtId="0" fontId="58" fillId="0" borderId="57" xfId="43" applyFont="1" applyBorder="1" applyAlignment="1">
      <alignment horizontal="center" vertical="center" wrapText="1"/>
    </xf>
    <xf numFmtId="4" fontId="5" fillId="0" borderId="64" xfId="43" applyNumberFormat="1" applyFont="1" applyBorder="1" applyAlignment="1">
      <alignment vertical="center"/>
    </xf>
    <xf numFmtId="0" fontId="59" fillId="0" borderId="0" xfId="0" applyFont="1" applyAlignment="1">
      <alignment horizontal="justify" vertical="center"/>
    </xf>
    <xf numFmtId="0" fontId="61" fillId="0" borderId="0" xfId="42" applyFont="1" applyAlignment="1">
      <alignment horizontal="center" vertical="center"/>
    </xf>
    <xf numFmtId="0" fontId="61" fillId="0" borderId="0" xfId="42" applyFont="1" applyAlignment="1">
      <alignment horizontal="center" wrapText="1"/>
    </xf>
    <xf numFmtId="2" fontId="61" fillId="0" borderId="0" xfId="42" applyNumberFormat="1" applyFont="1" applyAlignment="1">
      <alignment horizontal="right" vertical="center"/>
    </xf>
    <xf numFmtId="0" fontId="61" fillId="0" borderId="0" xfId="42" applyFont="1"/>
    <xf numFmtId="0" fontId="61" fillId="0" borderId="0" xfId="43" applyFont="1" applyAlignment="1">
      <alignment horizontal="center" vertical="center"/>
    </xf>
    <xf numFmtId="0" fontId="61" fillId="0" borderId="0" xfId="43" applyFont="1" applyAlignment="1">
      <alignment horizontal="center" wrapText="1"/>
    </xf>
    <xf numFmtId="2" fontId="61" fillId="0" borderId="0" xfId="43" applyNumberFormat="1" applyFont="1" applyAlignment="1">
      <alignment horizontal="right" vertical="center"/>
    </xf>
    <xf numFmtId="0" fontId="61" fillId="0" borderId="0" xfId="43" applyFont="1"/>
    <xf numFmtId="0" fontId="62" fillId="0" borderId="0" xfId="0" applyFont="1" applyAlignment="1">
      <alignment horizontal="justify" vertical="center"/>
    </xf>
    <xf numFmtId="0" fontId="4" fillId="14" borderId="65" xfId="44" applyFont="1" applyFill="1" applyBorder="1" applyAlignment="1">
      <alignment horizontal="left" vertical="center" wrapText="1" indent="1"/>
    </xf>
    <xf numFmtId="49" fontId="3" fillId="0" borderId="0" xfId="41" applyNumberFormat="1" applyFont="1" applyAlignment="1">
      <alignment horizontal="center"/>
    </xf>
    <xf numFmtId="0" fontId="51" fillId="0" borderId="45" xfId="41" applyFont="1" applyBorder="1" applyAlignment="1">
      <alignment horizontal="left" vertical="center"/>
    </xf>
    <xf numFmtId="0" fontId="51" fillId="0" borderId="46" xfId="41" applyFont="1" applyBorder="1" applyAlignment="1">
      <alignment horizontal="left" vertical="center"/>
    </xf>
    <xf numFmtId="0" fontId="51" fillId="0" borderId="47" xfId="41" applyFont="1" applyBorder="1" applyAlignment="1">
      <alignment horizontal="left" vertical="center"/>
    </xf>
    <xf numFmtId="0" fontId="4" fillId="0" borderId="48" xfId="41" applyFont="1" applyBorder="1" applyAlignment="1">
      <alignment horizontal="center" vertical="center" wrapText="1"/>
    </xf>
    <xf numFmtId="0" fontId="35" fillId="0" borderId="49" xfId="41" applyFont="1" applyBorder="1" applyAlignment="1">
      <alignment horizontal="center" vertical="center" wrapText="1"/>
    </xf>
    <xf numFmtId="0" fontId="35" fillId="0" borderId="50" xfId="41" applyFont="1" applyBorder="1" applyAlignment="1">
      <alignment horizontal="center" vertical="center" wrapText="1"/>
    </xf>
    <xf numFmtId="0" fontId="36" fillId="0" borderId="51" xfId="41" applyFont="1" applyBorder="1" applyAlignment="1">
      <alignment horizontal="center" vertical="center" wrapText="1"/>
    </xf>
    <xf numFmtId="0" fontId="36" fillId="0" borderId="0" xfId="40" applyFont="1" applyAlignment="1">
      <alignment horizontal="center" vertical="center" wrapText="1"/>
    </xf>
    <xf numFmtId="0" fontId="36" fillId="0" borderId="52" xfId="40" applyFont="1" applyBorder="1" applyAlignment="1">
      <alignment horizontal="center" vertical="center" wrapText="1"/>
    </xf>
    <xf numFmtId="0" fontId="37" fillId="0" borderId="51" xfId="41" applyFont="1" applyBorder="1" applyAlignment="1">
      <alignment horizontal="center" vertical="center" wrapText="1"/>
    </xf>
    <xf numFmtId="0" fontId="37" fillId="0" borderId="0" xfId="41" applyFont="1" applyAlignment="1">
      <alignment horizontal="center" vertical="center" wrapText="1"/>
    </xf>
    <xf numFmtId="0" fontId="37" fillId="0" borderId="52" xfId="41" applyFont="1" applyBorder="1" applyAlignment="1">
      <alignment horizontal="center" vertical="center" wrapText="1"/>
    </xf>
    <xf numFmtId="0" fontId="39" fillId="0" borderId="51" xfId="41" applyFont="1" applyBorder="1" applyAlignment="1">
      <alignment horizontal="center" vertical="center" wrapText="1"/>
    </xf>
    <xf numFmtId="0" fontId="39" fillId="0" borderId="0" xfId="41" applyFont="1" applyAlignment="1">
      <alignment horizontal="center" vertical="center"/>
    </xf>
    <xf numFmtId="0" fontId="39" fillId="0" borderId="52" xfId="41" applyFont="1" applyBorder="1" applyAlignment="1">
      <alignment horizontal="center" vertical="center"/>
    </xf>
    <xf numFmtId="0" fontId="42" fillId="0" borderId="0" xfId="41" applyFont="1" applyAlignment="1">
      <alignment horizontal="center" vertical="center"/>
    </xf>
    <xf numFmtId="0" fontId="53" fillId="0" borderId="0" xfId="40" applyFont="1" applyAlignment="1">
      <alignment horizontal="center" vertical="center" wrapText="1"/>
    </xf>
    <xf numFmtId="0" fontId="52" fillId="0" borderId="0" xfId="40" applyFont="1" applyAlignment="1">
      <alignment horizontal="center" vertical="center" wrapText="1"/>
    </xf>
    <xf numFmtId="0" fontId="4" fillId="0" borderId="0" xfId="40" applyFont="1" applyAlignment="1">
      <alignment horizontal="center" vertical="center" wrapText="1"/>
    </xf>
    <xf numFmtId="0" fontId="0" fillId="0" borderId="0" xfId="0" applyAlignment="1">
      <alignment horizontal="center" vertical="center"/>
    </xf>
    <xf numFmtId="4" fontId="5" fillId="13" borderId="61" xfId="43" applyNumberFormat="1" applyFont="1" applyFill="1" applyBorder="1" applyAlignment="1">
      <alignment horizontal="center" vertical="center" wrapText="1"/>
    </xf>
    <xf numFmtId="4" fontId="5" fillId="13" borderId="62" xfId="43" applyNumberFormat="1" applyFont="1" applyFill="1" applyBorder="1" applyAlignment="1">
      <alignment horizontal="center" vertical="center" wrapText="1"/>
    </xf>
    <xf numFmtId="3" fontId="5" fillId="11" borderId="58" xfId="44" applyNumberFormat="1" applyFont="1" applyFill="1" applyBorder="1" applyAlignment="1">
      <alignment horizontal="center" vertical="center"/>
    </xf>
  </cellXfs>
  <cellStyles count="106">
    <cellStyle name="args.style" xfId="1" xr:uid="{00000000-0005-0000-0000-000000000000}"/>
    <cellStyle name="Calc Currency (0)" xfId="2" xr:uid="{00000000-0005-0000-0000-000001000000}"/>
    <cellStyle name="Comma  - Style1" xfId="3" xr:uid="{00000000-0005-0000-0000-000002000000}"/>
    <cellStyle name="Comma  - Style2" xfId="4" xr:uid="{00000000-0005-0000-0000-000003000000}"/>
    <cellStyle name="Comma  - Style3" xfId="5" xr:uid="{00000000-0005-0000-0000-000004000000}"/>
    <cellStyle name="Comma  - Style4" xfId="6" xr:uid="{00000000-0005-0000-0000-000005000000}"/>
    <cellStyle name="Comma  - Style5" xfId="7" xr:uid="{00000000-0005-0000-0000-000006000000}"/>
    <cellStyle name="Comma  - Style6" xfId="8" xr:uid="{00000000-0005-0000-0000-000007000000}"/>
    <cellStyle name="Comma  - Style7" xfId="9" xr:uid="{00000000-0005-0000-0000-000008000000}"/>
    <cellStyle name="Comma  - Style8" xfId="10" xr:uid="{00000000-0005-0000-0000-000009000000}"/>
    <cellStyle name="Comma 0" xfId="11" xr:uid="{00000000-0005-0000-0000-00000A000000}"/>
    <cellStyle name="Comma 2" xfId="12" xr:uid="{00000000-0005-0000-0000-00000B000000}"/>
    <cellStyle name="Copied" xfId="13" xr:uid="{00000000-0005-0000-0000-00000C000000}"/>
    <cellStyle name="Currency 0" xfId="14" xr:uid="{00000000-0005-0000-0000-00000D000000}"/>
    <cellStyle name="Currency 2" xfId="15" xr:uid="{00000000-0005-0000-0000-00000E000000}"/>
    <cellStyle name="Currency4d" xfId="16" xr:uid="{00000000-0005-0000-0000-00000F000000}"/>
    <cellStyle name="Date Aligned" xfId="17" xr:uid="{00000000-0005-0000-0000-000010000000}"/>
    <cellStyle name="Dotted Line" xfId="18" xr:uid="{00000000-0005-0000-0000-000011000000}"/>
    <cellStyle name="Entered" xfId="19" xr:uid="{00000000-0005-0000-0000-000012000000}"/>
    <cellStyle name="Euro" xfId="20" xr:uid="{00000000-0005-0000-0000-000013000000}"/>
    <cellStyle name="Euro 2" xfId="21" xr:uid="{00000000-0005-0000-0000-000014000000}"/>
    <cellStyle name="Euro 2 2" xfId="105" xr:uid="{96B5459C-1736-44FC-9819-E6C23B7D90FE}"/>
    <cellStyle name="Euro-Date" xfId="22" xr:uid="{00000000-0005-0000-0000-000015000000}"/>
    <cellStyle name="Footnote" xfId="23" xr:uid="{00000000-0005-0000-0000-000016000000}"/>
    <cellStyle name="Grey" xfId="24" xr:uid="{00000000-0005-0000-0000-000017000000}"/>
    <cellStyle name="Hard Percent" xfId="25" xr:uid="{00000000-0005-0000-0000-000018000000}"/>
    <cellStyle name="Header" xfId="26" xr:uid="{00000000-0005-0000-0000-000019000000}"/>
    <cellStyle name="Header1" xfId="27" xr:uid="{00000000-0005-0000-0000-00001A000000}"/>
    <cellStyle name="Header2" xfId="28" xr:uid="{00000000-0005-0000-0000-00001B000000}"/>
    <cellStyle name="Heading 2" xfId="29" xr:uid="{00000000-0005-0000-0000-00001C000000}"/>
    <cellStyle name="Heading 3" xfId="30" xr:uid="{00000000-0005-0000-0000-00001D000000}"/>
    <cellStyle name="HEADINGS" xfId="31" xr:uid="{00000000-0005-0000-0000-00001E000000}"/>
    <cellStyle name="HEADINGSTOP" xfId="32" xr:uid="{00000000-0005-0000-0000-00001F000000}"/>
    <cellStyle name="Input" xfId="33" xr:uid="{00000000-0005-0000-0000-000020000000}"/>
    <cellStyle name="Input [yellow]" xfId="34" xr:uid="{00000000-0005-0000-0000-000021000000}"/>
    <cellStyle name="Input Percent" xfId="35" xr:uid="{00000000-0005-0000-0000-000022000000}"/>
    <cellStyle name="Input Variable" xfId="36" xr:uid="{00000000-0005-0000-0000-000023000000}"/>
    <cellStyle name="Multiple" xfId="37" xr:uid="{00000000-0005-0000-0000-000024000000}"/>
    <cellStyle name="Name" xfId="38" xr:uid="{00000000-0005-0000-0000-000025000000}"/>
    <cellStyle name="Normal" xfId="0" builtinId="0"/>
    <cellStyle name="Normal - Style1" xfId="39" xr:uid="{00000000-0005-0000-0000-000027000000}"/>
    <cellStyle name="Normal 10" xfId="70" xr:uid="{00000000-0005-0000-0000-000028000000}"/>
    <cellStyle name="Normal 11" xfId="71" xr:uid="{00000000-0005-0000-0000-000029000000}"/>
    <cellStyle name="Normal 12" xfId="72" xr:uid="{00000000-0005-0000-0000-00002A000000}"/>
    <cellStyle name="Normal 13" xfId="73" xr:uid="{00000000-0005-0000-0000-00002B000000}"/>
    <cellStyle name="Normal 14" xfId="74" xr:uid="{00000000-0005-0000-0000-00002C000000}"/>
    <cellStyle name="Normal 15" xfId="75" xr:uid="{00000000-0005-0000-0000-00002D000000}"/>
    <cellStyle name="Normal 16" xfId="76" xr:uid="{00000000-0005-0000-0000-00002E000000}"/>
    <cellStyle name="Normal 17" xfId="77" xr:uid="{00000000-0005-0000-0000-00002F000000}"/>
    <cellStyle name="Normal 18" xfId="78" xr:uid="{00000000-0005-0000-0000-000030000000}"/>
    <cellStyle name="Normal 19" xfId="79" xr:uid="{00000000-0005-0000-0000-000031000000}"/>
    <cellStyle name="Normal 2" xfId="40" xr:uid="{00000000-0005-0000-0000-000032000000}"/>
    <cellStyle name="Normal 20" xfId="80" xr:uid="{00000000-0005-0000-0000-000033000000}"/>
    <cellStyle name="Normal 21" xfId="81" xr:uid="{00000000-0005-0000-0000-000034000000}"/>
    <cellStyle name="Normal 22" xfId="82" xr:uid="{00000000-0005-0000-0000-000035000000}"/>
    <cellStyle name="Normal 23" xfId="83" xr:uid="{00000000-0005-0000-0000-000036000000}"/>
    <cellStyle name="Normal 24" xfId="84" xr:uid="{00000000-0005-0000-0000-000037000000}"/>
    <cellStyle name="Normal 25" xfId="85" xr:uid="{00000000-0005-0000-0000-000038000000}"/>
    <cellStyle name="Normal 26" xfId="86" xr:uid="{00000000-0005-0000-0000-000039000000}"/>
    <cellStyle name="Normal 27" xfId="87" xr:uid="{00000000-0005-0000-0000-00003A000000}"/>
    <cellStyle name="Normal 28" xfId="88" xr:uid="{00000000-0005-0000-0000-00003B000000}"/>
    <cellStyle name="Normal 29" xfId="89" xr:uid="{00000000-0005-0000-0000-00003C000000}"/>
    <cellStyle name="Normal 3" xfId="63" xr:uid="{00000000-0005-0000-0000-00003D000000}"/>
    <cellStyle name="Normal 30" xfId="90" xr:uid="{00000000-0005-0000-0000-00003E000000}"/>
    <cellStyle name="Normal 31" xfId="91" xr:uid="{00000000-0005-0000-0000-00003F000000}"/>
    <cellStyle name="Normal 32" xfId="92" xr:uid="{00000000-0005-0000-0000-000040000000}"/>
    <cellStyle name="Normal 33" xfId="93" xr:uid="{00000000-0005-0000-0000-000041000000}"/>
    <cellStyle name="Normal 34" xfId="94" xr:uid="{00000000-0005-0000-0000-000042000000}"/>
    <cellStyle name="Normal 35" xfId="95" xr:uid="{00000000-0005-0000-0000-000043000000}"/>
    <cellStyle name="Normal 36" xfId="96" xr:uid="{00000000-0005-0000-0000-000044000000}"/>
    <cellStyle name="Normal 37" xfId="97" xr:uid="{00000000-0005-0000-0000-000045000000}"/>
    <cellStyle name="Normal 38" xfId="98" xr:uid="{00000000-0005-0000-0000-000046000000}"/>
    <cellStyle name="Normal 39" xfId="99" xr:uid="{00000000-0005-0000-0000-000047000000}"/>
    <cellStyle name="Normal 4" xfId="64" xr:uid="{00000000-0005-0000-0000-000048000000}"/>
    <cellStyle name="Normal 40" xfId="100" xr:uid="{00000000-0005-0000-0000-000049000000}"/>
    <cellStyle name="Normal 41" xfId="101" xr:uid="{00000000-0005-0000-0000-00004A000000}"/>
    <cellStyle name="Normal 42" xfId="102" xr:uid="{00000000-0005-0000-0000-00004B000000}"/>
    <cellStyle name="Normal 43" xfId="103" xr:uid="{00000000-0005-0000-0000-00004C000000}"/>
    <cellStyle name="Normal 44" xfId="104" xr:uid="{00000000-0005-0000-0000-00004D000000}"/>
    <cellStyle name="Normal 5" xfId="65" xr:uid="{00000000-0005-0000-0000-00004E000000}"/>
    <cellStyle name="Normal 6" xfId="66" xr:uid="{00000000-0005-0000-0000-00004F000000}"/>
    <cellStyle name="Normal 7" xfId="67" xr:uid="{00000000-0005-0000-0000-000050000000}"/>
    <cellStyle name="Normal 8" xfId="68" xr:uid="{00000000-0005-0000-0000-000051000000}"/>
    <cellStyle name="Normal 9" xfId="69" xr:uid="{00000000-0005-0000-0000-000052000000}"/>
    <cellStyle name="Normal_BASE" xfId="41" xr:uid="{00000000-0005-0000-0000-000053000000}"/>
    <cellStyle name="Normal_Bordereau de prix unitaires - Tunnel du Chat V3.1" xfId="42" xr:uid="{00000000-0005-0000-0000-000054000000}"/>
    <cellStyle name="Normal_Bordereau de prix unitaires - Tunnel du Chat V3.1 2" xfId="43" xr:uid="{00000000-0005-0000-0000-000055000000}"/>
    <cellStyle name="Normal_Bordereau de prix unitaires - Tunnel du Chat V3.1 3" xfId="44" xr:uid="{00000000-0005-0000-0000-000056000000}"/>
    <cellStyle name="Normal_DPGF_VRD _ BASE_3-2" xfId="45" xr:uid="{00000000-0005-0000-0000-000058000000}"/>
    <cellStyle name="Normal_DPGF_VRD _ BASE_3-2 2" xfId="46" xr:uid="{00000000-0005-0000-0000-000059000000}"/>
    <cellStyle name="Normalny_Income Tax" xfId="47" xr:uid="{00000000-0005-0000-0000-00005A000000}"/>
    <cellStyle name="Page Number" xfId="48" xr:uid="{00000000-0005-0000-0000-00005B000000}"/>
    <cellStyle name="per.style" xfId="49" xr:uid="{00000000-0005-0000-0000-00005C000000}"/>
    <cellStyle name="Percent [2]" xfId="50" xr:uid="{00000000-0005-0000-0000-00005D000000}"/>
    <cellStyle name="regstoresfromspecstores" xfId="51" xr:uid="{00000000-0005-0000-0000-00005E000000}"/>
    <cellStyle name="RevList" xfId="52" xr:uid="{00000000-0005-0000-0000-00005F000000}"/>
    <cellStyle name="SHADEDSTORES" xfId="53" xr:uid="{00000000-0005-0000-0000-000060000000}"/>
    <cellStyle name="specstores" xfId="54" xr:uid="{00000000-0005-0000-0000-000061000000}"/>
    <cellStyle name="Subtotal" xfId="55" xr:uid="{00000000-0005-0000-0000-000062000000}"/>
    <cellStyle name="Table Head" xfId="56" xr:uid="{00000000-0005-0000-0000-000063000000}"/>
    <cellStyle name="Table Head Aligned" xfId="57" xr:uid="{00000000-0005-0000-0000-000064000000}"/>
    <cellStyle name="Table Head Blue" xfId="58" xr:uid="{00000000-0005-0000-0000-000065000000}"/>
    <cellStyle name="Table Head Green" xfId="59" xr:uid="{00000000-0005-0000-0000-000066000000}"/>
    <cellStyle name="Table Title" xfId="60" xr:uid="{00000000-0005-0000-0000-000067000000}"/>
    <cellStyle name="Table Units" xfId="61" xr:uid="{00000000-0005-0000-0000-000068000000}"/>
    <cellStyle name="Update" xfId="62" xr:uid="{00000000-0005-0000-0000-000069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429016</xdr:colOff>
      <xdr:row>3</xdr:row>
      <xdr:rowOff>26165</xdr:rowOff>
    </xdr:from>
    <xdr:to>
      <xdr:col>4</xdr:col>
      <xdr:colOff>1282563</xdr:colOff>
      <xdr:row>5</xdr:row>
      <xdr:rowOff>277089</xdr:rowOff>
    </xdr:to>
    <xdr:pic>
      <xdr:nvPicPr>
        <xdr:cNvPr id="4" name="Image 3">
          <a:extLst>
            <a:ext uri="{FF2B5EF4-FFF2-40B4-BE49-F238E27FC236}">
              <a16:creationId xmlns:a16="http://schemas.microsoft.com/office/drawing/2014/main" id="{E6C0ABDF-0DEC-418E-A74B-13A986176C8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7112" y="1173755"/>
          <a:ext cx="2414270" cy="82931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SASERV\data%20ssa\windows\TEMP\CG57\templat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PRIVATE\GSC\Western_DCF.xls"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Ticker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SASERV\data%20ssa\windows\TEMP\CG57\Swiss%20Investment%20Geneva.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SASERV\data%20ssa\windows\TEMP\CG57\Financial%20Sheets%2010%20year.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Methodology"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Params"/>
      <sheetName val="Time Series"/>
      <sheetName val="Headcount Parameters"/>
      <sheetName val="tickers"/>
      <sheetName val="Depr.WS"/>
      <sheetName val="LISTES"/>
    </sheetNames>
    <sheetDataSet>
      <sheetData sheetId="0"/>
      <sheetData sheetId="1">
        <row r="24">
          <cell r="D24" t="str">
            <v xml:space="preserve">  (1-4 Employees)</v>
          </cell>
        </row>
        <row r="25">
          <cell r="D25" t="str">
            <v xml:space="preserve">  (5-19 Employees)</v>
          </cell>
        </row>
        <row r="26">
          <cell r="D26" t="str">
            <v xml:space="preserve">  (20-49 Employees)</v>
          </cell>
        </row>
        <row r="27">
          <cell r="D27" t="str">
            <v xml:space="preserve">  (50-99 Employees)</v>
          </cell>
        </row>
        <row r="28">
          <cell r="D28" t="str">
            <v xml:space="preserve">  (100-199 Employees)</v>
          </cell>
        </row>
        <row r="29">
          <cell r="D29" t="str">
            <v xml:space="preserve">  (200+ Employees)</v>
          </cell>
        </row>
      </sheetData>
      <sheetData sheetId="2"/>
      <sheetData sheetId="3"/>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ice Input"/>
      <sheetName val="Summary"/>
      <sheetName val="Base Case"/>
      <sheetName val="Base Case DCF"/>
      <sheetName val="Case1"/>
      <sheetName val="Case1 DCF"/>
      <sheetName val="Case2"/>
      <sheetName val="Case2 DCF"/>
      <sheetName val="Case3"/>
      <sheetName val="Case3 DCF"/>
      <sheetName val="Case4"/>
      <sheetName val="Case4 DCF"/>
      <sheetName val="Case5"/>
      <sheetName val="Case5 DCF"/>
      <sheetName val="POPs"/>
      <sheetName val="Sheet7"/>
      <sheetName val="WWCA Salomon"/>
      <sheetName val="WWCA SDCF"/>
      <sheetName val="WWCA Adjusted"/>
      <sheetName val="WWCA DCF"/>
      <sheetName val="Module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ickers"/>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olumes"/>
      <sheetName val="Javier Pardo"/>
      <sheetName val="Market"/>
      <sheetName val="Traffic"/>
      <sheetName val="P&amp;L WS "/>
      <sheetName val="Reveneue and Cost of Revenue"/>
      <sheetName val="Balance WS"/>
      <sheetName val="Funding"/>
      <sheetName val="Conclusion"/>
      <sheetName val="Staff"/>
      <sheetName val="Hubs&amp;Backhaul"/>
      <sheetName val="Capacit. related Capex"/>
      <sheetName val="Capex;Opex"/>
      <sheetName val="WsSummary"/>
      <sheetName val="Cashflow WS"/>
      <sheetName val="Depr.WS"/>
      <sheetName val="Tax&amp;Inter WS"/>
      <sheetName val="Work.capital WS"/>
      <sheetName val="NPV-calc BB"/>
      <sheetName val="Param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row r="16">
          <cell r="D16">
            <v>5</v>
          </cell>
        </row>
      </sheetData>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pte de résultat"/>
      <sheetName val="Investissements"/>
      <sheetName val="Maintenance"/>
      <sheetName val="Emplois"/>
      <sheetName val="Pilotage"/>
      <sheetName val="Calcul Droit Passage"/>
      <sheetName val="Macros"/>
      <sheetName val="KPI"/>
      <sheetName val="EBITDA Summary"/>
      <sheetName val="Income Statement"/>
      <sheetName val="Depreciation"/>
      <sheetName val="Tax calculation"/>
      <sheetName val="Working Capital"/>
      <sheetName val="Balance Sheet"/>
      <sheetName val="Valuation"/>
      <sheetName val="Cash"/>
      <sheetName val="Debt"/>
      <sheetName val="Model Assumption"/>
      <sheetName val="Module1"/>
      <sheetName val="Module3"/>
      <sheetName val="wwca dcf"/>
    </sheetNames>
    <sheetDataSet>
      <sheetData sheetId="0">
        <row r="35">
          <cell r="I35">
            <v>0</v>
          </cell>
        </row>
      </sheetData>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ethodology"/>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3"/>
  <sheetViews>
    <sheetView view="pageBreakPreview" topLeftCell="A6" zoomScale="83" zoomScaleNormal="75" zoomScaleSheetLayoutView="83" workbookViewId="0">
      <selection activeCell="E14" sqref="E14"/>
    </sheetView>
  </sheetViews>
  <sheetFormatPr baseColWidth="10" defaultColWidth="11.42578125" defaultRowHeight="12.75"/>
  <cols>
    <col min="1" max="1" width="3" style="48" customWidth="1"/>
    <col min="2" max="2" width="18.7109375" style="50" customWidth="1"/>
    <col min="3" max="4" width="11.42578125" style="50"/>
    <col min="5" max="5" width="20.85546875" style="50" customWidth="1"/>
    <col min="6" max="6" width="11.42578125" style="50"/>
    <col min="7" max="7" width="28.7109375" style="50" customWidth="1"/>
    <col min="8" max="8" width="6.7109375" style="85" customWidth="1"/>
    <col min="9" max="16384" width="11.42578125" style="48"/>
  </cols>
  <sheetData>
    <row r="1" spans="1:11" ht="35.25" customHeight="1" thickTop="1">
      <c r="A1" s="45"/>
      <c r="B1" s="46"/>
      <c r="C1" s="46"/>
      <c r="D1" s="46"/>
      <c r="E1" s="46"/>
      <c r="F1" s="46"/>
      <c r="G1" s="46"/>
      <c r="H1" s="47"/>
    </row>
    <row r="2" spans="1:11" ht="42.6" customHeight="1">
      <c r="A2" s="49"/>
      <c r="E2"/>
      <c r="H2" s="51"/>
    </row>
    <row r="3" spans="1:11">
      <c r="A3" s="49"/>
      <c r="H3" s="51"/>
    </row>
    <row r="4" spans="1:11" ht="21.75" customHeight="1">
      <c r="A4" s="49"/>
      <c r="C4" s="52"/>
      <c r="D4" s="53"/>
      <c r="E4" s="54"/>
      <c r="F4" s="55"/>
      <c r="G4" s="56"/>
      <c r="H4" s="51"/>
    </row>
    <row r="5" spans="1:11" ht="24" customHeight="1">
      <c r="A5" s="49"/>
      <c r="E5" s="57"/>
      <c r="G5"/>
      <c r="H5" s="51"/>
    </row>
    <row r="6" spans="1:11" ht="23.25" customHeight="1">
      <c r="A6" s="49"/>
      <c r="C6" s="52"/>
      <c r="E6" s="54"/>
      <c r="H6" s="51"/>
    </row>
    <row r="7" spans="1:11">
      <c r="A7" s="49"/>
      <c r="H7" s="51"/>
    </row>
    <row r="8" spans="1:11">
      <c r="A8" s="49"/>
      <c r="H8" s="58"/>
    </row>
    <row r="9" spans="1:11" ht="69" customHeight="1">
      <c r="A9" s="49"/>
      <c r="B9" s="59"/>
      <c r="H9" s="51"/>
    </row>
    <row r="10" spans="1:11" ht="36" customHeight="1">
      <c r="A10" s="49"/>
      <c r="B10" s="231" t="s">
        <v>180</v>
      </c>
      <c r="C10" s="232"/>
      <c r="D10" s="232"/>
      <c r="E10" s="232"/>
      <c r="F10" s="232"/>
      <c r="G10" s="233"/>
      <c r="H10" s="51"/>
    </row>
    <row r="11" spans="1:11" ht="81.75" customHeight="1">
      <c r="A11" s="49"/>
      <c r="B11" s="234" t="s">
        <v>308</v>
      </c>
      <c r="C11" s="235"/>
      <c r="D11" s="235"/>
      <c r="E11" s="235"/>
      <c r="F11" s="235"/>
      <c r="G11" s="236"/>
      <c r="H11" s="51"/>
    </row>
    <row r="12" spans="1:11" ht="81.75" customHeight="1">
      <c r="A12" s="49"/>
      <c r="B12" s="237"/>
      <c r="C12" s="238"/>
      <c r="D12" s="238"/>
      <c r="E12" s="238"/>
      <c r="F12" s="238"/>
      <c r="G12" s="239"/>
      <c r="H12" s="51"/>
    </row>
    <row r="13" spans="1:11" s="62" customFormat="1" ht="45" customHeight="1">
      <c r="A13" s="60"/>
      <c r="B13" s="240" t="s">
        <v>315</v>
      </c>
      <c r="C13" s="241"/>
      <c r="D13" s="241"/>
      <c r="E13" s="241"/>
      <c r="F13" s="241"/>
      <c r="G13" s="242"/>
      <c r="H13" s="61"/>
      <c r="J13" s="52"/>
      <c r="K13" s="63"/>
    </row>
    <row r="14" spans="1:11" ht="7.5" customHeight="1">
      <c r="A14" s="49"/>
      <c r="B14" s="64" t="s">
        <v>67</v>
      </c>
      <c r="C14" s="65"/>
      <c r="D14" s="65"/>
      <c r="E14" s="65"/>
      <c r="F14" s="65"/>
      <c r="G14" s="66"/>
      <c r="H14" s="51"/>
    </row>
    <row r="15" spans="1:11" s="69" customFormat="1" ht="47.25" customHeight="1">
      <c r="A15" s="67"/>
      <c r="B15" s="243"/>
      <c r="C15" s="243"/>
      <c r="D15" s="243"/>
      <c r="E15" s="243"/>
      <c r="F15" s="243"/>
      <c r="G15" s="243"/>
      <c r="H15" s="68"/>
    </row>
    <row r="16" spans="1:11" ht="57" customHeight="1">
      <c r="A16" s="49"/>
      <c r="B16" s="70"/>
      <c r="C16" s="70"/>
      <c r="D16" s="70"/>
      <c r="E16" s="70"/>
      <c r="F16" s="70"/>
      <c r="G16" s="70"/>
      <c r="H16" s="51"/>
    </row>
    <row r="17" spans="1:8" ht="44.25" customHeight="1">
      <c r="A17" s="49"/>
      <c r="B17" s="228" t="s">
        <v>68</v>
      </c>
      <c r="C17" s="229"/>
      <c r="D17" s="229"/>
      <c r="E17" s="229"/>
      <c r="F17" s="229"/>
      <c r="G17" s="230"/>
      <c r="H17" s="51"/>
    </row>
    <row r="18" spans="1:8" ht="42.75" customHeight="1">
      <c r="A18" s="49"/>
      <c r="B18" s="71"/>
      <c r="C18" s="71"/>
      <c r="D18" s="71"/>
      <c r="E18" s="71"/>
      <c r="F18" s="71"/>
      <c r="G18" s="72"/>
      <c r="H18" s="51"/>
    </row>
    <row r="19" spans="1:8" s="76" customFormat="1" ht="91.5" customHeight="1">
      <c r="A19" s="73"/>
      <c r="B19" s="74" t="s">
        <v>316</v>
      </c>
      <c r="C19" s="227" t="s">
        <v>303</v>
      </c>
      <c r="D19" s="227"/>
      <c r="E19" s="74"/>
      <c r="F19" s="74"/>
      <c r="G19" s="127" t="s">
        <v>179</v>
      </c>
      <c r="H19" s="75"/>
    </row>
    <row r="20" spans="1:8" s="76" customFormat="1" ht="42.75" customHeight="1">
      <c r="A20" s="73"/>
      <c r="B20" s="74"/>
      <c r="C20" s="74"/>
      <c r="D20" s="74"/>
      <c r="E20" s="74"/>
      <c r="F20" s="74"/>
      <c r="G20" s="72"/>
      <c r="H20" s="75"/>
    </row>
    <row r="21" spans="1:8" s="84" customFormat="1" ht="28.5" customHeight="1" thickBot="1">
      <c r="A21" s="77"/>
      <c r="B21" s="78"/>
      <c r="C21" s="79"/>
      <c r="D21" s="78"/>
      <c r="E21" s="80"/>
      <c r="F21" s="81"/>
      <c r="G21" s="82"/>
      <c r="H21" s="83"/>
    </row>
    <row r="22" spans="1:8" ht="13.5" thickTop="1">
      <c r="E22" s="114"/>
    </row>
    <row r="23" spans="1:8">
      <c r="B23" s="48"/>
    </row>
  </sheetData>
  <mergeCells count="7">
    <mergeCell ref="C19:D19"/>
    <mergeCell ref="B17:G17"/>
    <mergeCell ref="B10:G10"/>
    <mergeCell ref="B11:G11"/>
    <mergeCell ref="B12:G12"/>
    <mergeCell ref="B13:G13"/>
    <mergeCell ref="B15:G15"/>
  </mergeCells>
  <phoneticPr fontId="55" type="noConversion"/>
  <printOptions horizontalCentered="1" verticalCentered="1"/>
  <pageMargins left="0.27559055118110237" right="0.27559055118110237" top="0.51181102362204722" bottom="0.59055118110236227" header="0.31496062992125984" footer="0.35433070866141736"/>
  <pageSetup paperSize="9" scale="89" orientation="portrait" horizontalDpi="4294967292"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41"/>
  <sheetViews>
    <sheetView showGridLines="0" view="pageBreakPreview" topLeftCell="A16" zoomScale="91" zoomScaleNormal="83" zoomScaleSheetLayoutView="91" workbookViewId="0">
      <selection activeCell="B12" sqref="B12"/>
    </sheetView>
  </sheetViews>
  <sheetFormatPr baseColWidth="10" defaultColWidth="8.85546875" defaultRowHeight="15"/>
  <cols>
    <col min="1" max="1" width="11.7109375" style="103" customWidth="1"/>
    <col min="2" max="2" width="116.28515625" style="104" customWidth="1"/>
    <col min="3" max="3" width="9" style="105" customWidth="1"/>
    <col min="4" max="4" width="15.7109375" style="106" customWidth="1"/>
    <col min="5" max="5" width="2.7109375" style="107" customWidth="1"/>
    <col min="6" max="6" width="10.7109375" style="44" customWidth="1"/>
    <col min="7" max="7" width="30.7109375" style="44" customWidth="1"/>
    <col min="8" max="8" width="1.5703125" style="107" customWidth="1"/>
    <col min="9" max="9" width="1" style="107" customWidth="1"/>
    <col min="10" max="16384" width="8.85546875" style="107"/>
  </cols>
  <sheetData>
    <row r="1" spans="1:11" s="87" customFormat="1" ht="33" customHeight="1">
      <c r="A1" s="245" t="s">
        <v>309</v>
      </c>
      <c r="B1" s="245"/>
      <c r="C1" s="245"/>
      <c r="D1" s="245"/>
      <c r="E1" s="245"/>
      <c r="F1" s="88"/>
      <c r="G1" s="88"/>
      <c r="H1" s="108"/>
      <c r="I1" s="108"/>
      <c r="J1" s="108"/>
      <c r="K1" s="89"/>
    </row>
    <row r="2" spans="1:11" s="87" customFormat="1" ht="23.25" customHeight="1">
      <c r="A2" s="86"/>
      <c r="B2" s="244"/>
      <c r="C2" s="244"/>
      <c r="D2" s="244"/>
      <c r="E2" s="244"/>
      <c r="F2" s="244"/>
      <c r="G2" s="244"/>
      <c r="H2" s="244"/>
      <c r="I2" s="244"/>
    </row>
    <row r="3" spans="1:11" s="87" customFormat="1" ht="37.5" customHeight="1">
      <c r="A3" s="246" t="s">
        <v>302</v>
      </c>
      <c r="B3" s="246"/>
      <c r="C3" s="246"/>
      <c r="D3" s="246"/>
      <c r="E3" s="246"/>
      <c r="F3" s="90"/>
      <c r="G3" s="90"/>
      <c r="H3" s="109"/>
      <c r="I3" s="91"/>
    </row>
    <row r="4" spans="1:11" s="87" customFormat="1" ht="33.75" customHeight="1">
      <c r="A4" s="92" t="s">
        <v>69</v>
      </c>
      <c r="B4" s="93"/>
      <c r="C4" s="94"/>
      <c r="D4" s="94"/>
      <c r="E4" s="94"/>
      <c r="F4" s="111"/>
      <c r="G4" s="111"/>
      <c r="H4" s="94"/>
    </row>
    <row r="5" spans="1:11" s="87" customFormat="1" ht="17.25" customHeight="1" thickBot="1">
      <c r="A5" s="86"/>
      <c r="B5" s="95"/>
      <c r="C5" s="94"/>
      <c r="D5" s="94"/>
      <c r="E5" s="94"/>
      <c r="F5" s="94"/>
      <c r="G5" s="94"/>
      <c r="H5" s="94"/>
    </row>
    <row r="6" spans="1:11" s="98" customFormat="1" ht="51.75" customHeight="1" thickBot="1">
      <c r="A6" s="100" t="s">
        <v>1</v>
      </c>
      <c r="B6" s="101" t="s">
        <v>2</v>
      </c>
      <c r="C6" s="101" t="s">
        <v>3</v>
      </c>
      <c r="D6" s="102" t="s">
        <v>4</v>
      </c>
      <c r="F6" s="192" t="s">
        <v>270</v>
      </c>
      <c r="G6" s="102" t="s">
        <v>271</v>
      </c>
    </row>
    <row r="7" spans="1:11" s="98" customFormat="1" ht="51.75" customHeight="1" thickBot="1">
      <c r="A7" s="153"/>
      <c r="B7" s="154" t="s">
        <v>141</v>
      </c>
      <c r="C7" s="154"/>
      <c r="D7" s="155"/>
      <c r="F7" s="193"/>
      <c r="G7" s="155"/>
    </row>
    <row r="8" spans="1:11" s="98" customFormat="1" ht="33" customHeight="1" thickBot="1">
      <c r="A8" s="156">
        <v>100</v>
      </c>
      <c r="B8" s="157" t="s">
        <v>171</v>
      </c>
      <c r="C8" s="158"/>
      <c r="D8" s="159"/>
      <c r="F8" s="194"/>
      <c r="G8" s="159"/>
    </row>
    <row r="9" spans="1:11" s="98" customFormat="1" ht="33" customHeight="1">
      <c r="A9" s="99" t="s">
        <v>5</v>
      </c>
      <c r="B9" s="96" t="s">
        <v>317</v>
      </c>
      <c r="C9" s="97" t="s">
        <v>12</v>
      </c>
      <c r="D9" s="143"/>
      <c r="F9" s="195">
        <v>1</v>
      </c>
      <c r="G9" s="149">
        <f t="shared" ref="G9:G13" si="0">D9*F9</f>
        <v>0</v>
      </c>
    </row>
    <row r="10" spans="1:11" s="98" customFormat="1" ht="33" customHeight="1">
      <c r="A10" s="99" t="s">
        <v>7</v>
      </c>
      <c r="B10" s="96" t="s">
        <v>318</v>
      </c>
      <c r="C10" s="97" t="s">
        <v>12</v>
      </c>
      <c r="D10" s="143"/>
      <c r="F10" s="195">
        <v>1</v>
      </c>
      <c r="G10" s="149">
        <f t="shared" si="0"/>
        <v>0</v>
      </c>
    </row>
    <row r="11" spans="1:11" s="98" customFormat="1" ht="33" customHeight="1">
      <c r="A11" s="99" t="s">
        <v>8</v>
      </c>
      <c r="B11" s="96" t="s">
        <v>172</v>
      </c>
      <c r="C11" s="97" t="s">
        <v>12</v>
      </c>
      <c r="D11" s="143"/>
      <c r="F11" s="195">
        <v>1</v>
      </c>
      <c r="G11" s="149">
        <f t="shared" si="0"/>
        <v>0</v>
      </c>
    </row>
    <row r="12" spans="1:11" s="98" customFormat="1" ht="33" customHeight="1">
      <c r="A12" s="99" t="s">
        <v>9</v>
      </c>
      <c r="B12" s="96" t="s">
        <v>183</v>
      </c>
      <c r="C12" s="97" t="s">
        <v>12</v>
      </c>
      <c r="D12" s="143"/>
      <c r="F12" s="195">
        <v>1</v>
      </c>
      <c r="G12" s="149">
        <f t="shared" si="0"/>
        <v>0</v>
      </c>
    </row>
    <row r="13" spans="1:11" s="98" customFormat="1" ht="33" customHeight="1" thickBot="1">
      <c r="A13" s="99" t="s">
        <v>10</v>
      </c>
      <c r="B13" s="151" t="s">
        <v>184</v>
      </c>
      <c r="C13" s="117" t="s">
        <v>12</v>
      </c>
      <c r="D13" s="152"/>
      <c r="F13" s="195">
        <v>1</v>
      </c>
      <c r="G13" s="149">
        <f t="shared" si="0"/>
        <v>0</v>
      </c>
    </row>
    <row r="14" spans="1:11" s="98" customFormat="1" ht="69.75" customHeight="1" thickBot="1">
      <c r="A14" s="156">
        <v>101</v>
      </c>
      <c r="B14" s="226" t="s">
        <v>319</v>
      </c>
      <c r="C14" s="158"/>
      <c r="D14" s="159"/>
      <c r="F14" s="194"/>
      <c r="G14" s="194"/>
    </row>
    <row r="15" spans="1:11" s="98" customFormat="1" ht="43.5" customHeight="1">
      <c r="A15" s="147" t="s">
        <v>27</v>
      </c>
      <c r="B15" s="145" t="s">
        <v>144</v>
      </c>
      <c r="C15" s="148" t="s">
        <v>150</v>
      </c>
      <c r="D15" s="143"/>
      <c r="F15" s="195">
        <v>1</v>
      </c>
      <c r="G15" s="149">
        <f>D15*F15</f>
        <v>0</v>
      </c>
    </row>
    <row r="16" spans="1:11" s="98" customFormat="1" ht="43.5" customHeight="1">
      <c r="A16" s="147" t="s">
        <v>28</v>
      </c>
      <c r="B16" s="145" t="s">
        <v>145</v>
      </c>
      <c r="C16" s="148" t="s">
        <v>150</v>
      </c>
      <c r="D16" s="143"/>
      <c r="F16" s="195"/>
      <c r="G16" s="149">
        <f t="shared" ref="G16:G20" si="1">D16*F16</f>
        <v>0</v>
      </c>
    </row>
    <row r="17" spans="1:7" s="98" customFormat="1" ht="43.5" customHeight="1">
      <c r="A17" s="147" t="s">
        <v>29</v>
      </c>
      <c r="B17" s="145" t="s">
        <v>146</v>
      </c>
      <c r="C17" s="148" t="s">
        <v>150</v>
      </c>
      <c r="D17" s="143"/>
      <c r="F17" s="195"/>
      <c r="G17" s="149">
        <f t="shared" si="1"/>
        <v>0</v>
      </c>
    </row>
    <row r="18" spans="1:7" s="98" customFormat="1" ht="43.5" customHeight="1">
      <c r="A18" s="147" t="s">
        <v>42</v>
      </c>
      <c r="B18" s="145" t="s">
        <v>147</v>
      </c>
      <c r="C18" s="148" t="s">
        <v>150</v>
      </c>
      <c r="D18" s="143"/>
      <c r="F18" s="195">
        <v>1</v>
      </c>
      <c r="G18" s="149">
        <f t="shared" si="1"/>
        <v>0</v>
      </c>
    </row>
    <row r="19" spans="1:7" s="98" customFormat="1" ht="43.5" customHeight="1">
      <c r="A19" s="147" t="s">
        <v>118</v>
      </c>
      <c r="B19" s="145" t="s">
        <v>148</v>
      </c>
      <c r="C19" s="148" t="s">
        <v>150</v>
      </c>
      <c r="D19" s="143"/>
      <c r="F19" s="195">
        <v>1</v>
      </c>
      <c r="G19" s="149">
        <f t="shared" si="1"/>
        <v>0</v>
      </c>
    </row>
    <row r="20" spans="1:7" s="98" customFormat="1" ht="43.5" customHeight="1" thickBot="1">
      <c r="A20" s="150" t="s">
        <v>120</v>
      </c>
      <c r="B20" s="151" t="s">
        <v>149</v>
      </c>
      <c r="C20" s="117" t="s">
        <v>150</v>
      </c>
      <c r="D20" s="143"/>
      <c r="F20" s="195"/>
      <c r="G20" s="149">
        <f t="shared" si="1"/>
        <v>0</v>
      </c>
    </row>
    <row r="21" spans="1:7" s="98" customFormat="1" ht="33" customHeight="1" thickBot="1">
      <c r="A21" s="156">
        <v>102</v>
      </c>
      <c r="B21" s="157" t="s">
        <v>154</v>
      </c>
      <c r="C21" s="158"/>
      <c r="D21" s="159"/>
      <c r="F21" s="194"/>
      <c r="G21" s="194"/>
    </row>
    <row r="22" spans="1:7" s="98" customFormat="1" ht="54" customHeight="1">
      <c r="A22" s="147" t="s">
        <v>23</v>
      </c>
      <c r="B22" s="145" t="s">
        <v>151</v>
      </c>
      <c r="C22" s="148" t="s">
        <v>12</v>
      </c>
      <c r="D22" s="143"/>
      <c r="F22" s="195">
        <v>2</v>
      </c>
      <c r="G22" s="149">
        <f>D22*F22</f>
        <v>0</v>
      </c>
    </row>
    <row r="23" spans="1:7" s="98" customFormat="1" ht="54" customHeight="1">
      <c r="A23" s="99" t="s">
        <v>24</v>
      </c>
      <c r="B23" s="96" t="s">
        <v>152</v>
      </c>
      <c r="C23" s="97" t="s">
        <v>131</v>
      </c>
      <c r="D23" s="143"/>
      <c r="F23" s="195">
        <v>200</v>
      </c>
      <c r="G23" s="149">
        <f t="shared" ref="G23:G24" si="2">D23*F23</f>
        <v>0</v>
      </c>
    </row>
    <row r="24" spans="1:7" s="98" customFormat="1" ht="54" customHeight="1" thickBot="1">
      <c r="A24" s="160" t="s">
        <v>71</v>
      </c>
      <c r="B24" s="126" t="s">
        <v>153</v>
      </c>
      <c r="C24" s="122" t="s">
        <v>12</v>
      </c>
      <c r="D24" s="143"/>
      <c r="F24" s="195">
        <v>5</v>
      </c>
      <c r="G24" s="149">
        <f t="shared" si="2"/>
        <v>0</v>
      </c>
    </row>
    <row r="25" spans="1:7" s="98" customFormat="1" ht="33" customHeight="1" thickBot="1">
      <c r="A25" s="156">
        <v>103</v>
      </c>
      <c r="B25" s="157" t="s">
        <v>143</v>
      </c>
      <c r="C25" s="158"/>
      <c r="D25" s="159"/>
      <c r="F25" s="194"/>
      <c r="G25" s="194"/>
    </row>
    <row r="26" spans="1:7" s="98" customFormat="1" ht="33" customHeight="1">
      <c r="A26" s="147" t="s">
        <v>191</v>
      </c>
      <c r="B26" s="145" t="s">
        <v>306</v>
      </c>
      <c r="C26" s="148" t="s">
        <v>12</v>
      </c>
      <c r="D26" s="149"/>
      <c r="F26" s="195">
        <v>3</v>
      </c>
      <c r="G26" s="149">
        <f>D26*F26</f>
        <v>0</v>
      </c>
    </row>
    <row r="27" spans="1:7" s="98" customFormat="1" ht="33" customHeight="1">
      <c r="A27" s="99" t="s">
        <v>192</v>
      </c>
      <c r="B27" s="146" t="s">
        <v>307</v>
      </c>
      <c r="C27" s="97" t="s">
        <v>12</v>
      </c>
      <c r="D27" s="143"/>
      <c r="F27" s="195">
        <v>1</v>
      </c>
      <c r="G27" s="149">
        <f t="shared" ref="G27:G28" si="3">D27*F27</f>
        <v>0</v>
      </c>
    </row>
    <row r="28" spans="1:7" s="98" customFormat="1" ht="33" customHeight="1" thickBot="1">
      <c r="A28" s="160" t="s">
        <v>268</v>
      </c>
      <c r="B28" s="126" t="s">
        <v>142</v>
      </c>
      <c r="C28" s="122" t="s">
        <v>12</v>
      </c>
      <c r="D28" s="141"/>
      <c r="F28" s="195">
        <v>1</v>
      </c>
      <c r="G28" s="149">
        <f t="shared" si="3"/>
        <v>0</v>
      </c>
    </row>
    <row r="29" spans="1:7" s="98" customFormat="1" ht="33" customHeight="1" thickBot="1">
      <c r="A29" s="156">
        <v>104</v>
      </c>
      <c r="B29" s="157" t="s">
        <v>155</v>
      </c>
      <c r="C29" s="158"/>
      <c r="D29" s="159"/>
      <c r="F29" s="194"/>
      <c r="G29" s="194"/>
    </row>
    <row r="30" spans="1:7" s="98" customFormat="1" ht="33" customHeight="1">
      <c r="A30" s="99" t="s">
        <v>86</v>
      </c>
      <c r="B30" s="96" t="s">
        <v>188</v>
      </c>
      <c r="C30" s="97" t="s">
        <v>131</v>
      </c>
      <c r="D30" s="143"/>
      <c r="F30" s="195">
        <v>500</v>
      </c>
      <c r="G30" s="149">
        <f>D30*F30</f>
        <v>0</v>
      </c>
    </row>
    <row r="31" spans="1:7" s="98" customFormat="1" ht="33" customHeight="1">
      <c r="A31" s="99" t="s">
        <v>87</v>
      </c>
      <c r="B31" s="96" t="s">
        <v>181</v>
      </c>
      <c r="C31" s="97" t="s">
        <v>12</v>
      </c>
      <c r="D31" s="143"/>
      <c r="F31" s="195">
        <v>2</v>
      </c>
      <c r="G31" s="149">
        <f t="shared" ref="G31:G38" si="4">D31*F31</f>
        <v>0</v>
      </c>
    </row>
    <row r="32" spans="1:7" s="98" customFormat="1" ht="33" customHeight="1">
      <c r="A32" s="99" t="s">
        <v>132</v>
      </c>
      <c r="B32" s="96" t="s">
        <v>182</v>
      </c>
      <c r="C32" s="97" t="s">
        <v>12</v>
      </c>
      <c r="D32" s="143"/>
      <c r="F32" s="195">
        <v>2</v>
      </c>
      <c r="G32" s="149">
        <f t="shared" si="4"/>
        <v>0</v>
      </c>
    </row>
    <row r="33" spans="1:7" s="98" customFormat="1" ht="33" customHeight="1">
      <c r="A33" s="99" t="s">
        <v>197</v>
      </c>
      <c r="B33" s="96" t="s">
        <v>269</v>
      </c>
      <c r="C33" s="97" t="s">
        <v>12</v>
      </c>
      <c r="D33" s="143"/>
      <c r="F33" s="195">
        <v>2</v>
      </c>
      <c r="G33" s="149">
        <f t="shared" si="4"/>
        <v>0</v>
      </c>
    </row>
    <row r="34" spans="1:7" s="98" customFormat="1" ht="33" customHeight="1">
      <c r="A34" s="99" t="s">
        <v>198</v>
      </c>
      <c r="B34" s="96" t="s">
        <v>122</v>
      </c>
      <c r="C34" s="97" t="s">
        <v>12</v>
      </c>
      <c r="D34" s="143"/>
      <c r="F34" s="195">
        <v>1</v>
      </c>
      <c r="G34" s="149">
        <f t="shared" si="4"/>
        <v>0</v>
      </c>
    </row>
    <row r="35" spans="1:7" s="98" customFormat="1" ht="33" customHeight="1">
      <c r="A35" s="160" t="s">
        <v>199</v>
      </c>
      <c r="B35" s="96" t="s">
        <v>123</v>
      </c>
      <c r="C35" s="97" t="s">
        <v>12</v>
      </c>
      <c r="D35" s="141"/>
      <c r="F35" s="195">
        <v>1</v>
      </c>
      <c r="G35" s="149">
        <f t="shared" si="4"/>
        <v>0</v>
      </c>
    </row>
    <row r="36" spans="1:7" s="98" customFormat="1" ht="33" customHeight="1">
      <c r="A36" s="182" t="s">
        <v>200</v>
      </c>
      <c r="B36" s="96" t="s">
        <v>124</v>
      </c>
      <c r="C36" s="97" t="s">
        <v>12</v>
      </c>
      <c r="D36" s="143"/>
      <c r="F36" s="195">
        <v>1</v>
      </c>
      <c r="G36" s="149">
        <f t="shared" si="4"/>
        <v>0</v>
      </c>
    </row>
    <row r="37" spans="1:7" s="98" customFormat="1" ht="33" customHeight="1">
      <c r="A37" s="182" t="s">
        <v>201</v>
      </c>
      <c r="B37" s="96" t="s">
        <v>125</v>
      </c>
      <c r="C37" s="97" t="s">
        <v>12</v>
      </c>
      <c r="D37" s="143"/>
      <c r="F37" s="195">
        <v>1</v>
      </c>
      <c r="G37" s="149">
        <f t="shared" si="4"/>
        <v>0</v>
      </c>
    </row>
    <row r="38" spans="1:7" s="98" customFormat="1" ht="33" customHeight="1" thickBot="1">
      <c r="A38" s="179" t="s">
        <v>202</v>
      </c>
      <c r="B38" s="116" t="s">
        <v>134</v>
      </c>
      <c r="C38" s="180" t="s">
        <v>133</v>
      </c>
      <c r="D38" s="181"/>
      <c r="E38" s="135"/>
      <c r="F38" s="195"/>
      <c r="G38" s="149">
        <f t="shared" si="4"/>
        <v>0</v>
      </c>
    </row>
    <row r="39" spans="1:7" ht="15.75" thickBot="1">
      <c r="F39" s="196" t="s">
        <v>274</v>
      </c>
      <c r="G39" s="197">
        <f>SUM(G9:G38)</f>
        <v>0</v>
      </c>
    </row>
    <row r="40" spans="1:7" ht="28.5" customHeight="1">
      <c r="B40" s="216" t="s">
        <v>312</v>
      </c>
    </row>
    <row r="41" spans="1:7" ht="114" customHeight="1">
      <c r="B41" s="216" t="s">
        <v>304</v>
      </c>
    </row>
  </sheetData>
  <mergeCells count="3">
    <mergeCell ref="B2:I2"/>
    <mergeCell ref="A1:E1"/>
    <mergeCell ref="A3:E3"/>
  </mergeCells>
  <phoneticPr fontId="55" type="noConversion"/>
  <pageMargins left="0.70866141732283472" right="0.70866141732283472" top="0.74803149606299213" bottom="0.74803149606299213" header="0.31496062992125984" footer="0.31496062992125984"/>
  <pageSetup paperSize="9" scale="36" orientation="portrait" r:id="rId1"/>
  <headerFooter>
    <oddFooter>&amp;C&amp;A&amp;R Page &amp;P/&amp;N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39"/>
  <sheetViews>
    <sheetView showGridLines="0" view="pageBreakPreview" topLeftCell="A26" zoomScale="98" zoomScaleNormal="62" zoomScaleSheetLayoutView="98" workbookViewId="0">
      <selection activeCell="D11" sqref="D11:D36"/>
    </sheetView>
  </sheetViews>
  <sheetFormatPr baseColWidth="10" defaultColWidth="8.85546875" defaultRowHeight="15"/>
  <cols>
    <col min="1" max="1" width="8.7109375" style="22" customWidth="1"/>
    <col min="2" max="2" width="116.28515625" style="23" customWidth="1"/>
    <col min="3" max="3" width="8.85546875" style="24" customWidth="1"/>
    <col min="4" max="4" width="15.7109375" style="25" customWidth="1"/>
    <col min="5" max="5" width="2.7109375" style="25" customWidth="1"/>
    <col min="6" max="6" width="10.7109375" style="26" customWidth="1"/>
    <col min="7" max="7" width="30.7109375" style="26" customWidth="1"/>
    <col min="8" max="16384" width="8.85546875" style="26"/>
  </cols>
  <sheetData>
    <row r="1" spans="1:19" s="87" customFormat="1" ht="15" customHeight="1">
      <c r="A1" s="86"/>
      <c r="F1" s="88"/>
      <c r="G1" s="88"/>
      <c r="H1" s="88"/>
      <c r="I1" s="88"/>
    </row>
    <row r="2" spans="1:19" s="87" customFormat="1" ht="33" customHeight="1">
      <c r="A2" s="86"/>
      <c r="B2" s="245" t="s">
        <v>309</v>
      </c>
      <c r="C2" s="245"/>
      <c r="D2" s="245"/>
      <c r="E2" s="245"/>
      <c r="F2" s="110"/>
      <c r="G2" s="110"/>
      <c r="H2" s="110"/>
      <c r="I2" s="110"/>
      <c r="J2" s="89"/>
    </row>
    <row r="3" spans="1:19" s="87" customFormat="1" ht="23.25" customHeight="1">
      <c r="A3" s="86"/>
      <c r="B3" s="90"/>
      <c r="C3" s="90"/>
      <c r="D3" s="90"/>
      <c r="E3" s="90"/>
      <c r="F3" s="90"/>
      <c r="G3" s="90"/>
      <c r="H3" s="90"/>
      <c r="I3" s="90"/>
      <c r="J3" s="90"/>
    </row>
    <row r="4" spans="1:19" s="87" customFormat="1" ht="37.5" customHeight="1">
      <c r="A4" s="86"/>
      <c r="B4" s="246" t="s">
        <v>302</v>
      </c>
      <c r="C4" s="246"/>
      <c r="D4" s="246"/>
      <c r="E4" s="246"/>
      <c r="F4" s="111"/>
      <c r="G4" s="111"/>
      <c r="H4" s="111"/>
      <c r="I4" s="111"/>
      <c r="J4" s="91"/>
    </row>
    <row r="5" spans="1:19" s="87" customFormat="1" ht="33.75" customHeight="1">
      <c r="A5" s="92" t="s">
        <v>69</v>
      </c>
      <c r="B5" s="93"/>
      <c r="C5" s="94"/>
      <c r="D5" s="94"/>
      <c r="E5" s="94"/>
      <c r="F5" s="94"/>
      <c r="G5" s="94"/>
      <c r="H5" s="94"/>
      <c r="I5" s="94"/>
    </row>
    <row r="6" spans="1:19" s="87" customFormat="1" ht="17.25" customHeight="1">
      <c r="A6" s="86"/>
      <c r="B6" s="95"/>
      <c r="C6" s="94"/>
      <c r="D6" s="94"/>
      <c r="E6" s="94"/>
      <c r="F6" s="94"/>
      <c r="G6" s="94"/>
      <c r="H6" s="94"/>
      <c r="I6" s="94"/>
    </row>
    <row r="7" spans="1:19" s="4" customFormat="1" ht="41.45" customHeight="1" thickBot="1">
      <c r="A7" s="6"/>
      <c r="B7" s="1" t="s">
        <v>0</v>
      </c>
      <c r="C7" s="1"/>
      <c r="D7" s="1"/>
      <c r="E7" s="1"/>
      <c r="F7" s="2"/>
      <c r="G7" s="3"/>
      <c r="H7" s="7"/>
      <c r="I7" s="3"/>
      <c r="S7" s="5"/>
    </row>
    <row r="8" spans="1:19" s="11" customFormat="1" ht="51.75" customHeight="1" thickBot="1">
      <c r="A8" s="8" t="s">
        <v>1</v>
      </c>
      <c r="B8" s="9" t="s">
        <v>2</v>
      </c>
      <c r="C8" s="9" t="s">
        <v>3</v>
      </c>
      <c r="D8" s="10" t="s">
        <v>4</v>
      </c>
      <c r="E8" s="129"/>
      <c r="F8" s="192" t="s">
        <v>270</v>
      </c>
      <c r="G8" s="102" t="s">
        <v>271</v>
      </c>
    </row>
    <row r="9" spans="1:19" s="11" customFormat="1" ht="51.75" customHeight="1" thickBot="1">
      <c r="A9" s="161"/>
      <c r="B9" s="162" t="s">
        <v>139</v>
      </c>
      <c r="C9" s="162"/>
      <c r="D9" s="163"/>
      <c r="E9" s="129"/>
      <c r="F9" s="193"/>
      <c r="G9" s="155"/>
    </row>
    <row r="10" spans="1:19" s="11" customFormat="1" ht="96.6" customHeight="1" thickBot="1">
      <c r="A10" s="164">
        <v>200</v>
      </c>
      <c r="B10" s="165" t="s">
        <v>19</v>
      </c>
      <c r="C10" s="166"/>
      <c r="D10" s="167"/>
      <c r="E10" s="120"/>
      <c r="F10" s="194"/>
      <c r="G10" s="159"/>
    </row>
    <row r="11" spans="1:19" s="11" customFormat="1" ht="30">
      <c r="A11" s="31" t="s">
        <v>47</v>
      </c>
      <c r="B11" s="112" t="s">
        <v>78</v>
      </c>
      <c r="C11" s="33" t="s">
        <v>131</v>
      </c>
      <c r="D11" s="139"/>
      <c r="E11" s="120"/>
      <c r="F11" s="195">
        <v>5</v>
      </c>
      <c r="G11" s="149">
        <f>D11*F11</f>
        <v>0</v>
      </c>
    </row>
    <row r="12" spans="1:19" s="11" customFormat="1" ht="30">
      <c r="A12" s="12" t="s">
        <v>48</v>
      </c>
      <c r="B12" s="38" t="s">
        <v>79</v>
      </c>
      <c r="C12" s="14" t="s">
        <v>131</v>
      </c>
      <c r="D12" s="137"/>
      <c r="E12" s="120"/>
      <c r="F12" s="195">
        <v>10</v>
      </c>
      <c r="G12" s="149">
        <f t="shared" ref="G12:G22" si="0">D12*F12</f>
        <v>0</v>
      </c>
    </row>
    <row r="13" spans="1:19" s="11" customFormat="1" ht="30">
      <c r="A13" s="12" t="s">
        <v>50</v>
      </c>
      <c r="B13" s="38" t="s">
        <v>80</v>
      </c>
      <c r="C13" s="14" t="s">
        <v>131</v>
      </c>
      <c r="D13" s="137"/>
      <c r="E13" s="120"/>
      <c r="F13" s="195">
        <v>10</v>
      </c>
      <c r="G13" s="149">
        <f t="shared" si="0"/>
        <v>0</v>
      </c>
    </row>
    <row r="14" spans="1:19" s="11" customFormat="1" ht="30">
      <c r="A14" s="12" t="s">
        <v>52</v>
      </c>
      <c r="B14" s="38" t="s">
        <v>98</v>
      </c>
      <c r="C14" s="14" t="s">
        <v>131</v>
      </c>
      <c r="D14" s="137"/>
      <c r="E14" s="120"/>
      <c r="F14" s="195">
        <v>10</v>
      </c>
      <c r="G14" s="149">
        <f t="shared" si="0"/>
        <v>0</v>
      </c>
    </row>
    <row r="15" spans="1:19" s="11" customFormat="1" ht="35.25" customHeight="1">
      <c r="A15" s="12" t="s">
        <v>54</v>
      </c>
      <c r="B15" s="38" t="s">
        <v>119</v>
      </c>
      <c r="C15" s="14" t="s">
        <v>131</v>
      </c>
      <c r="D15" s="137"/>
      <c r="E15" s="120"/>
      <c r="F15" s="195">
        <v>10</v>
      </c>
      <c r="G15" s="149">
        <f t="shared" si="0"/>
        <v>0</v>
      </c>
    </row>
    <row r="16" spans="1:19" s="11" customFormat="1" ht="45">
      <c r="A16" s="12" t="s">
        <v>56</v>
      </c>
      <c r="B16" s="38" t="s">
        <v>81</v>
      </c>
      <c r="C16" s="14" t="s">
        <v>131</v>
      </c>
      <c r="D16" s="137"/>
      <c r="E16" s="120"/>
      <c r="F16" s="195">
        <v>10</v>
      </c>
      <c r="G16" s="149">
        <f t="shared" si="0"/>
        <v>0</v>
      </c>
    </row>
    <row r="17" spans="1:8" s="11" customFormat="1" ht="30">
      <c r="A17" s="12" t="s">
        <v>58</v>
      </c>
      <c r="B17" s="13" t="s">
        <v>43</v>
      </c>
      <c r="C17" s="14" t="s">
        <v>131</v>
      </c>
      <c r="D17" s="137"/>
      <c r="E17" s="120"/>
      <c r="F17" s="195">
        <v>10</v>
      </c>
      <c r="G17" s="149">
        <f t="shared" si="0"/>
        <v>0</v>
      </c>
    </row>
    <row r="18" spans="1:8" s="11" customFormat="1" ht="30">
      <c r="A18" s="12" t="s">
        <v>60</v>
      </c>
      <c r="B18" s="13" t="s">
        <v>44</v>
      </c>
      <c r="C18" s="14" t="s">
        <v>32</v>
      </c>
      <c r="D18" s="137"/>
      <c r="E18" s="120"/>
      <c r="F18" s="195">
        <v>10</v>
      </c>
      <c r="G18" s="149">
        <f t="shared" si="0"/>
        <v>0</v>
      </c>
    </row>
    <row r="19" spans="1:8" s="11" customFormat="1" ht="30">
      <c r="A19" s="12" t="s">
        <v>61</v>
      </c>
      <c r="B19" s="13" t="s">
        <v>34</v>
      </c>
      <c r="C19" s="14" t="s">
        <v>32</v>
      </c>
      <c r="D19" s="137"/>
      <c r="E19" s="120"/>
      <c r="F19" s="195">
        <v>5</v>
      </c>
      <c r="G19" s="149">
        <f t="shared" si="0"/>
        <v>0</v>
      </c>
    </row>
    <row r="20" spans="1:8" s="11" customFormat="1" ht="30">
      <c r="A20" s="12" t="s">
        <v>62</v>
      </c>
      <c r="B20" s="13" t="s">
        <v>36</v>
      </c>
      <c r="C20" s="14" t="s">
        <v>32</v>
      </c>
      <c r="D20" s="137"/>
      <c r="E20" s="120"/>
      <c r="F20" s="195">
        <v>5</v>
      </c>
      <c r="G20" s="149">
        <f t="shared" si="0"/>
        <v>0</v>
      </c>
    </row>
    <row r="21" spans="1:8" s="11" customFormat="1" ht="30">
      <c r="A21" s="12" t="s">
        <v>75</v>
      </c>
      <c r="B21" s="13" t="s">
        <v>40</v>
      </c>
      <c r="C21" s="14" t="s">
        <v>32</v>
      </c>
      <c r="D21" s="137"/>
      <c r="E21" s="120"/>
      <c r="F21" s="195">
        <v>5</v>
      </c>
      <c r="G21" s="149">
        <f t="shared" si="0"/>
        <v>0</v>
      </c>
    </row>
    <row r="22" spans="1:8" s="11" customFormat="1" ht="30.75" thickBot="1">
      <c r="A22" s="31" t="s">
        <v>77</v>
      </c>
      <c r="B22" s="13" t="s">
        <v>35</v>
      </c>
      <c r="C22" s="30" t="s">
        <v>32</v>
      </c>
      <c r="D22" s="136"/>
      <c r="E22" s="120"/>
      <c r="F22" s="195">
        <v>10</v>
      </c>
      <c r="G22" s="149">
        <f t="shared" si="0"/>
        <v>0</v>
      </c>
      <c r="H22" s="144"/>
    </row>
    <row r="23" spans="1:8" s="11" customFormat="1" ht="69" customHeight="1" thickBot="1">
      <c r="A23" s="164">
        <v>201</v>
      </c>
      <c r="B23" s="165" t="s">
        <v>30</v>
      </c>
      <c r="C23" s="166"/>
      <c r="D23" s="167"/>
      <c r="E23" s="120"/>
      <c r="F23" s="194"/>
      <c r="G23" s="194"/>
    </row>
    <row r="24" spans="1:8" s="11" customFormat="1" ht="30">
      <c r="A24" s="31" t="s">
        <v>115</v>
      </c>
      <c r="B24" s="32" t="s">
        <v>31</v>
      </c>
      <c r="C24" s="33" t="s">
        <v>131</v>
      </c>
      <c r="D24" s="139"/>
      <c r="E24" s="120"/>
      <c r="F24" s="195">
        <v>80</v>
      </c>
      <c r="G24" s="149">
        <f>D24*F24</f>
        <v>0</v>
      </c>
    </row>
    <row r="25" spans="1:8" s="11" customFormat="1" ht="30">
      <c r="A25" s="31" t="s">
        <v>116</v>
      </c>
      <c r="B25" s="32" t="s">
        <v>82</v>
      </c>
      <c r="C25" s="33" t="s">
        <v>131</v>
      </c>
      <c r="D25" s="139"/>
      <c r="E25" s="120"/>
      <c r="F25" s="195">
        <v>20</v>
      </c>
      <c r="G25" s="149">
        <f t="shared" ref="G25:G29" si="1">D25*F25</f>
        <v>0</v>
      </c>
    </row>
    <row r="26" spans="1:8" s="11" customFormat="1" ht="30">
      <c r="A26" s="31" t="s">
        <v>193</v>
      </c>
      <c r="B26" s="32" t="s">
        <v>45</v>
      </c>
      <c r="C26" s="33" t="s">
        <v>131</v>
      </c>
      <c r="D26" s="139"/>
      <c r="E26" s="120"/>
      <c r="F26" s="195">
        <v>20</v>
      </c>
      <c r="G26" s="149">
        <f t="shared" si="1"/>
        <v>0</v>
      </c>
    </row>
    <row r="27" spans="1:8" s="11" customFormat="1" ht="30">
      <c r="A27" s="31" t="s">
        <v>194</v>
      </c>
      <c r="B27" s="32" t="s">
        <v>46</v>
      </c>
      <c r="C27" s="33" t="s">
        <v>131</v>
      </c>
      <c r="D27" s="139"/>
      <c r="E27" s="120"/>
      <c r="F27" s="195">
        <v>20</v>
      </c>
      <c r="G27" s="149">
        <f t="shared" si="1"/>
        <v>0</v>
      </c>
    </row>
    <row r="28" spans="1:8" s="11" customFormat="1" ht="30">
      <c r="A28" s="31" t="s">
        <v>195</v>
      </c>
      <c r="B28" s="32" t="s">
        <v>121</v>
      </c>
      <c r="C28" s="33" t="s">
        <v>131</v>
      </c>
      <c r="D28" s="139"/>
      <c r="E28" s="120"/>
      <c r="F28" s="195">
        <v>20</v>
      </c>
      <c r="G28" s="149">
        <f t="shared" si="1"/>
        <v>0</v>
      </c>
    </row>
    <row r="29" spans="1:8" s="11" customFormat="1" ht="36.75" customHeight="1" thickBot="1">
      <c r="A29" s="31" t="s">
        <v>196</v>
      </c>
      <c r="B29" s="32" t="s">
        <v>126</v>
      </c>
      <c r="C29" s="33" t="s">
        <v>131</v>
      </c>
      <c r="D29" s="139"/>
      <c r="E29" s="120"/>
      <c r="F29" s="195">
        <v>20</v>
      </c>
      <c r="G29" s="149">
        <f t="shared" si="1"/>
        <v>0</v>
      </c>
    </row>
    <row r="30" spans="1:8" s="11" customFormat="1" ht="61.5" thickBot="1">
      <c r="A30" s="164">
        <v>202</v>
      </c>
      <c r="B30" s="165" t="s">
        <v>38</v>
      </c>
      <c r="C30" s="166"/>
      <c r="D30" s="167"/>
      <c r="E30" s="120"/>
      <c r="F30" s="194"/>
      <c r="G30" s="194"/>
    </row>
    <row r="31" spans="1:8" s="11" customFormat="1" ht="30">
      <c r="A31" s="31" t="s">
        <v>63</v>
      </c>
      <c r="B31" s="32" t="s">
        <v>11</v>
      </c>
      <c r="C31" s="33" t="s">
        <v>12</v>
      </c>
      <c r="D31" s="139"/>
      <c r="E31" s="120"/>
      <c r="F31" s="195">
        <v>5</v>
      </c>
      <c r="G31" s="149">
        <f>D31*F31</f>
        <v>0</v>
      </c>
    </row>
    <row r="32" spans="1:8" s="11" customFormat="1" ht="30">
      <c r="A32" s="12" t="s">
        <v>100</v>
      </c>
      <c r="B32" s="13" t="s">
        <v>13</v>
      </c>
      <c r="C32" s="14" t="s">
        <v>12</v>
      </c>
      <c r="D32" s="137"/>
      <c r="E32" s="120"/>
      <c r="F32" s="195">
        <v>3</v>
      </c>
      <c r="G32" s="149">
        <f t="shared" ref="G32:G33" si="2">D32*F32</f>
        <v>0</v>
      </c>
    </row>
    <row r="33" spans="1:20" s="11" customFormat="1" ht="30.75" thickBot="1">
      <c r="A33" s="15" t="s">
        <v>157</v>
      </c>
      <c r="B33" s="17" t="s">
        <v>14</v>
      </c>
      <c r="C33" s="16" t="s">
        <v>12</v>
      </c>
      <c r="D33" s="137"/>
      <c r="E33" s="120"/>
      <c r="F33" s="195">
        <v>3</v>
      </c>
      <c r="G33" s="149">
        <f t="shared" si="2"/>
        <v>0</v>
      </c>
    </row>
    <row r="34" spans="1:20" s="11" customFormat="1" ht="78" customHeight="1" thickBot="1">
      <c r="A34" s="164">
        <v>203</v>
      </c>
      <c r="B34" s="165" t="s">
        <v>156</v>
      </c>
      <c r="C34" s="166"/>
      <c r="D34" s="167"/>
      <c r="E34" s="120"/>
      <c r="F34" s="194"/>
      <c r="G34" s="194"/>
    </row>
    <row r="35" spans="1:20" s="11" customFormat="1" ht="30" customHeight="1">
      <c r="A35" s="31" t="s">
        <v>203</v>
      </c>
      <c r="B35" s="32" t="s">
        <v>84</v>
      </c>
      <c r="C35" s="33" t="s">
        <v>12</v>
      </c>
      <c r="D35" s="139"/>
      <c r="E35" s="130"/>
      <c r="F35" s="195">
        <v>2</v>
      </c>
      <c r="G35" s="149">
        <f>D35*F35</f>
        <v>0</v>
      </c>
    </row>
    <row r="36" spans="1:20" s="11" customFormat="1" ht="30" customHeight="1" thickBot="1">
      <c r="A36" s="15" t="s">
        <v>204</v>
      </c>
      <c r="B36" s="17" t="s">
        <v>85</v>
      </c>
      <c r="C36" s="16" t="s">
        <v>12</v>
      </c>
      <c r="D36" s="138"/>
      <c r="E36" s="130"/>
      <c r="F36" s="195">
        <v>1</v>
      </c>
      <c r="G36" s="149">
        <f>D36*F36</f>
        <v>0</v>
      </c>
    </row>
    <row r="37" spans="1:20" s="4" customFormat="1" ht="16.5" thickBot="1">
      <c r="A37" s="6"/>
      <c r="B37" s="18"/>
      <c r="C37" s="19"/>
      <c r="D37" s="20"/>
      <c r="E37" s="20"/>
      <c r="F37" s="196" t="s">
        <v>273</v>
      </c>
      <c r="G37" s="197">
        <f>SUM(G11:G36)</f>
        <v>0</v>
      </c>
      <c r="H37" s="21"/>
      <c r="I37" s="20"/>
      <c r="J37" s="3"/>
      <c r="T37" s="5"/>
    </row>
    <row r="38" spans="1:20" s="44" customFormat="1" ht="28.5" customHeight="1">
      <c r="A38" s="40"/>
      <c r="B38" s="216" t="s">
        <v>313</v>
      </c>
      <c r="C38" s="42"/>
      <c r="D38" s="43"/>
      <c r="E38" s="43"/>
    </row>
    <row r="39" spans="1:20" s="220" customFormat="1" ht="114" customHeight="1">
      <c r="A39" s="217"/>
      <c r="B39" s="216" t="s">
        <v>304</v>
      </c>
      <c r="C39" s="218"/>
      <c r="D39" s="219"/>
      <c r="E39" s="219"/>
    </row>
  </sheetData>
  <mergeCells count="2">
    <mergeCell ref="B2:E2"/>
    <mergeCell ref="B4:E4"/>
  </mergeCells>
  <phoneticPr fontId="0" type="noConversion"/>
  <printOptions horizontalCentered="1" gridLinesSet="0"/>
  <pageMargins left="0.39370078740157483" right="0.39370078740157483" top="0.35433070866141736" bottom="0.43307086614173229" header="0.23622047244094491" footer="0.23622047244094491"/>
  <pageSetup paperSize="9" scale="44" orientation="portrait" r:id="rId1"/>
  <headerFooter alignWithMargins="0">
    <oddFooter>&amp;C&amp;A&amp;R Page &amp;P/&amp;N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5"/>
  <sheetViews>
    <sheetView showGridLines="0" tabSelected="1" view="pageBreakPreview" topLeftCell="B24" zoomScaleNormal="78" zoomScaleSheetLayoutView="100" workbookViewId="0">
      <selection activeCell="N28" sqref="N28"/>
    </sheetView>
  </sheetViews>
  <sheetFormatPr baseColWidth="10" defaultColWidth="8.85546875" defaultRowHeight="15"/>
  <cols>
    <col min="1" max="1" width="8.7109375" style="22" customWidth="1"/>
    <col min="2" max="2" width="116.28515625" style="23" customWidth="1"/>
    <col min="3" max="3" width="8.85546875" style="24" customWidth="1"/>
    <col min="4" max="4" width="15.7109375" style="25" customWidth="1"/>
    <col min="5" max="5" width="2.7109375" style="25" customWidth="1"/>
    <col min="6" max="6" width="10.7109375" style="26" customWidth="1"/>
    <col min="7" max="7" width="30.7109375" style="26" customWidth="1"/>
    <col min="8" max="10" width="1.85546875" style="26" customWidth="1"/>
    <col min="11" max="16384" width="8.85546875" style="26"/>
  </cols>
  <sheetData>
    <row r="1" spans="1:20" s="87" customFormat="1" ht="15" customHeight="1">
      <c r="A1" s="86"/>
      <c r="F1" s="88"/>
      <c r="G1" s="88"/>
      <c r="H1" s="88"/>
      <c r="I1" s="88"/>
      <c r="J1" s="88"/>
    </row>
    <row r="2" spans="1:20" s="87" customFormat="1" ht="33" customHeight="1">
      <c r="A2" s="245" t="s">
        <v>309</v>
      </c>
      <c r="B2" s="245"/>
      <c r="C2" s="245"/>
      <c r="D2" s="245"/>
      <c r="E2" s="245"/>
      <c r="F2" s="110"/>
      <c r="G2" s="110"/>
      <c r="H2" s="108"/>
      <c r="I2" s="108"/>
      <c r="J2" s="108"/>
      <c r="K2" s="108"/>
    </row>
    <row r="3" spans="1:20" s="87" customFormat="1" ht="23.25" customHeight="1">
      <c r="A3" s="86"/>
      <c r="B3" s="244"/>
      <c r="C3" s="244"/>
      <c r="D3" s="244"/>
      <c r="E3" s="244"/>
      <c r="F3" s="244"/>
      <c r="G3" s="244"/>
      <c r="H3" s="244"/>
      <c r="I3" s="244"/>
      <c r="J3" s="244"/>
      <c r="K3" s="90"/>
    </row>
    <row r="4" spans="1:20" s="87" customFormat="1" ht="37.5" customHeight="1">
      <c r="A4" s="86"/>
      <c r="B4" s="246" t="s">
        <v>302</v>
      </c>
      <c r="C4" s="246"/>
      <c r="D4" s="246"/>
      <c r="E4" s="246"/>
      <c r="F4" s="111"/>
      <c r="G4" s="111"/>
      <c r="H4"/>
      <c r="I4"/>
      <c r="J4"/>
      <c r="K4" s="91"/>
    </row>
    <row r="5" spans="1:20" s="87" customFormat="1" ht="33.75" customHeight="1">
      <c r="A5" s="92" t="s">
        <v>69</v>
      </c>
      <c r="B5" s="93"/>
      <c r="C5" s="94"/>
      <c r="D5" s="94"/>
      <c r="E5" s="94"/>
      <c r="F5" s="94"/>
      <c r="G5" s="94"/>
      <c r="H5" s="94"/>
      <c r="I5" s="94"/>
      <c r="J5" s="94"/>
    </row>
    <row r="6" spans="1:20" s="4" customFormat="1" ht="41.45" customHeight="1" thickBot="1">
      <c r="A6" s="6"/>
      <c r="B6" s="1" t="s">
        <v>0</v>
      </c>
      <c r="C6" s="27"/>
      <c r="D6" s="1"/>
      <c r="E6" s="1"/>
      <c r="F6" s="94"/>
      <c r="G6" s="94"/>
      <c r="H6" s="3"/>
      <c r="I6" s="7"/>
      <c r="J6" s="3"/>
      <c r="T6" s="5"/>
    </row>
    <row r="7" spans="1:20" s="11" customFormat="1" ht="50.25" customHeight="1" thickBot="1">
      <c r="A7" s="8" t="s">
        <v>1</v>
      </c>
      <c r="B7" s="9" t="s">
        <v>2</v>
      </c>
      <c r="C7" s="9" t="s">
        <v>3</v>
      </c>
      <c r="D7" s="10" t="s">
        <v>4</v>
      </c>
      <c r="E7" s="129"/>
      <c r="F7" s="192" t="s">
        <v>270</v>
      </c>
      <c r="G7" s="102" t="s">
        <v>271</v>
      </c>
    </row>
    <row r="8" spans="1:20" s="11" customFormat="1" ht="51.75" customHeight="1" thickBot="1">
      <c r="A8" s="161"/>
      <c r="B8" s="162" t="s">
        <v>139</v>
      </c>
      <c r="C8" s="162"/>
      <c r="D8" s="163"/>
      <c r="E8" s="129"/>
      <c r="F8" s="193"/>
      <c r="G8" s="155"/>
    </row>
    <row r="9" spans="1:20" s="11" customFormat="1" ht="72" customHeight="1" thickBot="1">
      <c r="A9" s="164">
        <v>204</v>
      </c>
      <c r="B9" s="165" t="s">
        <v>83</v>
      </c>
      <c r="C9" s="166"/>
      <c r="D9" s="167"/>
      <c r="E9" s="120"/>
      <c r="F9" s="194"/>
      <c r="G9" s="159"/>
    </row>
    <row r="10" spans="1:20" s="11" customFormat="1" ht="30">
      <c r="A10" s="115" t="s">
        <v>205</v>
      </c>
      <c r="B10" s="32" t="s">
        <v>93</v>
      </c>
      <c r="C10" s="33" t="s">
        <v>12</v>
      </c>
      <c r="D10" s="168"/>
      <c r="E10" s="120"/>
      <c r="F10" s="195">
        <v>1</v>
      </c>
      <c r="G10" s="149">
        <f>D10*F10</f>
        <v>0</v>
      </c>
    </row>
    <row r="11" spans="1:20" s="11" customFormat="1" ht="30">
      <c r="A11" s="37" t="s">
        <v>206</v>
      </c>
      <c r="B11" s="13" t="s">
        <v>20</v>
      </c>
      <c r="C11" s="14" t="s">
        <v>12</v>
      </c>
      <c r="D11" s="137"/>
      <c r="E11" s="120"/>
      <c r="F11" s="195">
        <v>1</v>
      </c>
      <c r="G11" s="149">
        <f t="shared" ref="G11:G18" si="0">D11*F11</f>
        <v>0</v>
      </c>
    </row>
    <row r="12" spans="1:20" s="11" customFormat="1" ht="30">
      <c r="A12" s="37" t="s">
        <v>207</v>
      </c>
      <c r="B12" s="13" t="s">
        <v>15</v>
      </c>
      <c r="C12" s="14" t="s">
        <v>12</v>
      </c>
      <c r="D12" s="137"/>
      <c r="E12" s="120"/>
      <c r="F12" s="195">
        <v>1</v>
      </c>
      <c r="G12" s="149">
        <f t="shared" si="0"/>
        <v>0</v>
      </c>
    </row>
    <row r="13" spans="1:20" s="11" customFormat="1" ht="30">
      <c r="A13" s="37" t="s">
        <v>208</v>
      </c>
      <c r="B13" s="13" t="s">
        <v>16</v>
      </c>
      <c r="C13" s="14" t="s">
        <v>12</v>
      </c>
      <c r="D13" s="137"/>
      <c r="E13" s="120"/>
      <c r="F13" s="195">
        <v>1</v>
      </c>
      <c r="G13" s="149">
        <f t="shared" si="0"/>
        <v>0</v>
      </c>
    </row>
    <row r="14" spans="1:20" s="11" customFormat="1" ht="30">
      <c r="A14" s="37" t="s">
        <v>209</v>
      </c>
      <c r="B14" s="13" t="s">
        <v>96</v>
      </c>
      <c r="C14" s="14" t="s">
        <v>12</v>
      </c>
      <c r="D14" s="137"/>
      <c r="E14" s="120"/>
      <c r="F14" s="195">
        <v>1</v>
      </c>
      <c r="G14" s="149">
        <f t="shared" si="0"/>
        <v>0</v>
      </c>
    </row>
    <row r="15" spans="1:20" s="11" customFormat="1" ht="30">
      <c r="A15" s="37" t="s">
        <v>210</v>
      </c>
      <c r="B15" s="13" t="s">
        <v>94</v>
      </c>
      <c r="C15" s="14" t="s">
        <v>12</v>
      </c>
      <c r="D15" s="137"/>
      <c r="E15" s="120"/>
      <c r="F15" s="195"/>
      <c r="G15" s="149">
        <f t="shared" si="0"/>
        <v>0</v>
      </c>
    </row>
    <row r="16" spans="1:20" s="11" customFormat="1" ht="30">
      <c r="A16" s="37" t="s">
        <v>215</v>
      </c>
      <c r="B16" s="13" t="s">
        <v>95</v>
      </c>
      <c r="C16" s="14" t="s">
        <v>12</v>
      </c>
      <c r="D16" s="137"/>
      <c r="E16" s="120"/>
      <c r="F16" s="195">
        <v>1</v>
      </c>
      <c r="G16" s="149">
        <f t="shared" si="0"/>
        <v>0</v>
      </c>
    </row>
    <row r="17" spans="1:8" s="11" customFormat="1" ht="30" customHeight="1">
      <c r="A17" s="37" t="s">
        <v>216</v>
      </c>
      <c r="B17" s="13" t="s">
        <v>33</v>
      </c>
      <c r="C17" s="14" t="s">
        <v>12</v>
      </c>
      <c r="D17" s="137"/>
      <c r="E17" s="120"/>
      <c r="F17" s="195">
        <v>1</v>
      </c>
      <c r="G17" s="149">
        <f t="shared" si="0"/>
        <v>0</v>
      </c>
    </row>
    <row r="18" spans="1:8" s="11" customFormat="1" ht="36.75" customHeight="1" thickBot="1">
      <c r="A18" s="37" t="s">
        <v>217</v>
      </c>
      <c r="B18" s="13" t="s">
        <v>114</v>
      </c>
      <c r="C18" s="14" t="s">
        <v>12</v>
      </c>
      <c r="D18" s="137"/>
      <c r="E18" s="120"/>
      <c r="F18" s="195">
        <v>1</v>
      </c>
      <c r="G18" s="149">
        <f t="shared" si="0"/>
        <v>0</v>
      </c>
    </row>
    <row r="19" spans="1:8" s="11" customFormat="1" ht="68.25" customHeight="1" thickBot="1">
      <c r="A19" s="164">
        <v>205</v>
      </c>
      <c r="B19" s="165" t="s">
        <v>41</v>
      </c>
      <c r="C19" s="166"/>
      <c r="D19" s="167"/>
      <c r="E19" s="120"/>
      <c r="F19" s="194"/>
      <c r="G19" s="194"/>
    </row>
    <row r="20" spans="1:8" s="11" customFormat="1" ht="30">
      <c r="A20" s="31" t="s">
        <v>211</v>
      </c>
      <c r="B20" s="32" t="s">
        <v>25</v>
      </c>
      <c r="C20" s="33" t="s">
        <v>12</v>
      </c>
      <c r="D20" s="139"/>
      <c r="E20" s="120"/>
      <c r="F20" s="195"/>
      <c r="G20" s="149">
        <f>D20*F20</f>
        <v>0</v>
      </c>
    </row>
    <row r="21" spans="1:8" s="11" customFormat="1" ht="30">
      <c r="A21" s="12" t="s">
        <v>212</v>
      </c>
      <c r="B21" s="13" t="s">
        <v>21</v>
      </c>
      <c r="C21" s="14" t="s">
        <v>12</v>
      </c>
      <c r="D21" s="137"/>
      <c r="E21" s="120"/>
      <c r="F21" s="195">
        <v>1</v>
      </c>
      <c r="G21" s="149">
        <f t="shared" ref="G21:G23" si="1">D21*F21</f>
        <v>0</v>
      </c>
    </row>
    <row r="22" spans="1:8" s="11" customFormat="1" ht="30">
      <c r="A22" s="12" t="s">
        <v>213</v>
      </c>
      <c r="B22" s="13" t="s">
        <v>22</v>
      </c>
      <c r="C22" s="14" t="s">
        <v>12</v>
      </c>
      <c r="D22" s="137"/>
      <c r="E22" s="120"/>
      <c r="F22" s="195">
        <v>1</v>
      </c>
      <c r="G22" s="149">
        <f t="shared" si="1"/>
        <v>0</v>
      </c>
    </row>
    <row r="23" spans="1:8" s="11" customFormat="1" ht="30.75" thickBot="1">
      <c r="A23" s="28" t="s">
        <v>214</v>
      </c>
      <c r="B23" s="29" t="s">
        <v>70</v>
      </c>
      <c r="C23" s="30" t="s">
        <v>12</v>
      </c>
      <c r="D23" s="136"/>
      <c r="E23" s="120"/>
      <c r="F23" s="195">
        <v>1</v>
      </c>
      <c r="G23" s="149">
        <f t="shared" si="1"/>
        <v>0</v>
      </c>
    </row>
    <row r="24" spans="1:8" s="11" customFormat="1" ht="56.25" customHeight="1" thickBot="1">
      <c r="A24" s="164">
        <v>206</v>
      </c>
      <c r="B24" s="165" t="s">
        <v>39</v>
      </c>
      <c r="C24" s="166"/>
      <c r="D24" s="167"/>
      <c r="E24" s="120"/>
      <c r="F24" s="194"/>
      <c r="G24" s="194"/>
    </row>
    <row r="25" spans="1:8" s="11" customFormat="1" ht="30">
      <c r="A25" s="31" t="s">
        <v>218</v>
      </c>
      <c r="B25" s="32" t="s">
        <v>17</v>
      </c>
      <c r="C25" s="33" t="s">
        <v>6</v>
      </c>
      <c r="D25" s="139"/>
      <c r="E25" s="120"/>
      <c r="F25" s="195">
        <v>10</v>
      </c>
      <c r="G25" s="149">
        <f>D25*F25</f>
        <v>0</v>
      </c>
    </row>
    <row r="26" spans="1:8" s="11" customFormat="1" ht="30.75" thickBot="1">
      <c r="A26" s="28" t="s">
        <v>219</v>
      </c>
      <c r="B26" s="29" t="s">
        <v>18</v>
      </c>
      <c r="C26" s="30" t="s">
        <v>6</v>
      </c>
      <c r="D26" s="136"/>
      <c r="E26" s="120"/>
      <c r="F26" s="195">
        <v>10</v>
      </c>
      <c r="G26" s="149">
        <f>D26*F26</f>
        <v>0</v>
      </c>
    </row>
    <row r="27" spans="1:8" s="11" customFormat="1" ht="82.5" customHeight="1" thickBot="1">
      <c r="A27" s="164">
        <v>207</v>
      </c>
      <c r="B27" s="165" t="s">
        <v>37</v>
      </c>
      <c r="C27" s="166" t="s">
        <v>26</v>
      </c>
      <c r="D27" s="169"/>
      <c r="E27" s="120"/>
      <c r="F27" s="250">
        <v>6</v>
      </c>
      <c r="G27" s="194">
        <f>D27*F27</f>
        <v>0</v>
      </c>
    </row>
    <row r="28" spans="1:8" s="11" customFormat="1" ht="82.5" customHeight="1" thickBot="1">
      <c r="A28" s="164">
        <v>208</v>
      </c>
      <c r="B28" s="165" t="s">
        <v>170</v>
      </c>
      <c r="C28" s="166" t="s">
        <v>12</v>
      </c>
      <c r="D28" s="169"/>
      <c r="E28" s="171"/>
      <c r="F28" s="194"/>
      <c r="G28" s="194"/>
    </row>
    <row r="29" spans="1:8" s="11" customFormat="1" ht="30">
      <c r="A29" s="12" t="s">
        <v>220</v>
      </c>
      <c r="B29" s="13" t="s">
        <v>104</v>
      </c>
      <c r="C29" s="14" t="s">
        <v>12</v>
      </c>
      <c r="D29" s="137"/>
      <c r="E29" s="120"/>
      <c r="F29" s="195">
        <v>1</v>
      </c>
      <c r="G29" s="149">
        <f>D29*F29</f>
        <v>0</v>
      </c>
    </row>
    <row r="30" spans="1:8" s="119" customFormat="1" ht="30">
      <c r="A30" s="37" t="s">
        <v>221</v>
      </c>
      <c r="B30" s="38" t="s">
        <v>105</v>
      </c>
      <c r="C30" s="118" t="s">
        <v>12</v>
      </c>
      <c r="D30" s="137"/>
      <c r="F30" s="195">
        <v>1</v>
      </c>
      <c r="G30" s="149">
        <f t="shared" ref="G30:G32" si="2">D30*F30</f>
        <v>0</v>
      </c>
      <c r="H30" s="131"/>
    </row>
    <row r="31" spans="1:8" s="119" customFormat="1" ht="30">
      <c r="A31" s="37" t="s">
        <v>222</v>
      </c>
      <c r="B31" s="38" t="s">
        <v>103</v>
      </c>
      <c r="C31" s="121" t="s">
        <v>12</v>
      </c>
      <c r="D31" s="137"/>
      <c r="F31" s="195">
        <v>1</v>
      </c>
      <c r="G31" s="149">
        <f t="shared" si="2"/>
        <v>0</v>
      </c>
      <c r="H31" s="131"/>
    </row>
    <row r="32" spans="1:8" s="119" customFormat="1" ht="30.75" thickBot="1">
      <c r="A32" s="124" t="s">
        <v>223</v>
      </c>
      <c r="B32" s="125" t="s">
        <v>106</v>
      </c>
      <c r="C32" s="185" t="s">
        <v>12</v>
      </c>
      <c r="D32" s="138"/>
      <c r="F32" s="195"/>
      <c r="G32" s="149">
        <f t="shared" si="2"/>
        <v>0</v>
      </c>
      <c r="H32" s="131"/>
    </row>
    <row r="33" spans="1:21" s="4" customFormat="1" ht="16.5" thickBot="1">
      <c r="A33" s="6"/>
      <c r="B33" s="18"/>
      <c r="C33" s="19"/>
      <c r="D33" s="20"/>
      <c r="E33" s="20"/>
      <c r="F33" s="196" t="s">
        <v>272</v>
      </c>
      <c r="G33" s="197">
        <f>SUM(G10:G32)</f>
        <v>0</v>
      </c>
      <c r="H33" s="20"/>
      <c r="I33" s="21"/>
      <c r="J33" s="20"/>
      <c r="K33" s="3"/>
      <c r="U33" s="5"/>
    </row>
    <row r="34" spans="1:21" s="44" customFormat="1" ht="28.5" customHeight="1">
      <c r="A34" s="40"/>
      <c r="B34" s="216" t="s">
        <v>314</v>
      </c>
      <c r="C34" s="42"/>
      <c r="D34" s="43"/>
      <c r="E34" s="43"/>
    </row>
    <row r="35" spans="1:21" s="220" customFormat="1" ht="114">
      <c r="A35" s="217"/>
      <c r="B35" s="216" t="s">
        <v>304</v>
      </c>
      <c r="C35" s="218"/>
      <c r="D35" s="219"/>
      <c r="E35" s="219"/>
    </row>
  </sheetData>
  <mergeCells count="3">
    <mergeCell ref="B3:J3"/>
    <mergeCell ref="A2:E2"/>
    <mergeCell ref="B4:E4"/>
  </mergeCells>
  <phoneticPr fontId="0" type="noConversion"/>
  <printOptions horizontalCentered="1" gridLinesSet="0"/>
  <pageMargins left="0.39370078740157483" right="0.39370078740157483" top="0.35433070866141736" bottom="0.43307086614173229" header="0.23622047244094491" footer="0.23622047244094491"/>
  <pageSetup paperSize="9" scale="49" orientation="portrait" horizontalDpi="4294967292" verticalDpi="4294967292" r:id="rId1"/>
  <headerFooter alignWithMargins="0">
    <oddFooter>&amp;C&amp;A&amp;R Page &amp;P/&amp;N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39"/>
  <sheetViews>
    <sheetView showGridLines="0" view="pageBreakPreview" topLeftCell="B6" zoomScale="112" zoomScaleNormal="55" zoomScaleSheetLayoutView="112" workbookViewId="0">
      <selection activeCell="D10" sqref="D10:D36"/>
    </sheetView>
  </sheetViews>
  <sheetFormatPr baseColWidth="10" defaultColWidth="8.85546875" defaultRowHeight="15"/>
  <cols>
    <col min="1" max="1" width="8.7109375" style="40" customWidth="1"/>
    <col min="2" max="2" width="116.28515625" style="41" customWidth="1"/>
    <col min="3" max="3" width="8.5703125" style="42" customWidth="1"/>
    <col min="4" max="4" width="15.7109375" style="43" customWidth="1"/>
    <col min="5" max="5" width="2.7109375" style="43" customWidth="1"/>
    <col min="6" max="6" width="10.7109375" style="26" customWidth="1"/>
    <col min="7" max="7" width="30.7109375" style="26" customWidth="1"/>
    <col min="8" max="10" width="2" style="44" customWidth="1"/>
    <col min="11" max="16384" width="8.85546875" style="44"/>
  </cols>
  <sheetData>
    <row r="1" spans="1:20" s="87" customFormat="1" ht="15" customHeight="1">
      <c r="A1" s="86"/>
      <c r="F1" s="88"/>
      <c r="G1" s="88"/>
      <c r="H1" s="88"/>
      <c r="I1" s="88"/>
      <c r="J1" s="88"/>
    </row>
    <row r="2" spans="1:20" s="87" customFormat="1" ht="33" customHeight="1">
      <c r="A2" s="245" t="s">
        <v>309</v>
      </c>
      <c r="B2" s="245"/>
      <c r="C2" s="245"/>
      <c r="D2" s="245"/>
      <c r="E2" s="245"/>
      <c r="F2" s="110"/>
      <c r="G2" s="110"/>
      <c r="H2" s="108"/>
      <c r="I2" s="108"/>
      <c r="J2" s="108"/>
      <c r="K2" s="89"/>
    </row>
    <row r="3" spans="1:20" s="87" customFormat="1" ht="23.25" customHeight="1">
      <c r="A3" s="86"/>
      <c r="B3" s="244"/>
      <c r="C3" s="244"/>
      <c r="D3" s="244"/>
      <c r="E3" s="244"/>
      <c r="F3" s="244"/>
      <c r="G3" s="244"/>
      <c r="H3" s="244"/>
      <c r="I3" s="244"/>
      <c r="J3" s="244"/>
      <c r="K3" s="90"/>
    </row>
    <row r="4" spans="1:20" s="87" customFormat="1" ht="37.5" customHeight="1">
      <c r="A4" s="246" t="s">
        <v>302</v>
      </c>
      <c r="B4" s="247"/>
      <c r="C4" s="247"/>
      <c r="D4" s="247"/>
      <c r="E4" s="247"/>
      <c r="F4" s="111"/>
      <c r="G4" s="111"/>
      <c r="H4" s="109"/>
      <c r="I4" s="109"/>
      <c r="J4" s="109"/>
      <c r="K4" s="91"/>
    </row>
    <row r="5" spans="1:20" s="87" customFormat="1" ht="33.75" customHeight="1">
      <c r="A5" s="92" t="s">
        <v>69</v>
      </c>
      <c r="B5" s="93"/>
      <c r="C5" s="94"/>
      <c r="D5" s="94"/>
      <c r="E5" s="94"/>
      <c r="F5" s="94"/>
      <c r="G5" s="94"/>
      <c r="H5" s="94"/>
      <c r="I5" s="94"/>
      <c r="J5" s="94"/>
    </row>
    <row r="6" spans="1:20" s="4" customFormat="1" ht="41.45" customHeight="1" thickBot="1">
      <c r="A6" s="6"/>
      <c r="B6" s="1" t="s">
        <v>0</v>
      </c>
      <c r="C6" s="1"/>
      <c r="D6" s="1"/>
      <c r="E6" s="1"/>
      <c r="F6" s="94"/>
      <c r="G6" s="94"/>
      <c r="H6" s="3"/>
      <c r="I6" s="7"/>
      <c r="J6" s="3"/>
      <c r="T6" s="5"/>
    </row>
    <row r="7" spans="1:20" s="36" customFormat="1" ht="51.75" customHeight="1" thickBot="1">
      <c r="A7" s="34" t="s">
        <v>1</v>
      </c>
      <c r="B7" s="35" t="s">
        <v>2</v>
      </c>
      <c r="C7" s="35" t="s">
        <v>3</v>
      </c>
      <c r="D7" s="10" t="s">
        <v>4</v>
      </c>
      <c r="E7" s="129"/>
      <c r="F7" s="192" t="s">
        <v>270</v>
      </c>
      <c r="G7" s="102" t="s">
        <v>271</v>
      </c>
    </row>
    <row r="8" spans="1:20" s="36" customFormat="1" ht="51.75" customHeight="1" thickBot="1">
      <c r="A8" s="172"/>
      <c r="B8" s="173" t="s">
        <v>140</v>
      </c>
      <c r="C8" s="173"/>
      <c r="D8" s="163"/>
      <c r="E8" s="129"/>
      <c r="F8" s="193"/>
      <c r="G8" s="155"/>
    </row>
    <row r="9" spans="1:20" s="11" customFormat="1" ht="68.25" customHeight="1" thickBot="1">
      <c r="A9" s="164">
        <v>300</v>
      </c>
      <c r="B9" s="165" t="s">
        <v>66</v>
      </c>
      <c r="C9" s="166"/>
      <c r="D9" s="167"/>
      <c r="E9" s="120"/>
      <c r="F9" s="194"/>
      <c r="G9" s="159"/>
    </row>
    <row r="10" spans="1:20" s="36" customFormat="1" ht="49.5" customHeight="1">
      <c r="A10" s="37" t="s">
        <v>173</v>
      </c>
      <c r="B10" s="38" t="s">
        <v>49</v>
      </c>
      <c r="C10" s="39" t="s">
        <v>131</v>
      </c>
      <c r="D10" s="137"/>
      <c r="E10" s="132"/>
      <c r="F10" s="195">
        <v>10</v>
      </c>
      <c r="G10" s="149">
        <f>D10*F10</f>
        <v>0</v>
      </c>
    </row>
    <row r="11" spans="1:20" s="36" customFormat="1" ht="50.25" customHeight="1">
      <c r="A11" s="37" t="s">
        <v>174</v>
      </c>
      <c r="B11" s="38" t="s">
        <v>51</v>
      </c>
      <c r="C11" s="39" t="s">
        <v>131</v>
      </c>
      <c r="D11" s="137"/>
      <c r="E11" s="132"/>
      <c r="F11" s="195">
        <v>10</v>
      </c>
      <c r="G11" s="149">
        <f t="shared" ref="G11:G23" si="0">D11*F11</f>
        <v>0</v>
      </c>
    </row>
    <row r="12" spans="1:20" s="36" customFormat="1" ht="35.25" customHeight="1">
      <c r="A12" s="37" t="s">
        <v>175</v>
      </c>
      <c r="B12" s="38" t="s">
        <v>92</v>
      </c>
      <c r="C12" s="39" t="s">
        <v>131</v>
      </c>
      <c r="D12" s="137"/>
      <c r="E12" s="132"/>
      <c r="F12" s="195">
        <v>10</v>
      </c>
      <c r="G12" s="149">
        <f t="shared" si="0"/>
        <v>0</v>
      </c>
    </row>
    <row r="13" spans="1:20" s="36" customFormat="1" ht="32.25" customHeight="1">
      <c r="A13" s="37" t="s">
        <v>176</v>
      </c>
      <c r="B13" s="38" t="s">
        <v>53</v>
      </c>
      <c r="C13" s="39" t="s">
        <v>131</v>
      </c>
      <c r="D13" s="137"/>
      <c r="E13" s="132"/>
      <c r="F13" s="195">
        <v>10</v>
      </c>
      <c r="G13" s="149">
        <f t="shared" si="0"/>
        <v>0</v>
      </c>
    </row>
    <row r="14" spans="1:20" s="36" customFormat="1" ht="32.25" customHeight="1">
      <c r="A14" s="37" t="s">
        <v>177</v>
      </c>
      <c r="B14" s="38" t="s">
        <v>55</v>
      </c>
      <c r="C14" s="39" t="s">
        <v>131</v>
      </c>
      <c r="D14" s="137"/>
      <c r="E14" s="132"/>
      <c r="F14" s="195">
        <v>10</v>
      </c>
      <c r="G14" s="149">
        <f t="shared" si="0"/>
        <v>0</v>
      </c>
    </row>
    <row r="15" spans="1:20" s="36" customFormat="1" ht="32.25" customHeight="1">
      <c r="A15" s="37" t="s">
        <v>178</v>
      </c>
      <c r="B15" s="38" t="s">
        <v>57</v>
      </c>
      <c r="C15" s="39" t="s">
        <v>131</v>
      </c>
      <c r="D15" s="137"/>
      <c r="E15" s="132"/>
      <c r="F15" s="195">
        <v>10</v>
      </c>
      <c r="G15" s="149">
        <f t="shared" si="0"/>
        <v>0</v>
      </c>
    </row>
    <row r="16" spans="1:20" s="36" customFormat="1" ht="32.25" customHeight="1">
      <c r="A16" s="37" t="s">
        <v>224</v>
      </c>
      <c r="B16" s="38" t="s">
        <v>59</v>
      </c>
      <c r="C16" s="39" t="s">
        <v>131</v>
      </c>
      <c r="D16" s="137"/>
      <c r="E16" s="132"/>
      <c r="F16" s="195">
        <v>10</v>
      </c>
      <c r="G16" s="149">
        <f t="shared" si="0"/>
        <v>0</v>
      </c>
    </row>
    <row r="17" spans="1:11" s="98" customFormat="1" ht="32.25" customHeight="1">
      <c r="A17" s="37" t="s">
        <v>225</v>
      </c>
      <c r="B17" s="96" t="s">
        <v>76</v>
      </c>
      <c r="C17" s="39" t="s">
        <v>131</v>
      </c>
      <c r="D17" s="143"/>
      <c r="E17" s="133"/>
      <c r="F17" s="195">
        <v>10</v>
      </c>
      <c r="G17" s="149">
        <f t="shared" si="0"/>
        <v>0</v>
      </c>
      <c r="K17" s="128"/>
    </row>
    <row r="18" spans="1:11" s="36" customFormat="1" ht="32.25" customHeight="1">
      <c r="A18" s="37" t="s">
        <v>226</v>
      </c>
      <c r="B18" s="38" t="s">
        <v>72</v>
      </c>
      <c r="C18" s="39" t="s">
        <v>12</v>
      </c>
      <c r="D18" s="137"/>
      <c r="E18" s="132"/>
      <c r="F18" s="195">
        <v>10</v>
      </c>
      <c r="G18" s="149">
        <f t="shared" si="0"/>
        <v>0</v>
      </c>
    </row>
    <row r="19" spans="1:11" s="36" customFormat="1" ht="32.25" customHeight="1">
      <c r="A19" s="37" t="s">
        <v>227</v>
      </c>
      <c r="B19" s="38" t="s">
        <v>73</v>
      </c>
      <c r="C19" s="39" t="s">
        <v>12</v>
      </c>
      <c r="D19" s="137"/>
      <c r="E19" s="132"/>
      <c r="F19" s="195">
        <v>10</v>
      </c>
      <c r="G19" s="149">
        <f t="shared" si="0"/>
        <v>0</v>
      </c>
    </row>
    <row r="20" spans="1:11" s="36" customFormat="1" ht="32.25" customHeight="1">
      <c r="A20" s="37" t="s">
        <v>228</v>
      </c>
      <c r="B20" s="38" t="s">
        <v>74</v>
      </c>
      <c r="C20" s="39" t="s">
        <v>12</v>
      </c>
      <c r="D20" s="137"/>
      <c r="E20" s="132"/>
      <c r="F20" s="195">
        <v>5</v>
      </c>
      <c r="G20" s="149">
        <f t="shared" si="0"/>
        <v>0</v>
      </c>
    </row>
    <row r="21" spans="1:11" s="36" customFormat="1" ht="32.25" customHeight="1">
      <c r="A21" s="37" t="s">
        <v>229</v>
      </c>
      <c r="B21" s="38" t="s">
        <v>117</v>
      </c>
      <c r="C21" s="39" t="s">
        <v>12</v>
      </c>
      <c r="D21" s="137"/>
      <c r="E21" s="132"/>
      <c r="F21" s="195">
        <v>1</v>
      </c>
      <c r="G21" s="149">
        <f t="shared" si="0"/>
        <v>0</v>
      </c>
    </row>
    <row r="22" spans="1:11" s="98" customFormat="1" ht="32.25" customHeight="1">
      <c r="A22" s="99" t="s">
        <v>230</v>
      </c>
      <c r="B22" s="96" t="s">
        <v>88</v>
      </c>
      <c r="C22" s="97" t="s">
        <v>12</v>
      </c>
      <c r="D22" s="141"/>
      <c r="E22" s="132"/>
      <c r="F22" s="195">
        <v>1</v>
      </c>
      <c r="G22" s="149">
        <f t="shared" si="0"/>
        <v>0</v>
      </c>
    </row>
    <row r="23" spans="1:11" s="98" customFormat="1" ht="32.25" customHeight="1" thickBot="1">
      <c r="A23" s="99" t="s">
        <v>231</v>
      </c>
      <c r="B23" s="96" t="s">
        <v>287</v>
      </c>
      <c r="C23" s="97" t="s">
        <v>89</v>
      </c>
      <c r="D23" s="143"/>
      <c r="E23" s="134"/>
      <c r="F23" s="195">
        <v>2</v>
      </c>
      <c r="G23" s="149">
        <f t="shared" si="0"/>
        <v>0</v>
      </c>
    </row>
    <row r="24" spans="1:11" s="11" customFormat="1" ht="90.75" customHeight="1" thickBot="1">
      <c r="A24" s="164">
        <v>301</v>
      </c>
      <c r="B24" s="165" t="s">
        <v>162</v>
      </c>
      <c r="C24" s="166"/>
      <c r="D24" s="167"/>
      <c r="E24" s="120"/>
      <c r="F24" s="194"/>
      <c r="G24" s="194">
        <f>D27*F24</f>
        <v>0</v>
      </c>
    </row>
    <row r="25" spans="1:11" s="36" customFormat="1" ht="32.25" customHeight="1">
      <c r="A25" s="37" t="s">
        <v>232</v>
      </c>
      <c r="B25" s="38" t="s">
        <v>158</v>
      </c>
      <c r="C25" s="39" t="s">
        <v>12</v>
      </c>
      <c r="D25" s="142"/>
      <c r="E25" s="132"/>
      <c r="F25" s="195">
        <v>1</v>
      </c>
      <c r="G25" s="149">
        <f>D25*F25</f>
        <v>0</v>
      </c>
    </row>
    <row r="26" spans="1:11" s="36" customFormat="1" ht="32.25" customHeight="1">
      <c r="A26" s="37" t="s">
        <v>233</v>
      </c>
      <c r="B26" s="38" t="s">
        <v>159</v>
      </c>
      <c r="C26" s="39" t="s">
        <v>12</v>
      </c>
      <c r="D26" s="137"/>
      <c r="E26" s="132"/>
      <c r="F26" s="195">
        <v>1</v>
      </c>
      <c r="G26" s="149">
        <f t="shared" ref="G26:G30" si="1">D26*F26</f>
        <v>0</v>
      </c>
    </row>
    <row r="27" spans="1:11" s="36" customFormat="1" ht="32.25" customHeight="1">
      <c r="A27" s="37" t="s">
        <v>234</v>
      </c>
      <c r="B27" s="38" t="s">
        <v>160</v>
      </c>
      <c r="C27" s="39" t="s">
        <v>12</v>
      </c>
      <c r="D27" s="137"/>
      <c r="E27" s="132"/>
      <c r="F27" s="195">
        <v>1</v>
      </c>
      <c r="G27" s="149">
        <f>D27*F27</f>
        <v>0</v>
      </c>
    </row>
    <row r="28" spans="1:11" s="36" customFormat="1" ht="32.25" customHeight="1">
      <c r="A28" s="37" t="s">
        <v>235</v>
      </c>
      <c r="B28" s="38" t="s">
        <v>161</v>
      </c>
      <c r="C28" s="39" t="s">
        <v>12</v>
      </c>
      <c r="D28" s="137"/>
      <c r="E28" s="132"/>
      <c r="F28" s="195">
        <v>1</v>
      </c>
      <c r="G28" s="149">
        <f>D28*F28</f>
        <v>0</v>
      </c>
    </row>
    <row r="29" spans="1:11" s="36" customFormat="1" ht="32.25" customHeight="1">
      <c r="A29" s="37" t="s">
        <v>236</v>
      </c>
      <c r="B29" s="38" t="s">
        <v>190</v>
      </c>
      <c r="C29" s="39" t="s">
        <v>12</v>
      </c>
      <c r="D29" s="137"/>
      <c r="E29" s="132"/>
      <c r="F29" s="195">
        <v>1</v>
      </c>
      <c r="G29" s="149">
        <f t="shared" si="1"/>
        <v>0</v>
      </c>
    </row>
    <row r="30" spans="1:11" s="36" customFormat="1" ht="32.25" customHeight="1" thickBot="1">
      <c r="A30" s="37" t="s">
        <v>237</v>
      </c>
      <c r="B30" s="38" t="s">
        <v>169</v>
      </c>
      <c r="C30" s="39" t="s">
        <v>12</v>
      </c>
      <c r="D30" s="137"/>
      <c r="E30" s="132"/>
      <c r="F30" s="195">
        <v>2</v>
      </c>
      <c r="G30" s="149">
        <f t="shared" si="1"/>
        <v>0</v>
      </c>
    </row>
    <row r="31" spans="1:11" s="11" customFormat="1" ht="90.75" customHeight="1" thickBot="1">
      <c r="A31" s="164">
        <v>302</v>
      </c>
      <c r="B31" s="188" t="s">
        <v>189</v>
      </c>
      <c r="C31" s="183"/>
      <c r="D31" s="184"/>
      <c r="E31" s="120"/>
      <c r="F31" s="194"/>
      <c r="G31" s="194"/>
    </row>
    <row r="32" spans="1:11" s="36" customFormat="1" ht="32.25" customHeight="1">
      <c r="A32" s="37" t="s">
        <v>238</v>
      </c>
      <c r="B32" s="189" t="s">
        <v>163</v>
      </c>
      <c r="C32" s="190" t="s">
        <v>12</v>
      </c>
      <c r="D32" s="137"/>
      <c r="E32" s="132"/>
      <c r="F32" s="195">
        <v>6</v>
      </c>
      <c r="G32" s="149">
        <f>D32*F32</f>
        <v>0</v>
      </c>
    </row>
    <row r="33" spans="1:21" s="36" customFormat="1" ht="32.25" customHeight="1">
      <c r="A33" s="37" t="s">
        <v>239</v>
      </c>
      <c r="B33" s="189" t="s">
        <v>185</v>
      </c>
      <c r="C33" s="190" t="s">
        <v>12</v>
      </c>
      <c r="D33" s="137"/>
      <c r="E33" s="132"/>
      <c r="F33" s="195">
        <v>12</v>
      </c>
      <c r="G33" s="149">
        <f t="shared" ref="G33:G36" si="2">D33*F33</f>
        <v>0</v>
      </c>
    </row>
    <row r="34" spans="1:21" s="36" customFormat="1" ht="32.25" customHeight="1">
      <c r="A34" s="37" t="s">
        <v>240</v>
      </c>
      <c r="B34" s="189" t="s">
        <v>186</v>
      </c>
      <c r="C34" s="190" t="s">
        <v>12</v>
      </c>
      <c r="D34" s="137"/>
      <c r="E34" s="132"/>
      <c r="F34" s="195">
        <v>24</v>
      </c>
      <c r="G34" s="149">
        <f t="shared" si="2"/>
        <v>0</v>
      </c>
    </row>
    <row r="35" spans="1:21" s="36" customFormat="1" ht="32.25" customHeight="1">
      <c r="A35" s="209" t="s">
        <v>241</v>
      </c>
      <c r="B35" s="210" t="s">
        <v>187</v>
      </c>
      <c r="C35" s="211" t="s">
        <v>12</v>
      </c>
      <c r="D35" s="142"/>
      <c r="E35" s="132"/>
      <c r="F35" s="195">
        <v>24</v>
      </c>
      <c r="G35" s="149">
        <f t="shared" si="2"/>
        <v>0</v>
      </c>
    </row>
    <row r="36" spans="1:21" s="36" customFormat="1" ht="32.25" customHeight="1" thickBot="1">
      <c r="A36" s="212" t="s">
        <v>242</v>
      </c>
      <c r="B36" s="213" t="s">
        <v>164</v>
      </c>
      <c r="C36" s="214" t="s">
        <v>12</v>
      </c>
      <c r="D36" s="215"/>
      <c r="E36" s="132"/>
      <c r="F36" s="195">
        <v>72</v>
      </c>
      <c r="G36" s="149">
        <f t="shared" si="2"/>
        <v>0</v>
      </c>
    </row>
    <row r="37" spans="1:21" s="4" customFormat="1" ht="16.5" thickBot="1">
      <c r="A37" s="6"/>
      <c r="B37" s="18"/>
      <c r="C37" s="19"/>
      <c r="D37" s="20"/>
      <c r="E37" s="20"/>
      <c r="F37" s="196" t="s">
        <v>275</v>
      </c>
      <c r="G37" s="197">
        <f>SUM(G10:G36)</f>
        <v>0</v>
      </c>
      <c r="H37" s="20"/>
      <c r="I37" s="21"/>
      <c r="J37" s="20"/>
      <c r="K37" s="3"/>
      <c r="U37" s="5"/>
    </row>
    <row r="38" spans="1:21" s="224" customFormat="1" ht="28.5">
      <c r="A38" s="221"/>
      <c r="B38" s="216" t="s">
        <v>310</v>
      </c>
      <c r="C38" s="222"/>
      <c r="D38" s="223"/>
      <c r="E38" s="223"/>
      <c r="F38" s="223"/>
    </row>
    <row r="39" spans="1:21" s="224" customFormat="1" ht="114">
      <c r="A39" s="221"/>
      <c r="B39" s="216" t="s">
        <v>304</v>
      </c>
      <c r="C39" s="222"/>
      <c r="D39" s="223"/>
      <c r="E39" s="223"/>
      <c r="F39" s="223"/>
    </row>
  </sheetData>
  <mergeCells count="3">
    <mergeCell ref="B3:J3"/>
    <mergeCell ref="A2:E2"/>
    <mergeCell ref="A4:E4"/>
  </mergeCells>
  <phoneticPr fontId="55" type="noConversion"/>
  <printOptions horizontalCentered="1" gridLinesSet="0"/>
  <pageMargins left="0.39370078740157483" right="0.39370078740157483" top="0.35433070866141736" bottom="0.43307086614173229" header="0.23622047244094491" footer="0.23622047244094491"/>
  <pageSetup paperSize="9" scale="43" orientation="portrait" r:id="rId1"/>
  <headerFooter alignWithMargins="0">
    <oddFooter>&amp;C&amp;A&amp;R Page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O47"/>
  <sheetViews>
    <sheetView showGridLines="0" view="pageBreakPreview" topLeftCell="A2" zoomScale="98" zoomScaleNormal="62" zoomScaleSheetLayoutView="98" workbookViewId="0">
      <selection activeCell="D9" sqref="D9:D44"/>
    </sheetView>
  </sheetViews>
  <sheetFormatPr baseColWidth="10" defaultColWidth="8.85546875" defaultRowHeight="15"/>
  <cols>
    <col min="1" max="1" width="11.7109375" style="40" customWidth="1"/>
    <col min="2" max="2" width="116.28515625" style="41" customWidth="1"/>
    <col min="3" max="3" width="8.5703125" style="42" customWidth="1"/>
    <col min="4" max="4" width="15.7109375" style="43" customWidth="1"/>
    <col min="5" max="5" width="2.7109375" style="43" customWidth="1"/>
    <col min="6" max="6" width="10.7109375" style="26" customWidth="1"/>
    <col min="7" max="7" width="30.7109375" style="26" customWidth="1"/>
    <col min="8" max="16384" width="8.85546875" style="44"/>
  </cols>
  <sheetData>
    <row r="1" spans="1:15" s="87" customFormat="1" ht="15" customHeight="1">
      <c r="A1" s="86"/>
      <c r="F1" s="88"/>
      <c r="G1" s="88"/>
    </row>
    <row r="2" spans="1:15" s="87" customFormat="1" ht="33" customHeight="1">
      <c r="A2" s="245" t="s">
        <v>309</v>
      </c>
      <c r="B2" s="245"/>
      <c r="C2" s="245"/>
      <c r="D2" s="245"/>
      <c r="E2" s="245"/>
      <c r="F2" s="110"/>
      <c r="G2" s="110"/>
    </row>
    <row r="3" spans="1:15" s="87" customFormat="1" ht="23.25" customHeight="1">
      <c r="A3" s="86"/>
      <c r="B3" s="244"/>
      <c r="C3" s="244"/>
      <c r="D3" s="244"/>
      <c r="E3" s="244"/>
      <c r="F3" s="90"/>
    </row>
    <row r="4" spans="1:15" s="87" customFormat="1" ht="37.5" customHeight="1">
      <c r="A4" s="246" t="s">
        <v>302</v>
      </c>
      <c r="B4" s="246"/>
      <c r="C4" s="246"/>
      <c r="D4" s="246"/>
      <c r="E4" s="246"/>
      <c r="F4" s="111"/>
      <c r="G4" s="111"/>
    </row>
    <row r="5" spans="1:15" s="87" customFormat="1" ht="33.75" customHeight="1">
      <c r="A5" s="92" t="s">
        <v>69</v>
      </c>
      <c r="B5" s="93"/>
      <c r="C5" s="94"/>
      <c r="D5" s="94"/>
      <c r="E5" s="94"/>
      <c r="F5" s="94"/>
      <c r="G5" s="94"/>
    </row>
    <row r="6" spans="1:15" s="4" customFormat="1" ht="41.45" customHeight="1" thickBot="1">
      <c r="A6" s="6"/>
      <c r="B6" s="1" t="s">
        <v>0</v>
      </c>
      <c r="C6" s="1"/>
      <c r="D6" s="1"/>
      <c r="E6" s="1"/>
      <c r="F6" s="94"/>
      <c r="G6" s="94"/>
      <c r="O6" s="5"/>
    </row>
    <row r="7" spans="1:15" s="36" customFormat="1" ht="51.75" customHeight="1" thickBot="1">
      <c r="A7" s="34" t="s">
        <v>1</v>
      </c>
      <c r="B7" s="35" t="s">
        <v>2</v>
      </c>
      <c r="C7" s="35" t="s">
        <v>3</v>
      </c>
      <c r="D7" s="10" t="s">
        <v>4</v>
      </c>
      <c r="E7" s="129"/>
      <c r="F7" s="192" t="s">
        <v>270</v>
      </c>
      <c r="G7" s="102" t="s">
        <v>271</v>
      </c>
    </row>
    <row r="8" spans="1:15" s="36" customFormat="1" ht="47.25" customHeight="1" thickBot="1">
      <c r="A8" s="174">
        <v>303</v>
      </c>
      <c r="B8" s="175" t="s">
        <v>97</v>
      </c>
      <c r="C8" s="176"/>
      <c r="D8" s="169"/>
      <c r="E8" s="132"/>
      <c r="F8" s="194"/>
      <c r="G8" s="159"/>
    </row>
    <row r="9" spans="1:15" s="36" customFormat="1" ht="36" customHeight="1">
      <c r="A9" s="37" t="s">
        <v>243</v>
      </c>
      <c r="B9" s="38" t="s">
        <v>135</v>
      </c>
      <c r="C9" s="39" t="s">
        <v>131</v>
      </c>
      <c r="D9" s="137"/>
      <c r="E9" s="132"/>
      <c r="F9" s="195">
        <v>50</v>
      </c>
      <c r="G9" s="149">
        <f>D9*F9</f>
        <v>0</v>
      </c>
    </row>
    <row r="10" spans="1:15" s="36" customFormat="1" ht="36" customHeight="1">
      <c r="A10" s="37" t="s">
        <v>244</v>
      </c>
      <c r="B10" s="38" t="s">
        <v>64</v>
      </c>
      <c r="C10" s="39" t="s">
        <v>131</v>
      </c>
      <c r="D10" s="137"/>
      <c r="E10" s="132"/>
      <c r="F10" s="195">
        <v>50</v>
      </c>
      <c r="G10" s="149">
        <f t="shared" ref="G10:G23" si="0">D10*F10</f>
        <v>0</v>
      </c>
    </row>
    <row r="11" spans="1:15" s="36" customFormat="1" ht="36" customHeight="1">
      <c r="A11" s="37" t="s">
        <v>245</v>
      </c>
      <c r="B11" s="38" t="s">
        <v>101</v>
      </c>
      <c r="C11" s="39" t="s">
        <v>131</v>
      </c>
      <c r="D11" s="137"/>
      <c r="E11" s="132"/>
      <c r="F11" s="195">
        <v>50</v>
      </c>
      <c r="G11" s="149">
        <f t="shared" si="0"/>
        <v>0</v>
      </c>
    </row>
    <row r="12" spans="1:15" s="36" customFormat="1" ht="36" customHeight="1">
      <c r="A12" s="37" t="s">
        <v>246</v>
      </c>
      <c r="B12" s="38" t="s">
        <v>91</v>
      </c>
      <c r="C12" s="39" t="s">
        <v>131</v>
      </c>
      <c r="D12" s="137"/>
      <c r="E12" s="132"/>
      <c r="F12" s="195">
        <v>10</v>
      </c>
      <c r="G12" s="149">
        <f t="shared" si="0"/>
        <v>0</v>
      </c>
    </row>
    <row r="13" spans="1:15" s="36" customFormat="1" ht="36" customHeight="1">
      <c r="A13" s="37" t="s">
        <v>247</v>
      </c>
      <c r="B13" s="38" t="s">
        <v>65</v>
      </c>
      <c r="C13" s="39" t="s">
        <v>131</v>
      </c>
      <c r="D13" s="137"/>
      <c r="E13" s="132"/>
      <c r="F13" s="195">
        <v>50</v>
      </c>
      <c r="G13" s="149">
        <f t="shared" si="0"/>
        <v>0</v>
      </c>
    </row>
    <row r="14" spans="1:15" s="36" customFormat="1" ht="36" customHeight="1">
      <c r="A14" s="37" t="s">
        <v>248</v>
      </c>
      <c r="B14" s="38" t="s">
        <v>102</v>
      </c>
      <c r="C14" s="39" t="s">
        <v>131</v>
      </c>
      <c r="D14" s="137"/>
      <c r="E14" s="132"/>
      <c r="F14" s="195">
        <v>50</v>
      </c>
      <c r="G14" s="149">
        <f t="shared" si="0"/>
        <v>0</v>
      </c>
    </row>
    <row r="15" spans="1:15" s="36" customFormat="1" ht="36" customHeight="1">
      <c r="A15" s="37" t="s">
        <v>249</v>
      </c>
      <c r="B15" s="38" t="s">
        <v>90</v>
      </c>
      <c r="C15" s="39" t="s">
        <v>131</v>
      </c>
      <c r="D15" s="137"/>
      <c r="E15" s="132"/>
      <c r="F15" s="195">
        <v>10</v>
      </c>
      <c r="G15" s="149">
        <f t="shared" si="0"/>
        <v>0</v>
      </c>
      <c r="H15" s="123"/>
      <c r="I15" s="123"/>
    </row>
    <row r="16" spans="1:15" s="36" customFormat="1" ht="36" customHeight="1">
      <c r="A16" s="37" t="s">
        <v>250</v>
      </c>
      <c r="B16" s="38" t="s">
        <v>128</v>
      </c>
      <c r="C16" s="39" t="s">
        <v>131</v>
      </c>
      <c r="D16" s="139"/>
      <c r="E16" s="132"/>
      <c r="F16" s="195">
        <v>50</v>
      </c>
      <c r="G16" s="149">
        <f t="shared" si="0"/>
        <v>0</v>
      </c>
    </row>
    <row r="17" spans="1:10" s="36" customFormat="1" ht="36" customHeight="1">
      <c r="A17" s="37" t="s">
        <v>251</v>
      </c>
      <c r="B17" s="38" t="s">
        <v>165</v>
      </c>
      <c r="C17" s="39" t="s">
        <v>131</v>
      </c>
      <c r="D17" s="139"/>
      <c r="E17" s="132"/>
      <c r="F17" s="195">
        <v>50</v>
      </c>
      <c r="G17" s="149">
        <f t="shared" si="0"/>
        <v>0</v>
      </c>
    </row>
    <row r="18" spans="1:10" s="36" customFormat="1" ht="36" customHeight="1">
      <c r="A18" s="37" t="s">
        <v>252</v>
      </c>
      <c r="B18" s="112" t="s">
        <v>127</v>
      </c>
      <c r="C18" s="39" t="s">
        <v>131</v>
      </c>
      <c r="D18" s="139"/>
      <c r="E18" s="132"/>
      <c r="F18" s="195">
        <v>10</v>
      </c>
      <c r="G18" s="149">
        <f t="shared" si="0"/>
        <v>0</v>
      </c>
    </row>
    <row r="19" spans="1:10" s="36" customFormat="1" ht="36" customHeight="1">
      <c r="A19" s="37" t="s">
        <v>253</v>
      </c>
      <c r="B19" s="112" t="s">
        <v>168</v>
      </c>
      <c r="C19" s="39" t="s">
        <v>131</v>
      </c>
      <c r="D19" s="139"/>
      <c r="E19" s="132"/>
      <c r="F19" s="195">
        <v>50</v>
      </c>
      <c r="G19" s="149">
        <f t="shared" si="0"/>
        <v>0</v>
      </c>
    </row>
    <row r="20" spans="1:10" s="36" customFormat="1" ht="36" customHeight="1">
      <c r="A20" s="37" t="s">
        <v>254</v>
      </c>
      <c r="B20" s="112" t="s">
        <v>288</v>
      </c>
      <c r="C20" s="39" t="s">
        <v>131</v>
      </c>
      <c r="D20" s="139"/>
      <c r="E20" s="132"/>
      <c r="F20" s="195">
        <v>50</v>
      </c>
      <c r="G20" s="149">
        <f t="shared" si="0"/>
        <v>0</v>
      </c>
    </row>
    <row r="21" spans="1:10" s="36" customFormat="1" ht="36" customHeight="1">
      <c r="A21" s="37" t="s">
        <v>255</v>
      </c>
      <c r="B21" s="112" t="s">
        <v>292</v>
      </c>
      <c r="C21" s="39" t="s">
        <v>131</v>
      </c>
      <c r="D21" s="139"/>
      <c r="E21" s="132"/>
      <c r="F21" s="195">
        <v>50</v>
      </c>
      <c r="G21" s="149">
        <f t="shared" si="0"/>
        <v>0</v>
      </c>
    </row>
    <row r="22" spans="1:10" s="36" customFormat="1" ht="36" customHeight="1">
      <c r="A22" s="37" t="s">
        <v>290</v>
      </c>
      <c r="B22" s="112" t="s">
        <v>289</v>
      </c>
      <c r="C22" s="39" t="s">
        <v>131</v>
      </c>
      <c r="D22" s="139"/>
      <c r="E22" s="132"/>
      <c r="F22" s="195">
        <v>50</v>
      </c>
      <c r="G22" s="149">
        <f t="shared" si="0"/>
        <v>0</v>
      </c>
    </row>
    <row r="23" spans="1:10" s="36" customFormat="1" ht="36" customHeight="1" thickBot="1">
      <c r="A23" s="37" t="s">
        <v>291</v>
      </c>
      <c r="B23" s="112" t="s">
        <v>99</v>
      </c>
      <c r="C23" s="39" t="s">
        <v>131</v>
      </c>
      <c r="D23" s="139"/>
      <c r="E23" s="132"/>
      <c r="F23" s="195">
        <v>50</v>
      </c>
      <c r="G23" s="149">
        <f t="shared" si="0"/>
        <v>0</v>
      </c>
      <c r="J23" s="123"/>
    </row>
    <row r="24" spans="1:10" s="36" customFormat="1" ht="77.25" customHeight="1" thickBot="1">
      <c r="A24" s="174">
        <v>304</v>
      </c>
      <c r="B24" s="175" t="s">
        <v>110</v>
      </c>
      <c r="C24" s="176"/>
      <c r="D24" s="169"/>
      <c r="E24" s="132"/>
      <c r="F24" s="194"/>
      <c r="G24" s="194"/>
    </row>
    <row r="25" spans="1:10" s="36" customFormat="1" ht="36" customHeight="1">
      <c r="A25" s="115" t="s">
        <v>256</v>
      </c>
      <c r="B25" s="145" t="s">
        <v>111</v>
      </c>
      <c r="C25" s="113" t="s">
        <v>12</v>
      </c>
      <c r="D25" s="139"/>
      <c r="E25" s="132"/>
      <c r="F25" s="195">
        <v>1</v>
      </c>
      <c r="G25" s="149">
        <f>D25*F25</f>
        <v>0</v>
      </c>
    </row>
    <row r="26" spans="1:10" s="36" customFormat="1" ht="36" customHeight="1">
      <c r="A26" s="115" t="s">
        <v>257</v>
      </c>
      <c r="B26" s="96" t="s">
        <v>112</v>
      </c>
      <c r="C26" s="113" t="s">
        <v>12</v>
      </c>
      <c r="D26" s="139"/>
      <c r="E26" s="132"/>
      <c r="F26" s="195">
        <v>2</v>
      </c>
      <c r="G26" s="149">
        <f t="shared" ref="G26:G30" si="1">D26*F26</f>
        <v>0</v>
      </c>
    </row>
    <row r="27" spans="1:10" s="36" customFormat="1" ht="36" customHeight="1">
      <c r="A27" s="115" t="s">
        <v>258</v>
      </c>
      <c r="B27" s="96" t="s">
        <v>113</v>
      </c>
      <c r="C27" s="113" t="s">
        <v>12</v>
      </c>
      <c r="D27" s="139"/>
      <c r="E27" s="132"/>
      <c r="F27" s="195">
        <v>1</v>
      </c>
      <c r="G27" s="149">
        <f t="shared" si="1"/>
        <v>0</v>
      </c>
    </row>
    <row r="28" spans="1:10" s="36" customFormat="1" ht="36" customHeight="1">
      <c r="A28" s="115" t="s">
        <v>259</v>
      </c>
      <c r="B28" s="96" t="s">
        <v>129</v>
      </c>
      <c r="C28" s="113" t="s">
        <v>12</v>
      </c>
      <c r="D28" s="139"/>
      <c r="E28" s="132"/>
      <c r="F28" s="195">
        <v>1</v>
      </c>
      <c r="G28" s="149">
        <f t="shared" si="1"/>
        <v>0</v>
      </c>
    </row>
    <row r="29" spans="1:10" s="36" customFormat="1" ht="36" customHeight="1">
      <c r="A29" s="115" t="s">
        <v>260</v>
      </c>
      <c r="B29" s="96" t="s">
        <v>167</v>
      </c>
      <c r="C29" s="113" t="s">
        <v>12</v>
      </c>
      <c r="D29" s="139"/>
      <c r="E29" s="132"/>
      <c r="F29" s="195">
        <v>1</v>
      </c>
      <c r="G29" s="149">
        <f t="shared" si="1"/>
        <v>0</v>
      </c>
    </row>
    <row r="30" spans="1:10" s="36" customFormat="1" ht="36" customHeight="1" thickBot="1">
      <c r="A30" s="177" t="s">
        <v>261</v>
      </c>
      <c r="B30" s="96" t="s">
        <v>166</v>
      </c>
      <c r="C30" s="178" t="s">
        <v>12</v>
      </c>
      <c r="D30" s="170"/>
      <c r="E30" s="132"/>
      <c r="F30" s="195">
        <v>2</v>
      </c>
      <c r="G30" s="149">
        <f t="shared" si="1"/>
        <v>0</v>
      </c>
    </row>
    <row r="31" spans="1:10" s="36" customFormat="1" ht="88.5" customHeight="1" thickBot="1">
      <c r="A31" s="174">
        <v>305</v>
      </c>
      <c r="B31" s="175" t="s">
        <v>136</v>
      </c>
      <c r="C31" s="176"/>
      <c r="D31" s="169"/>
      <c r="E31" s="132"/>
      <c r="F31" s="194"/>
      <c r="G31" s="194"/>
    </row>
    <row r="32" spans="1:10" s="36" customFormat="1" ht="36" customHeight="1">
      <c r="A32" s="115" t="s">
        <v>262</v>
      </c>
      <c r="B32" s="145" t="s">
        <v>107</v>
      </c>
      <c r="C32" s="113" t="s">
        <v>12</v>
      </c>
      <c r="D32" s="140"/>
      <c r="E32" s="132"/>
      <c r="F32" s="195">
        <v>2</v>
      </c>
      <c r="G32" s="149">
        <f>D32*F32</f>
        <v>0</v>
      </c>
    </row>
    <row r="33" spans="1:7" s="36" customFormat="1" ht="36" customHeight="1">
      <c r="A33" s="115" t="s">
        <v>263</v>
      </c>
      <c r="B33" s="96" t="s">
        <v>108</v>
      </c>
      <c r="C33" s="113" t="s">
        <v>12</v>
      </c>
      <c r="D33" s="140"/>
      <c r="E33" s="132"/>
      <c r="F33" s="195">
        <v>4</v>
      </c>
      <c r="G33" s="149">
        <f t="shared" ref="G33:G36" si="2">D33*F33</f>
        <v>0</v>
      </c>
    </row>
    <row r="34" spans="1:7" s="36" customFormat="1" ht="36" customHeight="1">
      <c r="A34" s="115" t="s">
        <v>264</v>
      </c>
      <c r="B34" s="96" t="s">
        <v>109</v>
      </c>
      <c r="C34" s="113" t="s">
        <v>12</v>
      </c>
      <c r="D34" s="140"/>
      <c r="E34" s="132"/>
      <c r="F34" s="195">
        <v>2</v>
      </c>
      <c r="G34" s="149">
        <f t="shared" si="2"/>
        <v>0</v>
      </c>
    </row>
    <row r="35" spans="1:7" s="36" customFormat="1" ht="36" customHeight="1">
      <c r="A35" s="115" t="s">
        <v>265</v>
      </c>
      <c r="B35" s="96" t="s">
        <v>130</v>
      </c>
      <c r="C35" s="113" t="s">
        <v>12</v>
      </c>
      <c r="D35" s="140"/>
      <c r="E35" s="132"/>
      <c r="F35" s="195">
        <v>2</v>
      </c>
      <c r="G35" s="149">
        <f t="shared" si="2"/>
        <v>0</v>
      </c>
    </row>
    <row r="36" spans="1:7" s="36" customFormat="1" ht="36" customHeight="1">
      <c r="A36" s="115" t="s">
        <v>266</v>
      </c>
      <c r="B36" s="145" t="s">
        <v>137</v>
      </c>
      <c r="C36" s="113" t="s">
        <v>12</v>
      </c>
      <c r="D36" s="140"/>
      <c r="E36" s="132"/>
      <c r="F36" s="195">
        <v>2</v>
      </c>
      <c r="G36" s="149">
        <f t="shared" si="2"/>
        <v>0</v>
      </c>
    </row>
    <row r="37" spans="1:7" s="36" customFormat="1" ht="36" customHeight="1" thickBot="1">
      <c r="A37" s="124" t="s">
        <v>267</v>
      </c>
      <c r="B37" s="116" t="s">
        <v>138</v>
      </c>
      <c r="C37" s="186" t="s">
        <v>12</v>
      </c>
      <c r="D37" s="187"/>
      <c r="E37" s="132"/>
      <c r="F37" s="195">
        <v>2</v>
      </c>
      <c r="G37" s="149">
        <f>D37*F37</f>
        <v>0</v>
      </c>
    </row>
    <row r="38" spans="1:7" s="36" customFormat="1" ht="88.5" customHeight="1" thickBot="1">
      <c r="A38" s="174">
        <v>306</v>
      </c>
      <c r="B38" s="175" t="s">
        <v>293</v>
      </c>
      <c r="C38" s="176"/>
      <c r="D38" s="169"/>
      <c r="E38" s="132"/>
      <c r="F38" s="194"/>
      <c r="G38" s="194"/>
    </row>
    <row r="39" spans="1:7" s="36" customFormat="1" ht="36" customHeight="1">
      <c r="A39" s="115" t="s">
        <v>294</v>
      </c>
      <c r="B39" s="145" t="s">
        <v>295</v>
      </c>
      <c r="C39" s="113" t="s">
        <v>12</v>
      </c>
      <c r="D39" s="140"/>
      <c r="E39" s="132"/>
      <c r="F39" s="195">
        <v>1</v>
      </c>
      <c r="G39" s="149">
        <f>D39*F39</f>
        <v>0</v>
      </c>
    </row>
    <row r="40" spans="1:7" s="36" customFormat="1" ht="36" customHeight="1">
      <c r="A40" s="115" t="s">
        <v>296</v>
      </c>
      <c r="B40" s="145" t="s">
        <v>297</v>
      </c>
      <c r="C40" s="113" t="s">
        <v>12</v>
      </c>
      <c r="D40" s="140"/>
      <c r="E40" s="132"/>
      <c r="F40" s="195">
        <v>2</v>
      </c>
      <c r="G40" s="149">
        <f t="shared" ref="G40:G44" si="3">D40*F40</f>
        <v>0</v>
      </c>
    </row>
    <row r="41" spans="1:7" s="36" customFormat="1" ht="36" customHeight="1">
      <c r="A41" s="115" t="s">
        <v>264</v>
      </c>
      <c r="B41" s="96" t="s">
        <v>298</v>
      </c>
      <c r="C41" s="113" t="s">
        <v>12</v>
      </c>
      <c r="D41" s="140"/>
      <c r="E41" s="132"/>
      <c r="F41" s="195">
        <v>1</v>
      </c>
      <c r="G41" s="149">
        <f t="shared" si="3"/>
        <v>0</v>
      </c>
    </row>
    <row r="42" spans="1:7" s="36" customFormat="1" ht="36" customHeight="1">
      <c r="A42" s="115" t="s">
        <v>265</v>
      </c>
      <c r="B42" s="96" t="s">
        <v>299</v>
      </c>
      <c r="C42" s="113" t="s">
        <v>12</v>
      </c>
      <c r="D42" s="140"/>
      <c r="E42" s="132"/>
      <c r="F42" s="195">
        <v>1</v>
      </c>
      <c r="G42" s="149">
        <f t="shared" si="3"/>
        <v>0</v>
      </c>
    </row>
    <row r="43" spans="1:7" s="36" customFormat="1" ht="36" customHeight="1">
      <c r="A43" s="115" t="s">
        <v>266</v>
      </c>
      <c r="B43" s="96" t="s">
        <v>300</v>
      </c>
      <c r="C43" s="113" t="s">
        <v>12</v>
      </c>
      <c r="D43" s="140"/>
      <c r="E43" s="132"/>
      <c r="F43" s="195"/>
      <c r="G43" s="149">
        <f t="shared" si="3"/>
        <v>0</v>
      </c>
    </row>
    <row r="44" spans="1:7" s="36" customFormat="1" ht="36" customHeight="1" thickBot="1">
      <c r="A44" s="124" t="s">
        <v>267</v>
      </c>
      <c r="B44" s="116" t="s">
        <v>301</v>
      </c>
      <c r="C44" s="186" t="s">
        <v>12</v>
      </c>
      <c r="D44" s="187"/>
      <c r="E44" s="132"/>
      <c r="F44" s="195">
        <v>1</v>
      </c>
      <c r="G44" s="149">
        <f t="shared" si="3"/>
        <v>0</v>
      </c>
    </row>
    <row r="45" spans="1:7" ht="15.75" thickBot="1">
      <c r="F45" s="196" t="s">
        <v>276</v>
      </c>
      <c r="G45" s="197">
        <f>SUM(G9:G44)</f>
        <v>0</v>
      </c>
    </row>
    <row r="46" spans="1:7" s="224" customFormat="1" ht="28.5" customHeight="1">
      <c r="A46" s="221"/>
      <c r="B46" s="225" t="s">
        <v>311</v>
      </c>
      <c r="C46" s="222"/>
      <c r="D46" s="223"/>
      <c r="E46" s="223"/>
    </row>
    <row r="47" spans="1:7" s="224" customFormat="1" ht="114" customHeight="1">
      <c r="A47" s="221"/>
      <c r="B47" s="225" t="s">
        <v>304</v>
      </c>
      <c r="C47" s="222"/>
      <c r="D47" s="223"/>
      <c r="E47" s="223"/>
    </row>
  </sheetData>
  <mergeCells count="3">
    <mergeCell ref="B3:E3"/>
    <mergeCell ref="A2:E2"/>
    <mergeCell ref="A4:E4"/>
  </mergeCells>
  <phoneticPr fontId="55" type="noConversion"/>
  <printOptions horizontalCentered="1" gridLinesSet="0"/>
  <pageMargins left="0.39370078740157483" right="0.39370078740157483" top="0.35433070866141736" bottom="0.43307086614173229" header="0.23622047244094491" footer="0.23622047244094491"/>
  <pageSetup paperSize="9" scale="41" orientation="portrait" r:id="rId1"/>
  <headerFooter alignWithMargins="0">
    <oddFooter>&amp;C&amp;A&amp;R Page &amp;P/&amp;N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F678DF-1598-49F6-A619-C4B035794FF7}">
  <dimension ref="A1:U19"/>
  <sheetViews>
    <sheetView showGridLines="0" workbookViewId="0">
      <selection activeCell="D22" sqref="D22"/>
    </sheetView>
  </sheetViews>
  <sheetFormatPr baseColWidth="10" defaultColWidth="8.85546875" defaultRowHeight="15"/>
  <cols>
    <col min="1" max="1" width="11.5703125" style="40" customWidth="1"/>
    <col min="2" max="2" width="46.140625" style="41" customWidth="1"/>
    <col min="3" max="3" width="46.42578125" style="42" customWidth="1"/>
    <col min="4" max="4" width="45.7109375" style="43" customWidth="1"/>
    <col min="5" max="6" width="25.7109375" style="43" customWidth="1"/>
    <col min="7" max="7" width="25.7109375" style="44" customWidth="1"/>
    <col min="8" max="16384" width="8.85546875" style="44"/>
  </cols>
  <sheetData>
    <row r="1" spans="1:20" s="87" customFormat="1" ht="14.25">
      <c r="A1" s="86"/>
      <c r="G1" s="88"/>
      <c r="H1" s="88"/>
      <c r="I1" s="88"/>
      <c r="J1" s="88"/>
    </row>
    <row r="2" spans="1:20" s="86" customFormat="1" ht="20.25">
      <c r="A2" s="245" t="s">
        <v>309</v>
      </c>
      <c r="B2" s="245"/>
      <c r="C2" s="245"/>
      <c r="D2" s="245"/>
      <c r="E2" s="245"/>
      <c r="F2" s="89"/>
      <c r="G2" s="108"/>
      <c r="H2" s="108"/>
      <c r="I2" s="108"/>
      <c r="J2" s="108"/>
      <c r="K2" s="108"/>
      <c r="L2" s="108"/>
      <c r="M2" s="108"/>
      <c r="N2" s="108"/>
      <c r="O2" s="108"/>
      <c r="P2" s="108"/>
      <c r="Q2" s="108"/>
      <c r="R2" s="108"/>
    </row>
    <row r="3" spans="1:20" s="87" customFormat="1" ht="18.75">
      <c r="A3" s="86"/>
      <c r="B3" s="244"/>
      <c r="C3" s="244"/>
      <c r="D3" s="244"/>
      <c r="E3" s="244"/>
      <c r="F3" s="244"/>
      <c r="G3" s="244"/>
      <c r="H3" s="244"/>
      <c r="I3" s="244"/>
      <c r="J3" s="244"/>
      <c r="K3" s="90"/>
    </row>
    <row r="4" spans="1:20" s="87" customFormat="1" ht="15.75">
      <c r="A4" s="246" t="s">
        <v>305</v>
      </c>
      <c r="B4" s="246"/>
      <c r="C4" s="246"/>
      <c r="D4" s="246"/>
      <c r="E4" s="191"/>
      <c r="F4" s="191"/>
      <c r="G4" s="191"/>
      <c r="H4" s="109"/>
      <c r="I4" s="109"/>
      <c r="J4" s="109"/>
      <c r="K4" s="91"/>
    </row>
    <row r="5" spans="1:20" s="87" customFormat="1" ht="18">
      <c r="A5" s="92" t="s">
        <v>69</v>
      </c>
      <c r="B5" s="93"/>
      <c r="C5" s="94"/>
      <c r="D5" s="94"/>
      <c r="E5" s="94"/>
      <c r="F5" s="94"/>
      <c r="G5" s="94"/>
      <c r="H5" s="94"/>
      <c r="I5" s="94"/>
      <c r="J5" s="94"/>
    </row>
    <row r="6" spans="1:20" s="4" customFormat="1" ht="15.75">
      <c r="A6" s="6"/>
      <c r="B6" s="1" t="s">
        <v>0</v>
      </c>
      <c r="C6" s="1"/>
      <c r="D6" s="1"/>
      <c r="E6" s="1"/>
      <c r="F6" s="1"/>
      <c r="G6" s="2"/>
      <c r="H6" s="3"/>
      <c r="I6" s="7"/>
      <c r="J6" s="3"/>
      <c r="T6" s="5"/>
    </row>
    <row r="7" spans="1:20" s="4" customFormat="1" ht="15.75">
      <c r="A7" s="6"/>
      <c r="B7" s="1"/>
      <c r="C7" s="1"/>
      <c r="D7" s="1"/>
      <c r="E7" s="1"/>
      <c r="F7" s="1"/>
      <c r="G7" s="2"/>
      <c r="H7" s="3"/>
      <c r="I7" s="7"/>
      <c r="J7" s="3"/>
      <c r="T7" s="5"/>
    </row>
    <row r="8" spans="1:20" s="36" customFormat="1" ht="31.5">
      <c r="A8" s="198"/>
      <c r="B8" s="199" t="s">
        <v>277</v>
      </c>
      <c r="C8" s="200" t="s">
        <v>278</v>
      </c>
      <c r="D8" s="200" t="s">
        <v>279</v>
      </c>
    </row>
    <row r="9" spans="1:20" s="36" customFormat="1" ht="15.75">
      <c r="A9" s="40"/>
      <c r="B9" s="201" t="s">
        <v>280</v>
      </c>
      <c r="C9" s="202">
        <f>'DQE (1)'!G39</f>
        <v>0</v>
      </c>
      <c r="D9" s="202">
        <f>C9*1.2</f>
        <v>0</v>
      </c>
    </row>
    <row r="10" spans="1:20" s="36" customFormat="1" ht="15.75">
      <c r="A10" s="40"/>
      <c r="B10" s="201" t="s">
        <v>281</v>
      </c>
      <c r="C10" s="202">
        <f>'DQE (2)'!G37</f>
        <v>0</v>
      </c>
      <c r="D10" s="202">
        <f t="shared" ref="D10:D13" si="0">C10*1.2</f>
        <v>0</v>
      </c>
    </row>
    <row r="11" spans="1:20" s="36" customFormat="1" ht="15.75">
      <c r="A11" s="40"/>
      <c r="B11" s="201" t="s">
        <v>282</v>
      </c>
      <c r="C11" s="202">
        <f>'DQE (3)'!G33</f>
        <v>0</v>
      </c>
      <c r="D11" s="202">
        <f t="shared" si="0"/>
        <v>0</v>
      </c>
    </row>
    <row r="12" spans="1:20" s="36" customFormat="1" ht="15.75">
      <c r="A12" s="40"/>
      <c r="B12" s="201" t="s">
        <v>283</v>
      </c>
      <c r="C12" s="203">
        <f>'DQE (4)'!G37</f>
        <v>0</v>
      </c>
      <c r="D12" s="202">
        <f t="shared" si="0"/>
        <v>0</v>
      </c>
    </row>
    <row r="13" spans="1:20" s="36" customFormat="1" ht="15.75">
      <c r="A13" s="40"/>
      <c r="B13" s="201" t="s">
        <v>284</v>
      </c>
      <c r="C13" s="203">
        <f>'DQE (5)'!G45</f>
        <v>0</v>
      </c>
      <c r="D13" s="202">
        <f t="shared" si="0"/>
        <v>0</v>
      </c>
      <c r="E13" s="134"/>
    </row>
    <row r="14" spans="1:20" s="36" customFormat="1" ht="15.75">
      <c r="A14" s="40"/>
      <c r="B14" s="204" t="s">
        <v>285</v>
      </c>
      <c r="C14" s="248">
        <f>SUM(C9:C13)</f>
        <v>0</v>
      </c>
      <c r="D14" s="249"/>
      <c r="E14" s="134"/>
      <c r="F14" s="134"/>
      <c r="G14" s="205"/>
    </row>
    <row r="15" spans="1:20" s="36" customFormat="1" ht="15.75">
      <c r="A15" s="40"/>
      <c r="B15" s="204" t="s">
        <v>286</v>
      </c>
      <c r="C15" s="248">
        <f>C14*1.2</f>
        <v>0</v>
      </c>
      <c r="D15" s="249"/>
      <c r="E15" s="134"/>
    </row>
    <row r="16" spans="1:20" s="36" customFormat="1" ht="15.75">
      <c r="A16" s="40"/>
      <c r="B16" s="206"/>
      <c r="C16" s="207"/>
      <c r="D16" s="207"/>
    </row>
    <row r="17" spans="1:21">
      <c r="C17" s="208"/>
    </row>
    <row r="19" spans="1:21" s="4" customFormat="1" ht="15.75">
      <c r="A19" s="6"/>
      <c r="B19" s="18"/>
      <c r="C19" s="20"/>
      <c r="D19" s="20"/>
      <c r="E19" s="20"/>
      <c r="F19" s="20"/>
      <c r="G19" s="21"/>
      <c r="H19" s="20"/>
      <c r="I19" s="21"/>
      <c r="J19" s="20"/>
      <c r="K19" s="3"/>
      <c r="U19" s="5"/>
    </row>
  </sheetData>
  <mergeCells count="5">
    <mergeCell ref="A2:E2"/>
    <mergeCell ref="B3:J3"/>
    <mergeCell ref="A4:D4"/>
    <mergeCell ref="C14:D14"/>
    <mergeCell ref="C15:D1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7</vt:i4>
      </vt:variant>
      <vt:variant>
        <vt:lpstr>Plages nommées</vt:lpstr>
      </vt:variant>
      <vt:variant>
        <vt:i4>10</vt:i4>
      </vt:variant>
    </vt:vector>
  </HeadingPairs>
  <TitlesOfParts>
    <vt:vector size="17" baseType="lpstr">
      <vt:lpstr>BASE</vt:lpstr>
      <vt:lpstr>DQE (1)</vt:lpstr>
      <vt:lpstr>DQE (2)</vt:lpstr>
      <vt:lpstr>DQE (3)</vt:lpstr>
      <vt:lpstr>DQE (4)</vt:lpstr>
      <vt:lpstr>DQE (5)</vt:lpstr>
      <vt:lpstr>Recap</vt:lpstr>
      <vt:lpstr>'DQE (2)'!Impression_des_titres</vt:lpstr>
      <vt:lpstr>'DQE (3)'!Impression_des_titres</vt:lpstr>
      <vt:lpstr>'DQE (4)'!Impression_des_titres</vt:lpstr>
      <vt:lpstr>'DQE (5)'!Impression_des_titres</vt:lpstr>
      <vt:lpstr>BASE!Zone_d_impression</vt:lpstr>
      <vt:lpstr>'DQE (1)'!Zone_d_impression</vt:lpstr>
      <vt:lpstr>'DQE (2)'!Zone_d_impression</vt:lpstr>
      <vt:lpstr>'DQE (3)'!Zone_d_impression</vt:lpstr>
      <vt:lpstr>'DQE (4)'!Zone_d_impression</vt:lpstr>
      <vt:lpstr>'DQE (5)'!Zone_d_impression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CB</dc:creator>
  <cp:lastModifiedBy>Jean-Michel LATONA</cp:lastModifiedBy>
  <cp:lastPrinted>2017-01-30T14:47:36Z</cp:lastPrinted>
  <dcterms:created xsi:type="dcterms:W3CDTF">1997-10-20T09:28:11Z</dcterms:created>
  <dcterms:modified xsi:type="dcterms:W3CDTF">2026-02-17T14:22:21Z</dcterms:modified>
</cp:coreProperties>
</file>