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5"/>
  <workbookPr defaultThemeVersion="166925"/>
  <mc:AlternateContent xmlns:mc="http://schemas.openxmlformats.org/markup-compatibility/2006">
    <mc:Choice Requires="x15">
      <x15ac:absPath xmlns:x15ac="http://schemas.microsoft.com/office/spreadsheetml/2010/11/ac" url="https://gradesoccitanie.sharepoint.com/sites/e.santOccitanie/Documents partages/01 - Les essentiels/Marchés en cours/PAU/202601-TMA TUCS 2026/0_PREPA/REDAC/"/>
    </mc:Choice>
  </mc:AlternateContent>
  <xr:revisionPtr revIDLastSave="241" documentId="8_{A5A35C11-ECD9-4E98-95DA-838A3BAF2337}" xr6:coauthVersionLast="47" xr6:coauthVersionMax="47" xr10:uidLastSave="{4C1DB1F3-1C1A-4A59-9DEB-6D6CFB312799}"/>
  <bookViews>
    <workbookView xWindow="-120" yWindow="-120" windowWidth="29040" windowHeight="15720" activeTab="1" xr2:uid="{C9C73179-4293-4017-ABC3-748BA052CCDA}"/>
  </bookViews>
  <sheets>
    <sheet name="Instructions SF" sheetId="2" r:id="rId1"/>
    <sheet name="SF"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1" l="1"/>
  <c r="H26" i="1"/>
  <c r="I26" i="1"/>
  <c r="H27" i="1"/>
  <c r="I27" i="1" s="1"/>
  <c r="H28" i="1"/>
  <c r="I28" i="1" s="1"/>
  <c r="G28" i="1"/>
  <c r="G27" i="1"/>
  <c r="G11" i="1"/>
  <c r="G12" i="1"/>
  <c r="G13" i="1"/>
  <c r="G14" i="1"/>
  <c r="G15" i="1"/>
  <c r="G17" i="1"/>
  <c r="G19" i="1"/>
  <c r="G21" i="1"/>
  <c r="G22" i="1"/>
  <c r="G23" i="1"/>
  <c r="G24" i="1"/>
  <c r="G25" i="1"/>
  <c r="G30" i="1"/>
  <c r="G31" i="1"/>
  <c r="G32" i="1"/>
  <c r="G33" i="1"/>
  <c r="G34" i="1"/>
  <c r="G35" i="1"/>
  <c r="G36" i="1"/>
  <c r="G37" i="1"/>
  <c r="G39" i="1"/>
  <c r="G40" i="1"/>
  <c r="G41" i="1"/>
  <c r="G42" i="1"/>
  <c r="G44" i="1"/>
  <c r="G46" i="1"/>
  <c r="G9" i="1"/>
  <c r="H42" i="1"/>
  <c r="I42" i="1" s="1"/>
  <c r="H12" i="1"/>
  <c r="I12" i="1" s="1"/>
  <c r="H13" i="1"/>
  <c r="I13" i="1" s="1"/>
  <c r="H14" i="1"/>
  <c r="I14" i="1"/>
  <c r="H15" i="1"/>
  <c r="I15" i="1"/>
  <c r="H11" i="1"/>
  <c r="I11" i="1" s="1"/>
  <c r="H46" i="1"/>
  <c r="I46" i="1" s="1"/>
  <c r="H44" i="1"/>
  <c r="I44" i="1" s="1"/>
  <c r="H41" i="1"/>
  <c r="I41" i="1" s="1"/>
  <c r="H40" i="1"/>
  <c r="I40" i="1" s="1"/>
  <c r="H39" i="1"/>
  <c r="I39" i="1" s="1"/>
  <c r="H37" i="1"/>
  <c r="I37" i="1" s="1"/>
  <c r="H36" i="1"/>
  <c r="I36" i="1" s="1"/>
  <c r="H35" i="1"/>
  <c r="I35" i="1" s="1"/>
  <c r="H34" i="1"/>
  <c r="I34" i="1" s="1"/>
  <c r="H33" i="1"/>
  <c r="I33" i="1" s="1"/>
  <c r="H32" i="1"/>
  <c r="I32" i="1" s="1"/>
  <c r="H31" i="1"/>
  <c r="I31" i="1" s="1"/>
  <c r="H30" i="1"/>
  <c r="I30" i="1" s="1"/>
  <c r="H25" i="1"/>
  <c r="I25" i="1" s="1"/>
  <c r="H24" i="1"/>
  <c r="I24" i="1" s="1"/>
  <c r="H23" i="1"/>
  <c r="I23" i="1" s="1"/>
  <c r="H22" i="1"/>
  <c r="I22" i="1" s="1"/>
  <c r="H21" i="1"/>
  <c r="I21" i="1" s="1"/>
  <c r="H19" i="1"/>
  <c r="I19" i="1" s="1"/>
  <c r="H17" i="1"/>
  <c r="I17" i="1" s="1"/>
  <c r="H9" i="1"/>
  <c r="I9" i="1" s="1"/>
  <c r="I48" i="1" l="1"/>
  <c r="I49" i="1"/>
</calcChain>
</file>

<file path=xl/sharedStrings.xml><?xml version="1.0" encoding="utf-8"?>
<sst xmlns="http://schemas.openxmlformats.org/spreadsheetml/2006/main" count="112" uniqueCount="86">
  <si>
    <t xml:space="preserve">TIERCE MAINTENANCE APPLICATIVE POUR LE GRADeS E SANTE OCCITANIE
</t>
  </si>
  <si>
    <t>Instructions pour le renseignement de la simulation financière</t>
  </si>
  <si>
    <r>
      <t xml:space="preserve">1)  Le formalisme de ce fichier doit être respecté. </t>
    </r>
    <r>
      <rPr>
        <b/>
        <sz val="10"/>
        <rFont val="Open Sans"/>
        <family val="2"/>
      </rPr>
      <t>Aucune donnée ne doit être modifiée. Aucune ligne ne doit être ajoutée à l'annexe financière</t>
    </r>
    <r>
      <rPr>
        <sz val="10"/>
        <rFont val="Open Sans"/>
        <family val="2"/>
      </rPr>
      <t xml:space="preserve">.  
</t>
    </r>
    <r>
      <rPr>
        <b/>
        <sz val="10"/>
        <rFont val="Open Sans"/>
        <family val="2"/>
      </rPr>
      <t xml:space="preserve">Le candidat doit compléter toutes les cellules de couleur </t>
    </r>
    <r>
      <rPr>
        <b/>
        <sz val="10"/>
        <color rgb="FFFFC000"/>
        <rFont val="Open Sans"/>
        <family val="2"/>
      </rPr>
      <t>JAUNE.</t>
    </r>
    <r>
      <rPr>
        <sz val="10"/>
        <rFont val="Open Sans"/>
        <family val="2"/>
      </rPr>
      <t xml:space="preserve">
Les cellules relatives à la TVA applicable et les prix TTC sont calculées automatiquement.
2) Compte tenu des éléments figurant dans le cahier des charges, le candidat présente les prix permettant de répondre aux besoins de l'administration.
3) Toutes les rubriques de l'annexe financière doivent être </t>
    </r>
    <r>
      <rPr>
        <b/>
        <u/>
        <sz val="10"/>
        <rFont val="Open Sans"/>
        <family val="2"/>
      </rPr>
      <t>impérativement</t>
    </r>
    <r>
      <rPr>
        <sz val="10"/>
        <rFont val="Open Sans"/>
        <family val="2"/>
      </rPr>
      <t xml:space="preserve"> renseignées y compris si le prix est nul (renseigner expressément par «0» [zéro]). 
4) La simulation financière est insérée dans l'offre du candidat au format tableur.
5) Le candidat prend soin de vérifier la cohérence des prix dans l'ensemble de ses documents.
6) En vie de marché, si la présente annexe doit évoluer, le titulaire introduira dans ce document, sous forme d'onglet, un tableau de suivi des évolutions.</t>
    </r>
  </si>
  <si>
    <t>ANNEXE 4 AU REGLEMENT DE LA CONSULTATION "SIMULATION FINANCIERE"</t>
  </si>
  <si>
    <t>CODE UO</t>
  </si>
  <si>
    <t>Type de prix</t>
  </si>
  <si>
    <t xml:space="preserve">Quantité estimative sur la durée du marché </t>
  </si>
  <si>
    <t>Prix en € HT</t>
  </si>
  <si>
    <t>TVA (20%)</t>
  </si>
  <si>
    <t>Prix en euros TTC</t>
  </si>
  <si>
    <t>Prestation 1 - REVERSIBILITE ENTRANTE</t>
  </si>
  <si>
    <t>1.1</t>
  </si>
  <si>
    <t>Forfaitaire</t>
  </si>
  <si>
    <t>Prestation 2 - AUDIT D’INITIALISATION</t>
  </si>
  <si>
    <t>2.1</t>
  </si>
  <si>
    <t>3.1</t>
  </si>
  <si>
    <t>4.1</t>
  </si>
  <si>
    <t>5.1</t>
  </si>
  <si>
    <t xml:space="preserve">Forfaitaire </t>
  </si>
  <si>
    <t>5.2</t>
  </si>
  <si>
    <t>5.3</t>
  </si>
  <si>
    <t>5.4</t>
  </si>
  <si>
    <t>5.5</t>
  </si>
  <si>
    <t>Prestation 6 - MAINTENANCE EVOLUTIVE</t>
  </si>
  <si>
    <t xml:space="preserve">Directeur de projet </t>
  </si>
  <si>
    <t>6.1</t>
  </si>
  <si>
    <t>Unitaire en Prix Jour/homme</t>
  </si>
  <si>
    <t xml:space="preserve">Chef de projet </t>
  </si>
  <si>
    <t>6.2</t>
  </si>
  <si>
    <t xml:space="preserve">Développeur junior </t>
  </si>
  <si>
    <t>6.3</t>
  </si>
  <si>
    <t>Développeur sénior</t>
  </si>
  <si>
    <t>6.4</t>
  </si>
  <si>
    <t>6.7</t>
  </si>
  <si>
    <t>6.8</t>
  </si>
  <si>
    <t>6.9</t>
  </si>
  <si>
    <t>6.10</t>
  </si>
  <si>
    <t>7.2</t>
  </si>
  <si>
    <t>7.3</t>
  </si>
  <si>
    <t>7.4</t>
  </si>
  <si>
    <t>7.5</t>
  </si>
  <si>
    <t xml:space="preserve">Prestation 8 - REVERSIBILITE SORTANTE ET TRANSFERT DES CONNAISSANCES </t>
  </si>
  <si>
    <t>8.1</t>
  </si>
  <si>
    <t>Prestation 9 - ASTREINTE DE MCO EN HEURES NON OUVRES</t>
  </si>
  <si>
    <t>9.1</t>
  </si>
  <si>
    <t xml:space="preserve">REMISE FORFAITAIRE ANNUELLE (article 1.8.4 du CCAP) </t>
  </si>
  <si>
    <t xml:space="preserve">Chiffre d'affaires annuel Hors Taxes - toutes prestations comprises (hors Prestation 1 et 5) </t>
  </si>
  <si>
    <t xml:space="preserve">Pourcentage de remise accordé sur les prestatations </t>
  </si>
  <si>
    <t xml:space="preserve">Architecte logiciel </t>
  </si>
  <si>
    <t xml:space="preserve">Expert UX/UI </t>
  </si>
  <si>
    <t>Business Analyst sénior</t>
  </si>
  <si>
    <t>Business Analyst junior</t>
  </si>
  <si>
    <t xml:space="preserve">Expert </t>
  </si>
  <si>
    <t>Architecte d'entreprise</t>
  </si>
  <si>
    <t xml:space="preserve">Forfaitaire trimestriel </t>
  </si>
  <si>
    <t xml:space="preserve">Le candidat précise uniquement les cases de couleur JAUNE
</t>
  </si>
  <si>
    <t>Prestation 4 - LE MAINTIEN EN CONDITION DE SECURITE</t>
  </si>
  <si>
    <t>Forfait annuel</t>
  </si>
  <si>
    <t>2.2</t>
  </si>
  <si>
    <t>2.3</t>
  </si>
  <si>
    <t>2.4</t>
  </si>
  <si>
    <t>2.5</t>
  </si>
  <si>
    <t>Audit de code (qualité)</t>
  </si>
  <si>
    <t>Audit d'architecture (architecture logicielle)</t>
  </si>
  <si>
    <t xml:space="preserve">Audit fonctionnel et état des lieux du backlog support et projet </t>
  </si>
  <si>
    <t xml:space="preserve">Audit de la documentation </t>
  </si>
  <si>
    <t xml:space="preserve">Audit d'accéssibilité numérique </t>
  </si>
  <si>
    <t xml:space="preserve">Montant estimatif total € TTC </t>
  </si>
  <si>
    <t xml:space="preserve">Unitaire forfaitisé </t>
  </si>
  <si>
    <t>Montant estimatif total € HT</t>
  </si>
  <si>
    <t xml:space="preserve">Montant total € HT </t>
  </si>
  <si>
    <t>Prestation 3 - MAINTENANCE ADAPTATIVE &amp; PREVENTIVE</t>
  </si>
  <si>
    <t>Prestation 7  - CONSEIL &amp; AUDIT</t>
  </si>
  <si>
    <t xml:space="preserve">Prestation 5 - LA MAINTENANCE CORRECTIVE ET DEMANDES DE SERVICES </t>
  </si>
  <si>
    <t>Forfait de 1 ticket</t>
  </si>
  <si>
    <t xml:space="preserve">Forfait de 5 tickets </t>
  </si>
  <si>
    <t xml:space="preserve">Forfait de 15 tickets </t>
  </si>
  <si>
    <t xml:space="preserve">Forfait de 25 tickets </t>
  </si>
  <si>
    <t xml:space="preserve">Forfait de 50 tickets </t>
  </si>
  <si>
    <t>Forfait de 10 tickets demandes de services</t>
  </si>
  <si>
    <t xml:space="preserve">Forfait de 25 tickets demande de services </t>
  </si>
  <si>
    <t>5.6</t>
  </si>
  <si>
    <t>5.7</t>
  </si>
  <si>
    <t>Forfait de 1 ticket demandes de services</t>
  </si>
  <si>
    <t>5.8</t>
  </si>
  <si>
    <t>TIERCE MAINTENANCE APPLICATIVE POUR LE TUCS DU GRADeS E SANTE OCCITANIE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</si>
</sst>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_€"/>
    <numFmt numFmtId="165" formatCode="#,##0.00\ &quot;€&quot;"/>
  </numFmts>
  <fonts count="15" x14ac:knownFonts="1">
    <font>
      <sz val="11"/>
      <color theme="1"/>
      <name val="Calibri"/>
      <family val="2"/>
      <scheme val="minor"/>
    </font>
    <font>
      <sz val="11"/>
      <color theme="1"/>
      <name val="Calibri"/>
      <family val="2"/>
      <scheme val="minor"/>
    </font>
    <font>
      <b/>
      <sz val="11"/>
      <color theme="0"/>
      <name val="Calibri"/>
      <family val="2"/>
      <scheme val="minor"/>
    </font>
    <font>
      <sz val="10"/>
      <color theme="1"/>
      <name val="Open Sans"/>
      <family val="2"/>
    </font>
    <font>
      <sz val="10"/>
      <name val="Arial"/>
      <family val="2"/>
    </font>
    <font>
      <sz val="10"/>
      <name val="Open Sans"/>
      <family val="2"/>
    </font>
    <font>
      <b/>
      <sz val="10"/>
      <color theme="1"/>
      <name val="Open Sans"/>
      <family val="2"/>
    </font>
    <font>
      <i/>
      <sz val="10"/>
      <color theme="1"/>
      <name val="Open Sans"/>
      <family val="2"/>
    </font>
    <font>
      <b/>
      <sz val="10"/>
      <name val="Open Sans"/>
      <family val="2"/>
    </font>
    <font>
      <b/>
      <sz val="12"/>
      <name val="Calibri"/>
      <family val="2"/>
    </font>
    <font>
      <b/>
      <sz val="10"/>
      <color rgb="FFFFC000"/>
      <name val="Open Sans"/>
      <family val="2"/>
    </font>
    <font>
      <b/>
      <u/>
      <sz val="10"/>
      <name val="Open Sans"/>
      <family val="2"/>
    </font>
    <font>
      <sz val="8"/>
      <name val="Calibri"/>
      <family val="2"/>
      <scheme val="minor"/>
    </font>
    <font>
      <b/>
      <sz val="10"/>
      <color rgb="FFFF0000"/>
      <name val="Open Sans"/>
      <family val="2"/>
    </font>
    <font>
      <b/>
      <i/>
      <sz val="10"/>
      <color rgb="FFFF0000"/>
      <name val="Open Sans"/>
      <family val="2"/>
    </font>
  </fonts>
  <fills count="7">
    <fill>
      <patternFill patternType="none"/>
    </fill>
    <fill>
      <patternFill patternType="gray125"/>
    </fill>
    <fill>
      <patternFill patternType="solid">
        <fgColor theme="7" tint="0.59999389629810485"/>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theme="3"/>
        <bgColor indexed="64"/>
      </patternFill>
    </fill>
  </fills>
  <borders count="14">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alignment vertical="center" wrapText="1"/>
    </xf>
    <xf numFmtId="0" fontId="4" fillId="0" borderId="0"/>
  </cellStyleXfs>
  <cellXfs count="58">
    <xf numFmtId="0" fontId="0" fillId="0" borderId="0" xfId="0"/>
    <xf numFmtId="0" fontId="3" fillId="0" borderId="0" xfId="0" applyFont="1" applyAlignment="1">
      <alignment horizontal="center"/>
    </xf>
    <xf numFmtId="0" fontId="3" fillId="0" borderId="0" xfId="0" applyFont="1"/>
    <xf numFmtId="0" fontId="3" fillId="0" borderId="0" xfId="0" applyFont="1" applyAlignment="1">
      <alignment horizontal="center" vertical="center" wrapText="1"/>
    </xf>
    <xf numFmtId="0" fontId="3" fillId="0" borderId="0" xfId="0" applyFont="1" applyAlignment="1">
      <alignment horizontal="left"/>
    </xf>
    <xf numFmtId="0" fontId="6" fillId="0" borderId="2" xfId="0" applyFont="1" applyBorder="1" applyAlignment="1">
      <alignment horizontal="center" vertical="center" wrapText="1"/>
    </xf>
    <xf numFmtId="164" fontId="6" fillId="0" borderId="2" xfId="1" applyNumberFormat="1" applyFont="1" applyBorder="1" applyAlignment="1">
      <alignment horizontal="center" vertical="center" wrapText="1"/>
    </xf>
    <xf numFmtId="0" fontId="6" fillId="0" borderId="3" xfId="0" applyFont="1" applyBorder="1" applyAlignment="1">
      <alignment horizontal="left" vertical="center" wrapText="1"/>
    </xf>
    <xf numFmtId="0" fontId="3" fillId="0" borderId="3" xfId="0" applyFont="1" applyBorder="1" applyAlignment="1">
      <alignment vertical="center" wrapText="1"/>
    </xf>
    <xf numFmtId="0" fontId="3" fillId="0" borderId="3" xfId="0" applyFont="1" applyBorder="1" applyAlignment="1">
      <alignment horizontal="center"/>
    </xf>
    <xf numFmtId="0" fontId="3" fillId="0" borderId="3" xfId="0" applyFont="1" applyBorder="1" applyAlignment="1">
      <alignment horizontal="left" vertical="center" wrapText="1"/>
    </xf>
    <xf numFmtId="44" fontId="3" fillId="2" borderId="3" xfId="1" applyFont="1" applyFill="1" applyBorder="1" applyAlignment="1">
      <alignment horizontal="center" vertical="center"/>
    </xf>
    <xf numFmtId="165" fontId="3" fillId="3" borderId="3" xfId="1" applyNumberFormat="1" applyFont="1" applyFill="1" applyBorder="1" applyAlignment="1">
      <alignment horizontal="center" vertical="center"/>
    </xf>
    <xf numFmtId="0" fontId="3" fillId="4" borderId="0" xfId="0" applyFont="1" applyFill="1"/>
    <xf numFmtId="0" fontId="3" fillId="4" borderId="0" xfId="0" applyFont="1" applyFill="1" applyAlignment="1">
      <alignment horizontal="left"/>
    </xf>
    <xf numFmtId="0" fontId="3" fillId="0" borderId="3" xfId="0" applyFont="1" applyBorder="1" applyAlignment="1">
      <alignment horizontal="center" vertical="center"/>
    </xf>
    <xf numFmtId="0" fontId="6" fillId="0" borderId="3" xfId="0" applyFont="1" applyBorder="1" applyAlignment="1">
      <alignment vertical="center" wrapText="1"/>
    </xf>
    <xf numFmtId="0" fontId="3" fillId="0" borderId="3" xfId="0" applyFont="1" applyBorder="1" applyAlignment="1">
      <alignment vertical="center"/>
    </xf>
    <xf numFmtId="0" fontId="3" fillId="0" borderId="3" xfId="0" applyFont="1" applyBorder="1" applyAlignment="1">
      <alignment horizontal="center" vertical="center" wrapText="1"/>
    </xf>
    <xf numFmtId="0" fontId="3" fillId="5" borderId="3" xfId="0" applyFont="1" applyFill="1" applyBorder="1" applyAlignment="1">
      <alignment vertical="center" wrapText="1"/>
    </xf>
    <xf numFmtId="0" fontId="7" fillId="0" borderId="3" xfId="0" applyFont="1" applyBorder="1" applyAlignment="1">
      <alignment horizontal="center"/>
    </xf>
    <xf numFmtId="0" fontId="7" fillId="0" borderId="3" xfId="0" applyFont="1" applyBorder="1" applyAlignment="1">
      <alignment horizontal="left"/>
    </xf>
    <xf numFmtId="0" fontId="6" fillId="0" borderId="0" xfId="0" applyFont="1" applyAlignment="1">
      <alignment vertical="center" wrapText="1"/>
    </xf>
    <xf numFmtId="0" fontId="3" fillId="4" borderId="0" xfId="0" applyFont="1" applyFill="1" applyAlignment="1">
      <alignment horizontal="center"/>
    </xf>
    <xf numFmtId="0" fontId="2" fillId="6" borderId="3" xfId="0" applyFont="1" applyFill="1" applyBorder="1" applyAlignment="1">
      <alignment vertical="center"/>
    </xf>
    <xf numFmtId="44" fontId="0" fillId="2" borderId="3" xfId="1" applyFont="1" applyFill="1" applyBorder="1" applyAlignment="1">
      <alignment horizontal="center" vertical="center"/>
    </xf>
    <xf numFmtId="9" fontId="0" fillId="2" borderId="3" xfId="2" applyFont="1" applyFill="1" applyBorder="1" applyAlignment="1">
      <alignment horizontal="center" vertical="center"/>
    </xf>
    <xf numFmtId="1" fontId="7" fillId="0" borderId="3" xfId="0" applyNumberFormat="1" applyFont="1" applyBorder="1" applyAlignment="1">
      <alignment horizontal="center"/>
    </xf>
    <xf numFmtId="165" fontId="13" fillId="0" borderId="0" xfId="0" applyNumberFormat="1" applyFont="1" applyAlignment="1">
      <alignment horizontal="center" vertical="center" wrapText="1"/>
    </xf>
    <xf numFmtId="0" fontId="3" fillId="5" borderId="3" xfId="0" applyFont="1" applyFill="1" applyBorder="1" applyAlignment="1">
      <alignment horizontal="left" vertical="center" wrapText="1"/>
    </xf>
    <xf numFmtId="0" fontId="9" fillId="0" borderId="1" xfId="4" applyFont="1" applyBorder="1" applyAlignment="1">
      <alignment horizontal="center" vertical="center" wrapText="1"/>
    </xf>
    <xf numFmtId="0" fontId="9" fillId="0" borderId="0" xfId="4" applyFont="1" applyAlignment="1">
      <alignment horizontal="center" vertical="center" wrapText="1"/>
    </xf>
    <xf numFmtId="0" fontId="9" fillId="0" borderId="5" xfId="4" applyFont="1" applyBorder="1" applyAlignment="1">
      <alignment horizontal="center" vertical="center" wrapText="1"/>
    </xf>
    <xf numFmtId="0" fontId="9" fillId="0" borderId="3"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9" fillId="0" borderId="8" xfId="4" applyFont="1" applyBorder="1" applyAlignment="1">
      <alignment horizontal="center" vertical="center" wrapText="1"/>
    </xf>
    <xf numFmtId="0" fontId="5" fillId="0" borderId="1" xfId="4" applyFont="1" applyBorder="1" applyAlignment="1">
      <alignment horizontal="justify" vertical="center" wrapText="1"/>
    </xf>
    <xf numFmtId="0" fontId="5" fillId="0" borderId="0" xfId="4" applyFont="1" applyAlignment="1">
      <alignment horizontal="justify" vertical="center" wrapText="1"/>
    </xf>
    <xf numFmtId="0" fontId="5" fillId="0" borderId="5" xfId="4" applyFont="1" applyBorder="1" applyAlignment="1">
      <alignment horizontal="justify" vertical="center" wrapText="1"/>
    </xf>
    <xf numFmtId="0" fontId="5" fillId="0" borderId="9" xfId="4" applyFont="1" applyBorder="1" applyAlignment="1">
      <alignment horizontal="justify" vertical="center" wrapText="1"/>
    </xf>
    <xf numFmtId="0" fontId="5" fillId="0" borderId="10" xfId="4" applyFont="1" applyBorder="1" applyAlignment="1">
      <alignment horizontal="justify" vertical="center" wrapText="1"/>
    </xf>
    <xf numFmtId="0" fontId="5" fillId="0" borderId="11" xfId="4" applyFont="1" applyBorder="1" applyAlignment="1">
      <alignment horizontal="justify" vertical="center" wrapText="1"/>
    </xf>
    <xf numFmtId="0" fontId="3" fillId="4" borderId="0" xfId="0" applyFont="1" applyFill="1" applyAlignment="1">
      <alignment horizontal="center"/>
    </xf>
    <xf numFmtId="0" fontId="3" fillId="0" borderId="1" xfId="0" applyFont="1" applyBorder="1" applyAlignment="1">
      <alignment horizontal="center"/>
    </xf>
    <xf numFmtId="0" fontId="3" fillId="0" borderId="0" xfId="0" applyFont="1" applyAlignment="1">
      <alignment horizontal="center"/>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5" fillId="0" borderId="1" xfId="3" applyFont="1" applyBorder="1" applyAlignment="1">
      <alignment horizontal="center" vertical="center" wrapText="1"/>
    </xf>
    <xf numFmtId="0" fontId="5" fillId="0" borderId="0" xfId="3" applyFont="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8" fillId="0" borderId="3" xfId="0" applyFont="1" applyBorder="1" applyAlignment="1">
      <alignment horizontal="left" vertical="center" wrapText="1"/>
    </xf>
    <xf numFmtId="0" fontId="6" fillId="0" borderId="12" xfId="0" applyFont="1" applyBorder="1" applyAlignment="1">
      <alignment horizontal="left" vertical="center" wrapText="1"/>
    </xf>
    <xf numFmtId="0" fontId="6" fillId="0" borderId="0" xfId="0" applyFont="1" applyAlignment="1">
      <alignment horizontal="left" vertical="center" wrapText="1"/>
    </xf>
    <xf numFmtId="0" fontId="14" fillId="0" borderId="0" xfId="0" applyFont="1" applyAlignment="1">
      <alignment horizontal="center" vertical="center" wrapText="1"/>
    </xf>
    <xf numFmtId="0" fontId="6" fillId="0" borderId="13" xfId="0" applyFont="1" applyBorder="1" applyAlignment="1">
      <alignment horizontal="left" vertical="center" wrapText="1"/>
    </xf>
    <xf numFmtId="0" fontId="6" fillId="0" borderId="5" xfId="0" applyFont="1" applyBorder="1" applyAlignment="1">
      <alignment horizontal="left" vertical="center" wrapText="1"/>
    </xf>
  </cellXfs>
  <cellStyles count="5">
    <cellStyle name="Monétaire" xfId="1" builtinId="4"/>
    <cellStyle name="Normal" xfId="0" builtinId="0"/>
    <cellStyle name="Normal 3" xfId="3" xr:uid="{36B447FB-B5F5-4B09-80E2-CDCC2F6EBD5E}"/>
    <cellStyle name="Normal_Annexes finan_AE_MCO SOLARIS" xfId="4" xr:uid="{68055C0B-97B8-4883-A0E1-C12E64DC5E59}"/>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533400</xdr:colOff>
      <xdr:row>0</xdr:row>
      <xdr:rowOff>85725</xdr:rowOff>
    </xdr:from>
    <xdr:to>
      <xdr:col>5</xdr:col>
      <xdr:colOff>304800</xdr:colOff>
      <xdr:row>0</xdr:row>
      <xdr:rowOff>1495425</xdr:rowOff>
    </xdr:to>
    <xdr:pic>
      <xdr:nvPicPr>
        <xdr:cNvPr id="2" name="Image 1" descr="https://westeurope1-mediap.svc.ms/transform/thumbnail?provider=spo&amp;inputFormat=jpg&amp;cs=fFNQTw&amp;docid=https%3A%2F%2Fgradesoccitanie.sharepoint.com%3A443%2F_api%2Fv2.0%2Fdrives%2Fb!08vWEQgSJk6jTMkqEZQQFwm_YCrzeG5PmjUxjunDQ3NyVX-G0TkFQ5xjKSDZ9sCm%2Fitems%2F01BISGSNXDD2WP7WDLMJAKU7JS4L3ZK6RS%3Fversion%3DPublished&amp;access_token=eyJ0eXAiOiJKV1QiLCJhbGciOiJub25lIn0.eyJhdWQiOiIwMDAwMDAwMy0wMDAwLTBmZjEtY2UwMC0wMDAwMDAwMDAwMDAvZ3JhZGVzb2NjaXRhbmllLnNoYXJlcG9pbnQuY29tQDkyZjU3Y2QwLTJlYTktNDMzMy1hOGMxLTA2ZjY5OGJlZWQ0NCIsImlzcyI6IjAwMDAwMDAzLTAwMDAtMGZmMS1jZTAwLTAwMDAwMDAwMDAwMCIsIm5iZiI6IjE1MzcxOTM5OTEiLCJleHAiOiIxNTM3MjE1NTkxIiwiZW5kcG9pbnR1cmwiOiJTQkNzcUpBekJpaGEyMjdiazdMRC91R0k3L21qdUVWaHhmaUxGK0J1N2VVPSIsImVuZHBvaW50dXJsTGVuZ3RoIjoiMTIyIiwiaXNsb29wYmFjayI6IlRydWUiLCJjaWQiOiJNMkpoTVRobU9XVXRZekEwTnkwMk1EQXdMVE14TWprdE1qQTNPV1psWm1SbVpHWmsiLCJ2ZXIiOiJoYXNoZWRwcm9vZnRva2VuIiwic2l0ZWlkIjoiTVRGa05tTmlaRE10TVRJd09DMDBaVEkyTFdFek5HTXRZemt5WVRFeE9UUXhNREUzIiwic2lnbmluX3N0YXRlIjoiW1wia21zaVwiXSIsIm5hbWVpZCI6IjAjLmZ8bWVtYmVyc2hpcHxtYXJpb24uYW1hdXJ5QGVzYW50ZS1vY2NpdGFuaWUuZnIiLCJuaWkiOiJtaWNyb3NvZnQuc2hhcmVwb2ludCIsImlzdXNlciI6InRydWUiLCJjYWNoZWtleSI6IjBoLmZ8bWVtYmVyc2hpcHwxMDAzYmZmZGFiMWQ1NjRiQGxpdmUuY29tIiwidHQiOiIwIiwidXNlUGVyc2lzdGVudENvb2tpZSI6IjMifQ.NmQ0WENmUGcrSnFUN1h6K0ZLeFZBMWtid2hibkZRNTdia09OVWloSnMvQT0&amp;encodeFailures=1&amp;width=1182&amp;height=591&amp;srcWidth=1182&amp;srcHeight=591">
          <a:extLst>
            <a:ext uri="{FF2B5EF4-FFF2-40B4-BE49-F238E27FC236}">
              <a16:creationId xmlns:a16="http://schemas.microsoft.com/office/drawing/2014/main" id="{D4C32DC2-1163-4DDD-9804-5AD91AADEE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5400" y="85725"/>
          <a:ext cx="2819400" cy="1409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B3919-334D-40F4-AA59-9FFD4383B8A4}">
  <sheetPr>
    <pageSetUpPr fitToPage="1"/>
  </sheetPr>
  <dimension ref="A1:G22"/>
  <sheetViews>
    <sheetView zoomScaleNormal="100" workbookViewId="0">
      <selection activeCell="L3" sqref="L3"/>
    </sheetView>
  </sheetViews>
  <sheetFormatPr baseColWidth="10" defaultColWidth="11.42578125" defaultRowHeight="15" x14ac:dyDescent="0.25"/>
  <sheetData>
    <row r="1" spans="1:7" ht="119.25" customHeight="1" x14ac:dyDescent="0.25">
      <c r="A1" s="30"/>
      <c r="B1" s="31"/>
      <c r="C1" s="31"/>
      <c r="D1" s="31"/>
      <c r="E1" s="31"/>
      <c r="F1" s="31"/>
      <c r="G1" s="32"/>
    </row>
    <row r="2" spans="1:7" ht="68.25" customHeight="1" x14ac:dyDescent="0.25">
      <c r="A2" s="33" t="s">
        <v>0</v>
      </c>
      <c r="B2" s="33"/>
      <c r="C2" s="33"/>
      <c r="D2" s="33"/>
      <c r="E2" s="33"/>
      <c r="F2" s="33"/>
      <c r="G2" s="33"/>
    </row>
    <row r="3" spans="1:7" ht="51" customHeight="1" x14ac:dyDescent="0.25">
      <c r="A3" s="34" t="s">
        <v>1</v>
      </c>
      <c r="B3" s="35"/>
      <c r="C3" s="35"/>
      <c r="D3" s="35"/>
      <c r="E3" s="35"/>
      <c r="F3" s="35"/>
      <c r="G3" s="36"/>
    </row>
    <row r="4" spans="1:7" ht="20.100000000000001" customHeight="1" x14ac:dyDescent="0.25">
      <c r="A4" s="37" t="s">
        <v>2</v>
      </c>
      <c r="B4" s="38"/>
      <c r="C4" s="38"/>
      <c r="D4" s="38"/>
      <c r="E4" s="38"/>
      <c r="F4" s="38"/>
      <c r="G4" s="39"/>
    </row>
    <row r="5" spans="1:7" ht="20.100000000000001" customHeight="1" x14ac:dyDescent="0.25">
      <c r="A5" s="37"/>
      <c r="B5" s="38"/>
      <c r="C5" s="38"/>
      <c r="D5" s="38"/>
      <c r="E5" s="38"/>
      <c r="F5" s="38"/>
      <c r="G5" s="39"/>
    </row>
    <row r="6" spans="1:7" ht="20.100000000000001" customHeight="1" x14ac:dyDescent="0.25">
      <c r="A6" s="37"/>
      <c r="B6" s="38"/>
      <c r="C6" s="38"/>
      <c r="D6" s="38"/>
      <c r="E6" s="38"/>
      <c r="F6" s="38"/>
      <c r="G6" s="39"/>
    </row>
    <row r="7" spans="1:7" ht="20.100000000000001" customHeight="1" x14ac:dyDescent="0.25">
      <c r="A7" s="37"/>
      <c r="B7" s="38"/>
      <c r="C7" s="38"/>
      <c r="D7" s="38"/>
      <c r="E7" s="38"/>
      <c r="F7" s="38"/>
      <c r="G7" s="39"/>
    </row>
    <row r="8" spans="1:7" ht="20.100000000000001" customHeight="1" x14ac:dyDescent="0.25">
      <c r="A8" s="37"/>
      <c r="B8" s="38"/>
      <c r="C8" s="38"/>
      <c r="D8" s="38"/>
      <c r="E8" s="38"/>
      <c r="F8" s="38"/>
      <c r="G8" s="39"/>
    </row>
    <row r="9" spans="1:7" ht="20.100000000000001" customHeight="1" x14ac:dyDescent="0.25">
      <c r="A9" s="37"/>
      <c r="B9" s="38"/>
      <c r="C9" s="38"/>
      <c r="D9" s="38"/>
      <c r="E9" s="38"/>
      <c r="F9" s="38"/>
      <c r="G9" s="39"/>
    </row>
    <row r="10" spans="1:7" ht="20.100000000000001" customHeight="1" x14ac:dyDescent="0.25">
      <c r="A10" s="37"/>
      <c r="B10" s="38"/>
      <c r="C10" s="38"/>
      <c r="D10" s="38"/>
      <c r="E10" s="38"/>
      <c r="F10" s="38"/>
      <c r="G10" s="39"/>
    </row>
    <row r="11" spans="1:7" ht="20.100000000000001" customHeight="1" x14ac:dyDescent="0.25">
      <c r="A11" s="37"/>
      <c r="B11" s="38"/>
      <c r="C11" s="38"/>
      <c r="D11" s="38"/>
      <c r="E11" s="38"/>
      <c r="F11" s="38"/>
      <c r="G11" s="39"/>
    </row>
    <row r="12" spans="1:7" ht="20.100000000000001" customHeight="1" x14ac:dyDescent="0.25">
      <c r="A12" s="37"/>
      <c r="B12" s="38"/>
      <c r="C12" s="38"/>
      <c r="D12" s="38"/>
      <c r="E12" s="38"/>
      <c r="F12" s="38"/>
      <c r="G12" s="39"/>
    </row>
    <row r="13" spans="1:7" ht="20.100000000000001" customHeight="1" x14ac:dyDescent="0.25">
      <c r="A13" s="37"/>
      <c r="B13" s="38"/>
      <c r="C13" s="38"/>
      <c r="D13" s="38"/>
      <c r="E13" s="38"/>
      <c r="F13" s="38"/>
      <c r="G13" s="39"/>
    </row>
    <row r="14" spans="1:7" ht="20.100000000000001" customHeight="1" x14ac:dyDescent="0.25">
      <c r="A14" s="37"/>
      <c r="B14" s="38"/>
      <c r="C14" s="38"/>
      <c r="D14" s="38"/>
      <c r="E14" s="38"/>
      <c r="F14" s="38"/>
      <c r="G14" s="39"/>
    </row>
    <row r="15" spans="1:7" ht="20.100000000000001" customHeight="1" x14ac:dyDescent="0.25">
      <c r="A15" s="37"/>
      <c r="B15" s="38"/>
      <c r="C15" s="38"/>
      <c r="D15" s="38"/>
      <c r="E15" s="38"/>
      <c r="F15" s="38"/>
      <c r="G15" s="39"/>
    </row>
    <row r="16" spans="1:7" ht="20.100000000000001" customHeight="1" x14ac:dyDescent="0.25">
      <c r="A16" s="37"/>
      <c r="B16" s="38"/>
      <c r="C16" s="38"/>
      <c r="D16" s="38"/>
      <c r="E16" s="38"/>
      <c r="F16" s="38"/>
      <c r="G16" s="39"/>
    </row>
    <row r="17" spans="1:7" ht="20.100000000000001" customHeight="1" x14ac:dyDescent="0.25">
      <c r="A17" s="37"/>
      <c r="B17" s="38"/>
      <c r="C17" s="38"/>
      <c r="D17" s="38"/>
      <c r="E17" s="38"/>
      <c r="F17" s="38"/>
      <c r="G17" s="39"/>
    </row>
    <row r="18" spans="1:7" ht="20.100000000000001" customHeight="1" x14ac:dyDescent="0.25">
      <c r="A18" s="37"/>
      <c r="B18" s="38"/>
      <c r="C18" s="38"/>
      <c r="D18" s="38"/>
      <c r="E18" s="38"/>
      <c r="F18" s="38"/>
      <c r="G18" s="39"/>
    </row>
    <row r="19" spans="1:7" ht="20.100000000000001" customHeight="1" x14ac:dyDescent="0.25">
      <c r="A19" s="37"/>
      <c r="B19" s="38"/>
      <c r="C19" s="38"/>
      <c r="D19" s="38"/>
      <c r="E19" s="38"/>
      <c r="F19" s="38"/>
      <c r="G19" s="39"/>
    </row>
    <row r="20" spans="1:7" ht="20.100000000000001" customHeight="1" x14ac:dyDescent="0.25">
      <c r="A20" s="37"/>
      <c r="B20" s="38"/>
      <c r="C20" s="38"/>
      <c r="D20" s="38"/>
      <c r="E20" s="38"/>
      <c r="F20" s="38"/>
      <c r="G20" s="39"/>
    </row>
    <row r="21" spans="1:7" ht="20.100000000000001" customHeight="1" x14ac:dyDescent="0.25">
      <c r="A21" s="37"/>
      <c r="B21" s="38"/>
      <c r="C21" s="38"/>
      <c r="D21" s="38"/>
      <c r="E21" s="38"/>
      <c r="F21" s="38"/>
      <c r="G21" s="39"/>
    </row>
    <row r="22" spans="1:7" ht="20.100000000000001" customHeight="1" x14ac:dyDescent="0.25">
      <c r="A22" s="40"/>
      <c r="B22" s="41"/>
      <c r="C22" s="41"/>
      <c r="D22" s="41"/>
      <c r="E22" s="41"/>
      <c r="F22" s="41"/>
      <c r="G22" s="42"/>
    </row>
  </sheetData>
  <mergeCells count="4">
    <mergeCell ref="A1:G1"/>
    <mergeCell ref="A2:G2"/>
    <mergeCell ref="A3:G3"/>
    <mergeCell ref="A4:G2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89BBE-5B1C-4C39-BE21-72EDAD392E53}">
  <sheetPr>
    <pageSetUpPr fitToPage="1"/>
  </sheetPr>
  <dimension ref="A1:I57"/>
  <sheetViews>
    <sheetView showGridLines="0" tabSelected="1" topLeftCell="A8" zoomScale="90" zoomScaleNormal="90" workbookViewId="0">
      <selection activeCell="E26" sqref="E26"/>
    </sheetView>
  </sheetViews>
  <sheetFormatPr baseColWidth="10" defaultColWidth="11.42578125" defaultRowHeight="15" x14ac:dyDescent="0.3"/>
  <cols>
    <col min="1" max="1" width="55.28515625" style="2" customWidth="1"/>
    <col min="2" max="2" width="60.28515625" style="4" customWidth="1"/>
    <col min="3" max="3" width="9.7109375" style="2" bestFit="1" customWidth="1"/>
    <col min="4" max="4" width="33.42578125" style="2" customWidth="1"/>
    <col min="5" max="5" width="16.140625" style="2" customWidth="1"/>
    <col min="6" max="7" width="15.7109375" style="2" customWidth="1"/>
    <col min="8" max="8" width="15.28515625" style="2" customWidth="1"/>
    <col min="9" max="9" width="16.28515625" style="2" customWidth="1"/>
    <col min="10" max="16384" width="11.42578125" style="2"/>
  </cols>
  <sheetData>
    <row r="1" spans="1:9" x14ac:dyDescent="0.3">
      <c r="A1" s="44" t="s">
        <v>3</v>
      </c>
      <c r="B1" s="45"/>
      <c r="C1" s="45"/>
      <c r="D1" s="45"/>
      <c r="E1" s="45"/>
      <c r="F1" s="45"/>
      <c r="G1" s="45"/>
      <c r="H1" s="45"/>
      <c r="I1" s="45"/>
    </row>
    <row r="3" spans="1:9" ht="52.5" customHeight="1" x14ac:dyDescent="0.3">
      <c r="A3" s="46" t="s">
        <v>85</v>
      </c>
      <c r="B3" s="47"/>
      <c r="C3" s="47"/>
      <c r="D3" s="47"/>
      <c r="E3" s="47"/>
      <c r="F3" s="47"/>
      <c r="G3" s="47"/>
      <c r="H3" s="47"/>
      <c r="I3" s="47"/>
    </row>
    <row r="5" spans="1:9" ht="46.5" customHeight="1" x14ac:dyDescent="0.3">
      <c r="A5" s="48" t="s">
        <v>55</v>
      </c>
      <c r="B5" s="49"/>
      <c r="C5" s="49"/>
      <c r="D5" s="49"/>
      <c r="E5" s="49"/>
      <c r="F5" s="49"/>
      <c r="G5" s="49"/>
      <c r="H5" s="49"/>
      <c r="I5" s="49"/>
    </row>
    <row r="8" spans="1:9" ht="66" customHeight="1" x14ac:dyDescent="0.3">
      <c r="C8" s="5" t="s">
        <v>4</v>
      </c>
      <c r="D8" s="5" t="s">
        <v>5</v>
      </c>
      <c r="E8" s="5" t="s">
        <v>6</v>
      </c>
      <c r="F8" s="6" t="s">
        <v>7</v>
      </c>
      <c r="G8" s="6" t="s">
        <v>70</v>
      </c>
      <c r="H8" s="5" t="s">
        <v>8</v>
      </c>
      <c r="I8" s="5" t="s">
        <v>9</v>
      </c>
    </row>
    <row r="9" spans="1:9" x14ac:dyDescent="0.3">
      <c r="A9" s="7" t="s">
        <v>10</v>
      </c>
      <c r="B9" s="8"/>
      <c r="C9" s="9" t="s">
        <v>11</v>
      </c>
      <c r="D9" s="10" t="s">
        <v>12</v>
      </c>
      <c r="E9" s="18">
        <v>1</v>
      </c>
      <c r="F9" s="11"/>
      <c r="G9" s="12">
        <f>E9*F9</f>
        <v>0</v>
      </c>
      <c r="H9" s="12">
        <f>F9*1.2-F9</f>
        <v>0</v>
      </c>
      <c r="I9" s="12">
        <f>F9+H9</f>
        <v>0</v>
      </c>
    </row>
    <row r="10" spans="1:9" ht="12.75" customHeight="1" x14ac:dyDescent="0.3">
      <c r="A10" s="13"/>
      <c r="B10" s="13"/>
      <c r="C10" s="13"/>
      <c r="D10" s="14"/>
      <c r="E10" s="23"/>
      <c r="F10" s="13"/>
      <c r="G10" s="13"/>
      <c r="H10" s="13"/>
      <c r="I10" s="13"/>
    </row>
    <row r="11" spans="1:9" ht="12.75" customHeight="1" x14ac:dyDescent="0.3">
      <c r="A11" s="53" t="s">
        <v>13</v>
      </c>
      <c r="B11" s="8" t="s">
        <v>62</v>
      </c>
      <c r="C11" s="9" t="s">
        <v>14</v>
      </c>
      <c r="D11" s="29" t="s">
        <v>68</v>
      </c>
      <c r="E11" s="18">
        <v>1</v>
      </c>
      <c r="F11" s="11"/>
      <c r="G11" s="12">
        <f t="shared" ref="G11:G46" si="0">E11*F11</f>
        <v>0</v>
      </c>
      <c r="H11" s="12">
        <f>F11*1.2-F11</f>
        <v>0</v>
      </c>
      <c r="I11" s="12">
        <f>F11+H11</f>
        <v>0</v>
      </c>
    </row>
    <row r="12" spans="1:9" ht="12.75" customHeight="1" x14ac:dyDescent="0.3">
      <c r="A12" s="54"/>
      <c r="B12" s="8" t="s">
        <v>63</v>
      </c>
      <c r="C12" s="9" t="s">
        <v>58</v>
      </c>
      <c r="D12" s="29" t="s">
        <v>68</v>
      </c>
      <c r="E12" s="18">
        <v>1</v>
      </c>
      <c r="F12" s="11"/>
      <c r="G12" s="12">
        <f t="shared" si="0"/>
        <v>0</v>
      </c>
      <c r="H12" s="12">
        <f t="shared" ref="H12:H15" si="1">F12*1.2-F12</f>
        <v>0</v>
      </c>
      <c r="I12" s="12">
        <f t="shared" ref="I12:I15" si="2">F12+H12</f>
        <v>0</v>
      </c>
    </row>
    <row r="13" spans="1:9" ht="12.75" customHeight="1" x14ac:dyDescent="0.3">
      <c r="A13" s="54"/>
      <c r="B13" s="8" t="s">
        <v>64</v>
      </c>
      <c r="C13" s="9" t="s">
        <v>59</v>
      </c>
      <c r="D13" s="29" t="s">
        <v>68</v>
      </c>
      <c r="E13" s="18">
        <v>1</v>
      </c>
      <c r="F13" s="11"/>
      <c r="G13" s="12">
        <f t="shared" si="0"/>
        <v>0</v>
      </c>
      <c r="H13" s="12">
        <f t="shared" si="1"/>
        <v>0</v>
      </c>
      <c r="I13" s="12">
        <f t="shared" si="2"/>
        <v>0</v>
      </c>
    </row>
    <row r="14" spans="1:9" ht="12.75" customHeight="1" x14ac:dyDescent="0.3">
      <c r="A14" s="54"/>
      <c r="B14" s="8" t="s">
        <v>65</v>
      </c>
      <c r="C14" s="9" t="s">
        <v>60</v>
      </c>
      <c r="D14" s="29" t="s">
        <v>68</v>
      </c>
      <c r="E14" s="18">
        <v>1</v>
      </c>
      <c r="F14" s="11"/>
      <c r="G14" s="12">
        <f t="shared" si="0"/>
        <v>0</v>
      </c>
      <c r="H14" s="12">
        <f t="shared" si="1"/>
        <v>0</v>
      </c>
      <c r="I14" s="12">
        <f t="shared" si="2"/>
        <v>0</v>
      </c>
    </row>
    <row r="15" spans="1:9" ht="12.75" customHeight="1" x14ac:dyDescent="0.3">
      <c r="A15" s="54"/>
      <c r="B15" s="8" t="s">
        <v>66</v>
      </c>
      <c r="C15" s="9" t="s">
        <v>61</v>
      </c>
      <c r="D15" s="29" t="s">
        <v>68</v>
      </c>
      <c r="E15" s="18">
        <v>1</v>
      </c>
      <c r="F15" s="11"/>
      <c r="G15" s="12">
        <f t="shared" si="0"/>
        <v>0</v>
      </c>
      <c r="H15" s="12">
        <f t="shared" si="1"/>
        <v>0</v>
      </c>
      <c r="I15" s="12">
        <f t="shared" si="2"/>
        <v>0</v>
      </c>
    </row>
    <row r="16" spans="1:9" ht="12.75" customHeight="1" x14ac:dyDescent="0.3">
      <c r="A16" s="13"/>
      <c r="B16" s="13"/>
      <c r="C16" s="13"/>
      <c r="D16" s="14"/>
      <c r="E16" s="23"/>
      <c r="F16" s="13"/>
      <c r="G16" s="13"/>
      <c r="H16" s="13"/>
      <c r="I16" s="13"/>
    </row>
    <row r="17" spans="1:9" x14ac:dyDescent="0.3">
      <c r="A17" s="7" t="s">
        <v>71</v>
      </c>
      <c r="B17" s="8"/>
      <c r="C17" s="15" t="s">
        <v>15</v>
      </c>
      <c r="D17" s="10" t="s">
        <v>54</v>
      </c>
      <c r="E17" s="18">
        <v>16</v>
      </c>
      <c r="F17" s="11"/>
      <c r="G17" s="12">
        <f t="shared" si="0"/>
        <v>0</v>
      </c>
      <c r="H17" s="12">
        <f t="shared" ref="H17:H41" si="3">F17*1.2-F17</f>
        <v>0</v>
      </c>
      <c r="I17" s="12">
        <f t="shared" ref="I17:I41" si="4">F17+H17</f>
        <v>0</v>
      </c>
    </row>
    <row r="18" spans="1:9" ht="12.75" customHeight="1" x14ac:dyDescent="0.3">
      <c r="A18" s="14"/>
      <c r="B18" s="13"/>
      <c r="C18" s="13"/>
      <c r="D18" s="14"/>
      <c r="E18" s="23"/>
      <c r="F18" s="13"/>
      <c r="G18" s="13"/>
      <c r="H18" s="13"/>
      <c r="I18" s="13"/>
    </row>
    <row r="19" spans="1:9" x14ac:dyDescent="0.3">
      <c r="A19" s="16" t="s">
        <v>56</v>
      </c>
      <c r="B19" s="17"/>
      <c r="C19" s="18" t="s">
        <v>16</v>
      </c>
      <c r="D19" s="10" t="s">
        <v>54</v>
      </c>
      <c r="E19" s="18">
        <v>16</v>
      </c>
      <c r="F19" s="11"/>
      <c r="G19" s="12">
        <f t="shared" si="0"/>
        <v>0</v>
      </c>
      <c r="H19" s="12">
        <f t="shared" ref="H19" si="5">F19*1.2-F19</f>
        <v>0</v>
      </c>
      <c r="I19" s="12">
        <f t="shared" si="4"/>
        <v>0</v>
      </c>
    </row>
    <row r="20" spans="1:9" ht="12.75" customHeight="1" x14ac:dyDescent="0.3">
      <c r="A20" s="13"/>
      <c r="B20" s="13"/>
      <c r="C20" s="13"/>
      <c r="D20" s="14"/>
      <c r="E20" s="23"/>
      <c r="F20" s="13"/>
      <c r="G20" s="13"/>
      <c r="H20" s="13"/>
      <c r="I20" s="13"/>
    </row>
    <row r="21" spans="1:9" ht="15" customHeight="1" x14ac:dyDescent="0.3">
      <c r="A21" s="56" t="s">
        <v>73</v>
      </c>
      <c r="B21" s="19" t="s">
        <v>74</v>
      </c>
      <c r="C21" s="15" t="s">
        <v>17</v>
      </c>
      <c r="D21" s="10" t="s">
        <v>18</v>
      </c>
      <c r="E21" s="18">
        <v>10</v>
      </c>
      <c r="F21" s="11"/>
      <c r="G21" s="12">
        <f t="shared" si="0"/>
        <v>0</v>
      </c>
      <c r="H21" s="12">
        <f t="shared" si="3"/>
        <v>0</v>
      </c>
      <c r="I21" s="12">
        <f t="shared" si="4"/>
        <v>0</v>
      </c>
    </row>
    <row r="22" spans="1:9" x14ac:dyDescent="0.3">
      <c r="A22" s="57"/>
      <c r="B22" s="19" t="s">
        <v>75</v>
      </c>
      <c r="C22" s="15" t="s">
        <v>19</v>
      </c>
      <c r="D22" s="10" t="s">
        <v>18</v>
      </c>
      <c r="E22" s="18">
        <v>4</v>
      </c>
      <c r="F22" s="11"/>
      <c r="G22" s="12">
        <f t="shared" si="0"/>
        <v>0</v>
      </c>
      <c r="H22" s="12">
        <f t="shared" si="3"/>
        <v>0</v>
      </c>
      <c r="I22" s="12">
        <f t="shared" si="4"/>
        <v>0</v>
      </c>
    </row>
    <row r="23" spans="1:9" ht="17.25" customHeight="1" x14ac:dyDescent="0.3">
      <c r="A23" s="57"/>
      <c r="B23" s="19" t="s">
        <v>76</v>
      </c>
      <c r="C23" s="15" t="s">
        <v>20</v>
      </c>
      <c r="D23" s="10" t="s">
        <v>18</v>
      </c>
      <c r="E23" s="18">
        <v>2</v>
      </c>
      <c r="F23" s="11"/>
      <c r="G23" s="12">
        <f t="shared" si="0"/>
        <v>0</v>
      </c>
      <c r="H23" s="12">
        <f t="shared" si="3"/>
        <v>0</v>
      </c>
      <c r="I23" s="12">
        <f t="shared" si="4"/>
        <v>0</v>
      </c>
    </row>
    <row r="24" spans="1:9" x14ac:dyDescent="0.3">
      <c r="A24" s="57"/>
      <c r="B24" s="19" t="s">
        <v>77</v>
      </c>
      <c r="C24" s="15" t="s">
        <v>21</v>
      </c>
      <c r="D24" s="10" t="s">
        <v>18</v>
      </c>
      <c r="E24" s="18">
        <v>1</v>
      </c>
      <c r="F24" s="11"/>
      <c r="G24" s="12">
        <f t="shared" si="0"/>
        <v>0</v>
      </c>
      <c r="H24" s="12">
        <f t="shared" si="3"/>
        <v>0</v>
      </c>
      <c r="I24" s="12">
        <f t="shared" si="4"/>
        <v>0</v>
      </c>
    </row>
    <row r="25" spans="1:9" x14ac:dyDescent="0.3">
      <c r="A25" s="57"/>
      <c r="B25" s="19" t="s">
        <v>78</v>
      </c>
      <c r="C25" s="15" t="s">
        <v>22</v>
      </c>
      <c r="D25" s="10" t="s">
        <v>18</v>
      </c>
      <c r="E25" s="18">
        <v>3</v>
      </c>
      <c r="F25" s="11"/>
      <c r="G25" s="12">
        <f t="shared" si="0"/>
        <v>0</v>
      </c>
      <c r="H25" s="12">
        <f t="shared" si="3"/>
        <v>0</v>
      </c>
      <c r="I25" s="12">
        <f t="shared" si="4"/>
        <v>0</v>
      </c>
    </row>
    <row r="26" spans="1:9" x14ac:dyDescent="0.3">
      <c r="A26" s="57"/>
      <c r="B26" s="19" t="s">
        <v>83</v>
      </c>
      <c r="C26" s="15" t="s">
        <v>81</v>
      </c>
      <c r="D26" s="10" t="s">
        <v>18</v>
      </c>
      <c r="E26" s="18">
        <v>1</v>
      </c>
      <c r="F26" s="11"/>
      <c r="G26" s="12">
        <f t="shared" ref="G26" si="6">E26*F26</f>
        <v>0</v>
      </c>
      <c r="H26" s="12">
        <f t="shared" ref="H26" si="7">F26*1.2-F26</f>
        <v>0</v>
      </c>
      <c r="I26" s="12">
        <f t="shared" ref="I26" si="8">F26+H26</f>
        <v>0</v>
      </c>
    </row>
    <row r="27" spans="1:9" x14ac:dyDescent="0.3">
      <c r="A27" s="57"/>
      <c r="B27" s="19" t="s">
        <v>79</v>
      </c>
      <c r="C27" s="15" t="s">
        <v>82</v>
      </c>
      <c r="D27" s="10" t="s">
        <v>18</v>
      </c>
      <c r="E27" s="18">
        <v>2</v>
      </c>
      <c r="F27" s="11"/>
      <c r="G27" s="12">
        <f t="shared" si="0"/>
        <v>0</v>
      </c>
      <c r="H27" s="12">
        <f t="shared" ref="H27:H28" si="9">F27*1.2-F27</f>
        <v>0</v>
      </c>
      <c r="I27" s="12">
        <f t="shared" ref="I27:I28" si="10">F27+H27</f>
        <v>0</v>
      </c>
    </row>
    <row r="28" spans="1:9" x14ac:dyDescent="0.3">
      <c r="A28" s="57"/>
      <c r="B28" s="19" t="s">
        <v>80</v>
      </c>
      <c r="C28" s="15" t="s">
        <v>84</v>
      </c>
      <c r="D28" s="10" t="s">
        <v>18</v>
      </c>
      <c r="E28" s="18">
        <v>1</v>
      </c>
      <c r="F28" s="11"/>
      <c r="G28" s="12">
        <f t="shared" si="0"/>
        <v>0</v>
      </c>
      <c r="H28" s="12">
        <f t="shared" si="9"/>
        <v>0</v>
      </c>
      <c r="I28" s="12">
        <f t="shared" si="10"/>
        <v>0</v>
      </c>
    </row>
    <row r="29" spans="1:9" ht="12.75" customHeight="1" x14ac:dyDescent="0.3">
      <c r="A29" s="13"/>
      <c r="B29" s="13"/>
      <c r="C29" s="13"/>
      <c r="D29" s="14"/>
      <c r="E29" s="23"/>
      <c r="F29" s="13"/>
      <c r="G29" s="13"/>
      <c r="H29" s="13"/>
      <c r="I29" s="13"/>
    </row>
    <row r="30" spans="1:9" ht="19.899999999999999" customHeight="1" x14ac:dyDescent="0.3">
      <c r="A30" s="50" t="s">
        <v>23</v>
      </c>
      <c r="B30" s="8" t="s">
        <v>24</v>
      </c>
      <c r="C30" s="20" t="s">
        <v>25</v>
      </c>
      <c r="D30" s="21" t="s">
        <v>26</v>
      </c>
      <c r="E30" s="27">
        <v>20</v>
      </c>
      <c r="F30" s="11"/>
      <c r="G30" s="12">
        <f t="shared" si="0"/>
        <v>0</v>
      </c>
      <c r="H30" s="12">
        <f t="shared" ref="H30:H33" si="11">F30*1.2-F30</f>
        <v>0</v>
      </c>
      <c r="I30" s="12">
        <f t="shared" ref="I30:I33" si="12">F30+H30</f>
        <v>0</v>
      </c>
    </row>
    <row r="31" spans="1:9" ht="19.899999999999999" customHeight="1" x14ac:dyDescent="0.3">
      <c r="A31" s="51"/>
      <c r="B31" s="8" t="s">
        <v>48</v>
      </c>
      <c r="C31" s="20" t="s">
        <v>28</v>
      </c>
      <c r="D31" s="21" t="s">
        <v>26</v>
      </c>
      <c r="E31" s="27">
        <v>40</v>
      </c>
      <c r="F31" s="11"/>
      <c r="G31" s="12">
        <f t="shared" si="0"/>
        <v>0</v>
      </c>
      <c r="H31" s="12">
        <f t="shared" si="11"/>
        <v>0</v>
      </c>
      <c r="I31" s="12">
        <f t="shared" si="12"/>
        <v>0</v>
      </c>
    </row>
    <row r="32" spans="1:9" ht="19.899999999999999" customHeight="1" x14ac:dyDescent="0.3">
      <c r="A32" s="51"/>
      <c r="B32" s="8" t="s">
        <v>27</v>
      </c>
      <c r="C32" s="20" t="s">
        <v>30</v>
      </c>
      <c r="D32" s="21" t="s">
        <v>26</v>
      </c>
      <c r="E32" s="27">
        <v>60</v>
      </c>
      <c r="F32" s="11"/>
      <c r="G32" s="12">
        <f t="shared" si="0"/>
        <v>0</v>
      </c>
      <c r="H32" s="12">
        <f t="shared" si="11"/>
        <v>0</v>
      </c>
      <c r="I32" s="12">
        <f t="shared" si="12"/>
        <v>0</v>
      </c>
    </row>
    <row r="33" spans="1:9" ht="19.899999999999999" customHeight="1" x14ac:dyDescent="0.3">
      <c r="A33" s="51"/>
      <c r="B33" s="8" t="s">
        <v>49</v>
      </c>
      <c r="C33" s="20" t="s">
        <v>32</v>
      </c>
      <c r="D33" s="21" t="s">
        <v>26</v>
      </c>
      <c r="E33" s="27">
        <v>20</v>
      </c>
      <c r="F33" s="11"/>
      <c r="G33" s="12">
        <f t="shared" si="0"/>
        <v>0</v>
      </c>
      <c r="H33" s="12">
        <f t="shared" si="11"/>
        <v>0</v>
      </c>
      <c r="I33" s="12">
        <f t="shared" si="12"/>
        <v>0</v>
      </c>
    </row>
    <row r="34" spans="1:9" ht="19.899999999999999" customHeight="1" x14ac:dyDescent="0.3">
      <c r="A34" s="51"/>
      <c r="B34" s="8" t="s">
        <v>31</v>
      </c>
      <c r="C34" s="20" t="s">
        <v>33</v>
      </c>
      <c r="D34" s="21" t="s">
        <v>26</v>
      </c>
      <c r="E34" s="27">
        <v>40</v>
      </c>
      <c r="F34" s="11"/>
      <c r="G34" s="12">
        <f t="shared" si="0"/>
        <v>0</v>
      </c>
      <c r="H34" s="12">
        <f t="shared" ref="H34:H37" si="13">F34*1.2-F34</f>
        <v>0</v>
      </c>
      <c r="I34" s="12">
        <f t="shared" ref="I34:I37" si="14">F34+H34</f>
        <v>0</v>
      </c>
    </row>
    <row r="35" spans="1:9" ht="19.899999999999999" customHeight="1" x14ac:dyDescent="0.3">
      <c r="A35" s="51"/>
      <c r="B35" s="8" t="s">
        <v>50</v>
      </c>
      <c r="C35" s="20" t="s">
        <v>34</v>
      </c>
      <c r="D35" s="21" t="s">
        <v>26</v>
      </c>
      <c r="E35" s="27">
        <v>20</v>
      </c>
      <c r="F35" s="11"/>
      <c r="G35" s="12">
        <f t="shared" si="0"/>
        <v>0</v>
      </c>
      <c r="H35" s="12">
        <f t="shared" si="13"/>
        <v>0</v>
      </c>
      <c r="I35" s="12">
        <f t="shared" si="14"/>
        <v>0</v>
      </c>
    </row>
    <row r="36" spans="1:9" ht="19.899999999999999" customHeight="1" x14ac:dyDescent="0.3">
      <c r="A36" s="51"/>
      <c r="B36" s="8" t="s">
        <v>29</v>
      </c>
      <c r="C36" s="20" t="s">
        <v>35</v>
      </c>
      <c r="D36" s="21" t="s">
        <v>26</v>
      </c>
      <c r="E36" s="27">
        <v>100</v>
      </c>
      <c r="F36" s="11"/>
      <c r="G36" s="12">
        <f t="shared" si="0"/>
        <v>0</v>
      </c>
      <c r="H36" s="12">
        <f t="shared" si="13"/>
        <v>0</v>
      </c>
      <c r="I36" s="12">
        <f t="shared" si="14"/>
        <v>0</v>
      </c>
    </row>
    <row r="37" spans="1:9" ht="19.899999999999999" customHeight="1" x14ac:dyDescent="0.3">
      <c r="A37" s="51"/>
      <c r="B37" s="8" t="s">
        <v>51</v>
      </c>
      <c r="C37" s="20" t="s">
        <v>36</v>
      </c>
      <c r="D37" s="21" t="s">
        <v>26</v>
      </c>
      <c r="E37" s="27">
        <v>100</v>
      </c>
      <c r="F37" s="11"/>
      <c r="G37" s="12">
        <f t="shared" si="0"/>
        <v>0</v>
      </c>
      <c r="H37" s="12">
        <f t="shared" si="13"/>
        <v>0</v>
      </c>
      <c r="I37" s="12">
        <f t="shared" si="14"/>
        <v>0</v>
      </c>
    </row>
    <row r="38" spans="1:9" ht="12.75" customHeight="1" x14ac:dyDescent="0.3">
      <c r="A38" s="13"/>
      <c r="B38" s="13"/>
      <c r="C38" s="13"/>
      <c r="D38" s="14"/>
      <c r="E38" s="23"/>
      <c r="F38" s="13"/>
      <c r="G38" s="13"/>
      <c r="H38" s="13"/>
      <c r="I38" s="13"/>
    </row>
    <row r="39" spans="1:9" x14ac:dyDescent="0.3">
      <c r="A39" s="52" t="s">
        <v>72</v>
      </c>
      <c r="B39" s="8" t="s">
        <v>48</v>
      </c>
      <c r="C39" s="20" t="s">
        <v>37</v>
      </c>
      <c r="D39" s="21" t="s">
        <v>26</v>
      </c>
      <c r="E39" s="18">
        <v>20</v>
      </c>
      <c r="F39" s="11"/>
      <c r="G39" s="12">
        <f t="shared" si="0"/>
        <v>0</v>
      </c>
      <c r="H39" s="12">
        <f t="shared" si="3"/>
        <v>0</v>
      </c>
      <c r="I39" s="12">
        <f t="shared" si="4"/>
        <v>0</v>
      </c>
    </row>
    <row r="40" spans="1:9" x14ac:dyDescent="0.3">
      <c r="A40" s="52"/>
      <c r="B40" s="8" t="s">
        <v>53</v>
      </c>
      <c r="C40" s="20" t="s">
        <v>38</v>
      </c>
      <c r="D40" s="21" t="s">
        <v>26</v>
      </c>
      <c r="E40" s="18">
        <v>5</v>
      </c>
      <c r="F40" s="11"/>
      <c r="G40" s="12">
        <f t="shared" si="0"/>
        <v>0</v>
      </c>
      <c r="H40" s="12">
        <f t="shared" si="3"/>
        <v>0</v>
      </c>
      <c r="I40" s="12">
        <f t="shared" si="4"/>
        <v>0</v>
      </c>
    </row>
    <row r="41" spans="1:9" x14ac:dyDescent="0.3">
      <c r="A41" s="52"/>
      <c r="B41" s="8" t="s">
        <v>52</v>
      </c>
      <c r="C41" s="20" t="s">
        <v>39</v>
      </c>
      <c r="D41" s="21" t="s">
        <v>26</v>
      </c>
      <c r="E41" s="18">
        <v>20</v>
      </c>
      <c r="F41" s="11"/>
      <c r="G41" s="12">
        <f t="shared" si="0"/>
        <v>0</v>
      </c>
      <c r="H41" s="12">
        <f t="shared" si="3"/>
        <v>0</v>
      </c>
      <c r="I41" s="12">
        <f t="shared" si="4"/>
        <v>0</v>
      </c>
    </row>
    <row r="42" spans="1:9" x14ac:dyDescent="0.3">
      <c r="A42" s="52"/>
      <c r="B42" s="8" t="s">
        <v>27</v>
      </c>
      <c r="C42" s="20" t="s">
        <v>40</v>
      </c>
      <c r="D42" s="21" t="s">
        <v>26</v>
      </c>
      <c r="E42" s="18">
        <v>5</v>
      </c>
      <c r="F42" s="11"/>
      <c r="G42" s="12">
        <f t="shared" si="0"/>
        <v>0</v>
      </c>
      <c r="H42" s="12">
        <f t="shared" ref="H42" si="15">F42*1.2-F42</f>
        <v>0</v>
      </c>
      <c r="I42" s="12">
        <f t="shared" ref="I42" si="16">F42+H42</f>
        <v>0</v>
      </c>
    </row>
    <row r="43" spans="1:9" x14ac:dyDescent="0.3">
      <c r="A43" s="13"/>
      <c r="B43" s="13"/>
      <c r="C43" s="13"/>
      <c r="D43" s="14"/>
      <c r="E43" s="23"/>
      <c r="F43" s="13"/>
      <c r="G43" s="13"/>
      <c r="H43" s="13"/>
      <c r="I43" s="13"/>
    </row>
    <row r="44" spans="1:9" ht="27" customHeight="1" x14ac:dyDescent="0.3">
      <c r="A44" s="16" t="s">
        <v>41</v>
      </c>
      <c r="B44" s="16"/>
      <c r="C44" s="9" t="s">
        <v>42</v>
      </c>
      <c r="D44" s="10" t="s">
        <v>12</v>
      </c>
      <c r="E44" s="18">
        <v>1</v>
      </c>
      <c r="F44" s="11"/>
      <c r="G44" s="12">
        <f t="shared" si="0"/>
        <v>0</v>
      </c>
      <c r="H44" s="12">
        <f t="shared" ref="H44:H46" si="17">F44*1.2-F44</f>
        <v>0</v>
      </c>
      <c r="I44" s="12">
        <f t="shared" ref="I44:I46" si="18">F44+H44</f>
        <v>0</v>
      </c>
    </row>
    <row r="45" spans="1:9" ht="12.75" customHeight="1" x14ac:dyDescent="0.3">
      <c r="A45" s="13"/>
      <c r="B45" s="13"/>
      <c r="C45" s="13"/>
      <c r="D45" s="14"/>
      <c r="E45" s="23"/>
      <c r="F45" s="13"/>
      <c r="G45" s="13"/>
      <c r="H45" s="13"/>
      <c r="I45" s="13"/>
    </row>
    <row r="46" spans="1:9" ht="15" customHeight="1" x14ac:dyDescent="0.3">
      <c r="A46" s="7" t="s">
        <v>43</v>
      </c>
      <c r="B46" s="19"/>
      <c r="C46" s="15" t="s">
        <v>44</v>
      </c>
      <c r="D46" s="10" t="s">
        <v>57</v>
      </c>
      <c r="E46" s="18">
        <v>4</v>
      </c>
      <c r="F46" s="11"/>
      <c r="G46" s="12">
        <f t="shared" si="0"/>
        <v>0</v>
      </c>
      <c r="H46" s="12">
        <f t="shared" si="17"/>
        <v>0</v>
      </c>
      <c r="I46" s="12">
        <f t="shared" si="18"/>
        <v>0</v>
      </c>
    </row>
    <row r="47" spans="1:9" x14ac:dyDescent="0.3">
      <c r="A47" s="22"/>
      <c r="B47" s="22"/>
      <c r="C47" s="1"/>
      <c r="D47" s="3"/>
      <c r="E47" s="3"/>
      <c r="F47" s="3"/>
      <c r="G47" s="3"/>
      <c r="H47" s="3"/>
      <c r="I47" s="3"/>
    </row>
    <row r="48" spans="1:9" x14ac:dyDescent="0.3">
      <c r="A48" s="22"/>
      <c r="B48" s="22"/>
      <c r="C48" s="1"/>
      <c r="D48" s="55" t="s">
        <v>69</v>
      </c>
      <c r="E48" s="55"/>
      <c r="F48" s="55"/>
      <c r="G48" s="55"/>
      <c r="H48" s="55"/>
      <c r="I48" s="28">
        <f>SUM(G9:G46)</f>
        <v>0</v>
      </c>
    </row>
    <row r="49" spans="1:9" x14ac:dyDescent="0.3">
      <c r="A49" s="22"/>
      <c r="B49" s="22"/>
      <c r="C49" s="1"/>
      <c r="D49" s="55" t="s">
        <v>67</v>
      </c>
      <c r="E49" s="55"/>
      <c r="F49" s="55"/>
      <c r="G49" s="55"/>
      <c r="H49" s="55"/>
      <c r="I49" s="28">
        <f>SUM(I9:I46)</f>
        <v>0</v>
      </c>
    </row>
    <row r="50" spans="1:9" x14ac:dyDescent="0.3">
      <c r="A50" s="22"/>
      <c r="B50" s="22"/>
      <c r="C50" s="1"/>
      <c r="D50" s="3"/>
      <c r="E50" s="3"/>
      <c r="F50" s="3"/>
      <c r="G50" s="3"/>
      <c r="H50" s="3"/>
      <c r="I50" s="3"/>
    </row>
    <row r="51" spans="1:9" x14ac:dyDescent="0.3">
      <c r="A51" s="22"/>
      <c r="B51" s="22"/>
      <c r="C51" s="1"/>
      <c r="D51" s="3"/>
      <c r="E51" s="3"/>
      <c r="F51" s="3"/>
      <c r="G51" s="3"/>
      <c r="H51" s="3"/>
      <c r="I51" s="3"/>
    </row>
    <row r="52" spans="1:9" x14ac:dyDescent="0.3">
      <c r="A52" s="43" t="s">
        <v>45</v>
      </c>
      <c r="B52" s="43"/>
      <c r="C52" s="43"/>
      <c r="D52" s="43"/>
      <c r="E52" s="43"/>
      <c r="F52" s="43"/>
      <c r="G52" s="43"/>
      <c r="H52" s="43"/>
      <c r="I52" s="43"/>
    </row>
    <row r="54" spans="1:9" x14ac:dyDescent="0.3">
      <c r="A54" s="24" t="s">
        <v>46</v>
      </c>
      <c r="B54" s="24" t="s">
        <v>47</v>
      </c>
    </row>
    <row r="55" spans="1:9" x14ac:dyDescent="0.3">
      <c r="A55" s="25">
        <v>200000</v>
      </c>
      <c r="B55" s="26"/>
    </row>
    <row r="56" spans="1:9" x14ac:dyDescent="0.3">
      <c r="A56" s="25">
        <v>220000</v>
      </c>
      <c r="B56" s="26"/>
    </row>
    <row r="57" spans="1:9" x14ac:dyDescent="0.3">
      <c r="A57" s="25">
        <v>250000</v>
      </c>
      <c r="B57" s="26"/>
    </row>
  </sheetData>
  <mergeCells count="10">
    <mergeCell ref="A52:I52"/>
    <mergeCell ref="A1:I1"/>
    <mergeCell ref="A3:I3"/>
    <mergeCell ref="A5:I5"/>
    <mergeCell ref="A30:A37"/>
    <mergeCell ref="A39:A42"/>
    <mergeCell ref="A11:A15"/>
    <mergeCell ref="D49:H49"/>
    <mergeCell ref="D48:H48"/>
    <mergeCell ref="A21:A28"/>
  </mergeCells>
  <phoneticPr fontId="12" type="noConversion"/>
  <pageMargins left="0.70866141732283472" right="0.70866141732283472" top="0.74803149606299213" bottom="0.74803149606299213" header="0.31496062992125984" footer="0.31496062992125984"/>
  <pageSetup paperSize="9" scale="7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C703853DEA0C14F9B82698A7D22E5E1" ma:contentTypeVersion="19" ma:contentTypeDescription="Crée un document." ma:contentTypeScope="" ma:versionID="4c24fd28176ef64fdb783ad852cc16f0">
  <xsd:schema xmlns:xsd="http://www.w3.org/2001/XMLSchema" xmlns:xs="http://www.w3.org/2001/XMLSchema" xmlns:p="http://schemas.microsoft.com/office/2006/metadata/properties" xmlns:ns2="1abff05c-1530-4c44-ba97-a552b51f3a5a" xmlns:ns3="cadf8e7c-6dc2-4226-839c-e6cf893ff618" targetNamespace="http://schemas.microsoft.com/office/2006/metadata/properties" ma:root="true" ma:fieldsID="f402d57703d2615b22ecb084dca723c8" ns2:_="" ns3:_="">
    <xsd:import namespace="1abff05c-1530-4c44-ba97-a552b51f3a5a"/>
    <xsd:import namespace="cadf8e7c-6dc2-4226-839c-e6cf893ff61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bff05c-1530-4c44-ba97-a552b51f3a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27b0ebcd-6f27-4f07-8134-dc73aee9a97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df8e7c-6dc2-4226-839c-e6cf893ff618"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0e521363-d595-47f3-9876-7113aff7fdb2}" ma:internalName="TaxCatchAll" ma:showField="CatchAllData" ma:web="cadf8e7c-6dc2-4226-839c-e6cf893ff61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abff05c-1530-4c44-ba97-a552b51f3a5a">
      <Terms xmlns="http://schemas.microsoft.com/office/infopath/2007/PartnerControls"/>
    </lcf76f155ced4ddcb4097134ff3c332f>
    <TaxCatchAll xmlns="cadf8e7c-6dc2-4226-839c-e6cf893ff61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9DE4FD-DF7F-4C4C-A5CE-B67379C2C0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bff05c-1530-4c44-ba97-a552b51f3a5a"/>
    <ds:schemaRef ds:uri="cadf8e7c-6dc2-4226-839c-e6cf893ff6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99C438-72E1-43FC-B61C-AE154C79088C}">
  <ds:schemaRefs>
    <ds:schemaRef ds:uri="http://purl.org/dc/terms/"/>
    <ds:schemaRef ds:uri="http://www.w3.org/XML/1998/namespace"/>
    <ds:schemaRef ds:uri="http://purl.org/dc/dcmitype/"/>
    <ds:schemaRef ds:uri="http://schemas.microsoft.com/office/2006/metadata/properties"/>
    <ds:schemaRef ds:uri="http://schemas.microsoft.com/office/2006/documentManagement/types"/>
    <ds:schemaRef ds:uri="cadf8e7c-6dc2-4226-839c-e6cf893ff618"/>
    <ds:schemaRef ds:uri="http://schemas.microsoft.com/office/infopath/2007/PartnerControls"/>
    <ds:schemaRef ds:uri="http://schemas.openxmlformats.org/package/2006/metadata/core-properties"/>
    <ds:schemaRef ds:uri="1abff05c-1530-4c44-ba97-a552b51f3a5a"/>
    <ds:schemaRef ds:uri="http://purl.org/dc/elements/1.1/"/>
  </ds:schemaRefs>
</ds:datastoreItem>
</file>

<file path=customXml/itemProps3.xml><?xml version="1.0" encoding="utf-8"?>
<ds:datastoreItem xmlns:ds="http://schemas.openxmlformats.org/officeDocument/2006/customXml" ds:itemID="{2F022BC7-E785-4C76-B2D6-08E89C24007E}">
  <ds:schemaRefs>
    <ds:schemaRef ds:uri="http://schemas.microsoft.com/sharepoint/v3/contenttype/forms"/>
  </ds:schemaRefs>
</ds:datastoreItem>
</file>

<file path=docMetadata/LabelInfo.xml><?xml version="1.0" encoding="utf-8"?>
<clbl:labelList xmlns:clbl="http://schemas.microsoft.com/office/2020/mipLabelMetadata">
  <clbl:label id="{9291726b-120a-4a4f-8ce2-fda9d47a1857}" enabled="1" method="Standard" siteId="{92f57cd0-2ea9-4333-a8c1-06f698beed44}"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Instructions SF</vt:lpstr>
      <vt:lpstr>SF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Olivier SIRRI</dc:creator>
  <cp:keywords/>
  <dc:description/>
  <cp:lastModifiedBy>Olivier SIRRI</cp:lastModifiedBy>
  <cp:revision/>
  <dcterms:created xsi:type="dcterms:W3CDTF">2026-01-05T15:41:10Z</dcterms:created>
  <dcterms:modified xsi:type="dcterms:W3CDTF">2026-02-19T08:18:44Z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0x0101004C703853DEA0C14F9B82698A7D22E5E1</vt:lpwstr>
  </property>
  <property fmtid="{D5CDD505-2E9C-101B-9397-08002B2CF9AE}" pid="3" name="MediaServiceImageTags">
    <vt:lpwstr/>
  </property>
</Properties>
</file>