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72 Restauration Passive PHAnérogames\1_Procédure\1_Consultation\1-Elaboration du DCE\4 DCE 20260128 Visio\"/>
    </mc:Choice>
  </mc:AlternateContent>
  <xr:revisionPtr revIDLastSave="0" documentId="13_ncr:1_{BB85180C-14B3-4D67-A8C1-3618CC9037C9}" xr6:coauthVersionLast="36" xr6:coauthVersionMax="36" xr10:uidLastSave="{00000000-0000-0000-0000-000000000000}"/>
  <bookViews>
    <workbookView xWindow="0" yWindow="0" windowWidth="23040" windowHeight="8490" xr2:uid="{00000000-000D-0000-FFFF-FFFF00000000}"/>
  </bookViews>
  <sheets>
    <sheet name="BPU_lot 1" sheetId="1" r:id="rId1"/>
    <sheet name="DQE_lot 1" sheetId="8" r:id="rId2"/>
    <sheet name="BPU_lot 2" sheetId="9" r:id="rId3"/>
    <sheet name="DQE_lot 2" sheetId="10" r:id="rId4"/>
  </sheets>
  <definedNames>
    <definedName name="_Toc100259012" localSheetId="0">'BPU_lot 1'!#REF!</definedName>
    <definedName name="_Toc100259012" localSheetId="2">'BPU_lot 2'!#REF!</definedName>
    <definedName name="_Toc100259012" localSheetId="1">'DQE_lot 1'!#REF!</definedName>
    <definedName name="_Toc100259012" localSheetId="3">'DQE_lot 2'!#REF!</definedName>
    <definedName name="_xlnm.Print_Area" localSheetId="0">'BPU_lot 1'!$A$1:$G$18</definedName>
    <definedName name="_xlnm.Print_Area" localSheetId="2">'BPU_lot 2'!$A$1:$G$17</definedName>
    <definedName name="_xlnm.Print_Area" localSheetId="1">'DQE_lot 1'!$A$1:$F$15</definedName>
    <definedName name="_xlnm.Print_Area" localSheetId="3">'DQE_lot 2'!$A$1:$F$13</definedName>
  </definedNames>
  <calcPr calcId="191029"/>
</workbook>
</file>

<file path=xl/calcChain.xml><?xml version="1.0" encoding="utf-8"?>
<calcChain xmlns="http://schemas.openxmlformats.org/spreadsheetml/2006/main">
  <c r="F9" i="8" l="1"/>
  <c r="F9" i="10"/>
  <c r="F10" i="10"/>
  <c r="F11" i="10"/>
  <c r="H11" i="10" s="1"/>
  <c r="F12" i="10"/>
  <c r="H12" i="10" s="1"/>
  <c r="H10" i="10"/>
  <c r="G13" i="10" l="1"/>
  <c r="H9" i="10"/>
  <c r="H13" i="10" s="1"/>
  <c r="F10" i="8"/>
  <c r="I11" i="1"/>
  <c r="G11" i="1"/>
  <c r="F11" i="1"/>
  <c r="H11" i="1" s="1"/>
  <c r="J11" i="1" s="1"/>
  <c r="L11" i="1" s="1"/>
  <c r="K11" i="1" l="1"/>
  <c r="F25" i="9"/>
  <c r="F26" i="9" s="1"/>
  <c r="E25" i="9"/>
  <c r="E26" i="9" s="1"/>
  <c r="D25" i="9"/>
  <c r="D26" i="9" s="1"/>
  <c r="F14" i="9"/>
  <c r="H14" i="9" s="1"/>
  <c r="J14" i="9" s="1"/>
  <c r="L14" i="9" s="1"/>
  <c r="F13" i="9"/>
  <c r="H13" i="9" s="1"/>
  <c r="J13" i="9" s="1"/>
  <c r="L13" i="9" s="1"/>
  <c r="F12" i="9"/>
  <c r="H12" i="9" s="1"/>
  <c r="J12" i="9" s="1"/>
  <c r="L12" i="9" s="1"/>
  <c r="F11" i="9"/>
  <c r="K11" i="9" s="1"/>
  <c r="F10" i="9"/>
  <c r="K10" i="9" s="1"/>
  <c r="F14" i="8"/>
  <c r="F13" i="8"/>
  <c r="F12" i="8"/>
  <c r="F11" i="8"/>
  <c r="H9" i="8"/>
  <c r="I14" i="1"/>
  <c r="G14" i="1"/>
  <c r="F14" i="1"/>
  <c r="K14" i="1" s="1"/>
  <c r="G15" i="8" l="1"/>
  <c r="H12" i="8"/>
  <c r="H13" i="8"/>
  <c r="H14" i="8"/>
  <c r="H10" i="8"/>
  <c r="K14" i="9"/>
  <c r="F15" i="8"/>
  <c r="F13" i="10"/>
  <c r="G14" i="9"/>
  <c r="G12" i="9"/>
  <c r="G11" i="9"/>
  <c r="G13" i="9"/>
  <c r="G10" i="9"/>
  <c r="I14" i="9"/>
  <c r="I13" i="9"/>
  <c r="I10" i="9"/>
  <c r="I11" i="9"/>
  <c r="I12" i="9"/>
  <c r="K12" i="9"/>
  <c r="K13" i="9"/>
  <c r="H11" i="9"/>
  <c r="J11" i="9" s="1"/>
  <c r="L11" i="9" s="1"/>
  <c r="H10" i="9"/>
  <c r="J10" i="9" s="1"/>
  <c r="L10" i="9" s="1"/>
  <c r="H14" i="1"/>
  <c r="J14" i="1" s="1"/>
  <c r="L14" i="1" s="1"/>
  <c r="F12" i="1"/>
  <c r="F13" i="1"/>
  <c r="K13" i="1" s="1"/>
  <c r="F15" i="1"/>
  <c r="K15" i="1" s="1"/>
  <c r="F26" i="1"/>
  <c r="F27" i="1" s="1"/>
  <c r="E26" i="1"/>
  <c r="E27" i="1" s="1"/>
  <c r="I12" i="1" s="1"/>
  <c r="D26" i="1"/>
  <c r="D27" i="1" s="1"/>
  <c r="G12" i="1" s="1"/>
  <c r="H11" i="8" l="1"/>
  <c r="H15" i="8" s="1"/>
  <c r="H15" i="1"/>
  <c r="J15" i="1" s="1"/>
  <c r="L15" i="1" s="1"/>
  <c r="K12" i="1"/>
  <c r="H13" i="1"/>
  <c r="J13" i="1" s="1"/>
  <c r="L13" i="1" s="1"/>
  <c r="H12" i="1"/>
  <c r="J12" i="1" s="1"/>
  <c r="L12" i="1" s="1"/>
  <c r="I10" i="1"/>
  <c r="I15" i="1"/>
  <c r="I13" i="1"/>
  <c r="G10" i="1"/>
  <c r="G15" i="1"/>
  <c r="G13" i="1"/>
  <c r="F10" i="1"/>
  <c r="H10" i="1" s="1"/>
  <c r="J10" i="1" s="1"/>
  <c r="L10" i="1" s="1"/>
  <c r="K10" i="1" l="1"/>
</calcChain>
</file>

<file path=xl/sharedStrings.xml><?xml version="1.0" encoding="utf-8"?>
<sst xmlns="http://schemas.openxmlformats.org/spreadsheetml/2006/main" count="140" uniqueCount="46">
  <si>
    <t>Les prix comprennent toutes les charges fiscales, parafiscales et frais listés à l’article 10.1.3 du CCAG-FCS ainsi toutes les autres dépenses nécessaires à l'exécution des prestations, les marges pour risque et les marges bénéficiaires auquel s’ajoute également le prix de la cession des droits mentionnés au CCAP.</t>
  </si>
  <si>
    <t>Montant de TVA
Taux : ...%</t>
  </si>
  <si>
    <t>Description de la prestation</t>
  </si>
  <si>
    <t>Merci de joindre une décomposition par membre, en cas de groupement ou de sous-traitance</t>
  </si>
  <si>
    <t xml:space="preserve">Marché n° 2025-72
RESTAURATION PASSIVE DES HERBIERS DE PHARENOGAMES MARINES : ENLEVEMENT ET VALORISATION DES CORPS-MORTS ILLICITES ET DES DECHETS EN MER AU SIEN DU PARC NATUREL MARIN DU CAP CORSE ET DE L'AGRIATE
Lot 1 : Enlèvement de corps-morts et macrodéchets en mer </t>
  </si>
  <si>
    <t>Borderau de Prix Unitaires (BPU)</t>
  </si>
  <si>
    <t>N° de prix</t>
  </si>
  <si>
    <t>Marché n° 2025-72
RESTAURATION PASSIVE DES HERBIERS DE PHARENOGAMES MARINES : ENLEVEMENT ET VALORISATION DES CORPS-MORTS ILLICITES ET DES DECHETS EN MER AU SIEN DU PARC NATUREL MARIN DU CAP CORSE ET DE L'AGRIATE
Lot 2 : Transport et valorisation de l’ensemble des éléments sous l’eau</t>
  </si>
  <si>
    <t>Unité</t>
  </si>
  <si>
    <t>Prix unitaire
€ HT</t>
  </si>
  <si>
    <t>Prix unitaire
€ TTC</t>
  </si>
  <si>
    <t>Prix initiaux</t>
  </si>
  <si>
    <t>Révision 1</t>
  </si>
  <si>
    <t>Révision 2</t>
  </si>
  <si>
    <t>Révision 3</t>
  </si>
  <si>
    <t>Aide au calcul de la révison : en lien avec article 5.4 CCAP</t>
  </si>
  <si>
    <t>Temporalité</t>
  </si>
  <si>
    <t>Indice(s)</t>
  </si>
  <si>
    <t>Révision3</t>
  </si>
  <si>
    <t>I0</t>
  </si>
  <si>
    <t>Coefficient</t>
  </si>
  <si>
    <t>(Im/Io)</t>
  </si>
  <si>
    <t>Coefficient arrondi</t>
  </si>
  <si>
    <t>Collecte, traitement et élimination des déchets ; récupération de matériaux : Identifiant 010764301</t>
  </si>
  <si>
    <r>
      <t>annuelle</t>
    </r>
    <r>
      <rPr>
        <b/>
        <sz val="10"/>
        <rFont val="Marianne"/>
        <family val="3"/>
      </rPr>
      <t xml:space="preserve"> à compter de la date anniversaire de la notification (n+1 : 2027)</t>
    </r>
  </si>
  <si>
    <t>U</t>
  </si>
  <si>
    <t>Elaboration d'un rapport final d'intervention</t>
  </si>
  <si>
    <t>Réunion en présentiel</t>
  </si>
  <si>
    <t>Réunion en visioconférence</t>
  </si>
  <si>
    <t>Détail Quantitatif Estimatif (DQE)</t>
  </si>
  <si>
    <t>Quantité estimée
Durée AC</t>
  </si>
  <si>
    <t>Montant total
€ HT</t>
  </si>
  <si>
    <t>Mises à jour des 2 bases de données au format ".xlsx"
Création d'un projet cartographique SIG.
Mise à jour du dossier de photos des objets retirés</t>
  </si>
  <si>
    <t>- Logistique, transport, valorisation</t>
  </si>
  <si>
    <t>- Fiche technique précisant les différentes étapes d’acheminement des matériaux (stockage, conditionnement, valorisation) et les entreprises qui assureront ces différentes étapes, ainsi que la destination finale de chacun des matériaux</t>
  </si>
  <si>
    <t>Enlèvement de corps-morts et/ou de macrodéchets immergés ou semi-immergés, comprenant la localisation, la mise en sécurité, la récupération, la remontée et le déchargement des déchets conformément à la réglementation en vigueur.</t>
  </si>
  <si>
    <t>Tonne</t>
  </si>
  <si>
    <t>Logistique, transport, valorisation</t>
  </si>
  <si>
    <t>Fiche technique précisant les différentes étapes d’acheminement des matériaux (stockage, conditionnement, valorisation) et les entreprises qui assureront ces différentes étapes, ainsi que la destination finale de chacun des matériaux</t>
  </si>
  <si>
    <r>
      <t xml:space="preserve">Surcoût pour enlèvement de corps-morts ou macrodéchets présentant des contraintes techniques particulières (poids unitaire élevé, nécessité de découpe sous-marine, moyens de levage spécifiques), sur décision du pouvoir adjudicateur."
</t>
    </r>
    <r>
      <rPr>
        <i/>
        <sz val="11"/>
        <color rgb="FF0070C0"/>
        <rFont val="Marianne"/>
        <family val="3"/>
      </rPr>
      <t xml:space="preserve">Indiquer le cout </t>
    </r>
    <r>
      <rPr>
        <b/>
        <i/>
        <u/>
        <sz val="11"/>
        <color rgb="FF0070C0"/>
        <rFont val="Marianne"/>
        <family val="3"/>
      </rPr>
      <t>complémentaire</t>
    </r>
    <r>
      <rPr>
        <i/>
        <sz val="11"/>
        <color rgb="FF0070C0"/>
        <rFont val="Marianne"/>
        <family val="3"/>
      </rPr>
      <t xml:space="preserve"> au prix 1 : +XX €</t>
    </r>
  </si>
  <si>
    <r>
      <t xml:space="preserve">Surcoût pour enlèvement de corps-morts ou macrodéchets présentant des contraintes techniques particulières (poids unitaire élevé, nécessité de découpe sous-marine, moyens de levage spécifiques), sur décision du pouvoir adjudicateur."
</t>
    </r>
    <r>
      <rPr>
        <i/>
        <sz val="11"/>
        <color rgb="FF0070C0"/>
        <rFont val="Marianne"/>
        <family val="3"/>
      </rPr>
      <t xml:space="preserve">Indiquer le cout </t>
    </r>
    <r>
      <rPr>
        <b/>
        <i/>
        <sz val="11"/>
        <color rgb="FF0070C0"/>
        <rFont val="Marianne"/>
        <family val="3"/>
      </rPr>
      <t>complémentaire</t>
    </r>
    <r>
      <rPr>
        <i/>
        <sz val="11"/>
        <color rgb="FF0070C0"/>
        <rFont val="Marianne"/>
        <family val="3"/>
      </rPr>
      <t xml:space="preserve"> au prix 1 : +XX €</t>
    </r>
  </si>
  <si>
    <t>Montant total du DQE €</t>
  </si>
  <si>
    <t>ce montant sert uniquement au jugement de l'offre</t>
  </si>
  <si>
    <t xml:space="preserve"> Valeur de l’indice connu à la date de remise des offres (précisé à l’acte d’engagement).</t>
  </si>
  <si>
    <t xml:space="preserve">Valeur de l’indice connu à la date de la demande de révision des prix </t>
  </si>
  <si>
    <t>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</si>
</sst>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6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name val="Marianne"/>
      <family val="3"/>
    </font>
    <font>
      <b/>
      <sz val="11"/>
      <color theme="1"/>
      <name val="Marianne"/>
      <family val="3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Marianne"/>
      <family val="3"/>
    </font>
    <font>
      <b/>
      <sz val="10"/>
      <name val="Marianne"/>
      <family val="3"/>
    </font>
    <font>
      <sz val="10"/>
      <name val="Marianne"/>
      <family val="3"/>
    </font>
    <font>
      <sz val="12"/>
      <name val="Marianne"/>
      <family val="3"/>
    </font>
    <font>
      <sz val="11"/>
      <name val="Marianne"/>
      <family val="3"/>
    </font>
    <font>
      <b/>
      <sz val="11"/>
      <name val="Marianne"/>
      <family val="3"/>
    </font>
    <font>
      <sz val="12"/>
      <color theme="1"/>
      <name val="Marianne"/>
      <family val="3"/>
    </font>
    <font>
      <i/>
      <sz val="11"/>
      <color rgb="FF0070C0"/>
      <name val="Marianne"/>
      <family val="3"/>
    </font>
    <font>
      <b/>
      <i/>
      <sz val="11"/>
      <color rgb="FF0070C0"/>
      <name val="Marianne"/>
      <family val="3"/>
    </font>
    <font>
      <b/>
      <i/>
      <u/>
      <sz val="11"/>
      <color rgb="FF0070C0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2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left" wrapText="1"/>
    </xf>
    <xf numFmtId="0" fontId="10" fillId="0" borderId="0" xfId="0" applyFont="1" applyAlignment="1">
      <alignment horizontal="left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66" fontId="8" fillId="0" borderId="1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3" xfId="0" quotePrefix="1" applyFont="1" applyFill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1" xfId="0" quotePrefix="1" applyFont="1" applyBorder="1" applyAlignment="1">
      <alignment horizontal="left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13" fillId="0" borderId="1" xfId="0" quotePrefix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4" fontId="11" fillId="0" borderId="1" xfId="1" applyFont="1" applyBorder="1" applyAlignment="1">
      <alignment vertical="center"/>
    </xf>
    <xf numFmtId="44" fontId="12" fillId="0" borderId="1" xfId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4" fontId="11" fillId="0" borderId="1" xfId="1" applyFont="1" applyFill="1" applyBorder="1" applyAlignment="1">
      <alignment vertical="center"/>
    </xf>
    <xf numFmtId="44" fontId="12" fillId="0" borderId="0" xfId="1" applyFont="1" applyBorder="1" applyAlignment="1">
      <alignment vertical="center"/>
    </xf>
    <xf numFmtId="44" fontId="12" fillId="0" borderId="1" xfId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</cellXfs>
  <cellStyles count="3">
    <cellStyle name="Lien hypertexte" xfId="2" builtinId="8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3893240</xdr:colOff>
      <xdr:row>0</xdr:row>
      <xdr:rowOff>212035</xdr:rowOff>
    </xdr:from>
    <xdr:to>
      <xdr:col>1</xdr:col>
      <xdr:colOff>5236259</xdr:colOff>
      <xdr:row>0</xdr:row>
      <xdr:rowOff>1466991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D12B9991-A915-4942-BC91-9895CB3D7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4769540" y="212035"/>
          <a:ext cx="1339209" cy="1251146"/>
        </a:xfrm>
        <a:prstGeom prst="rect">
          <a:avLst/>
        </a:prstGeom>
      </xdr:spPr>
    </xdr:pic>
    <xdr:clientData/>
  </xdr:twoCellAnchor>
  <xdr:twoCellAnchor editAs="oneCell">
    <xdr:from>
      <xdr:col>3</xdr:col>
      <xdr:colOff>425726</xdr:colOff>
      <xdr:row>0</xdr:row>
      <xdr:rowOff>228600</xdr:rowOff>
    </xdr:from>
    <xdr:to>
      <xdr:col>4</xdr:col>
      <xdr:colOff>1011946</xdr:colOff>
      <xdr:row>0</xdr:row>
      <xdr:rowOff>1542558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10E14DBD-D706-48EB-9C77-F27CBCA1B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4426" y="228600"/>
          <a:ext cx="1704455" cy="1323483"/>
        </a:xfrm>
        <a:prstGeom prst="rect">
          <a:avLst/>
        </a:prstGeom>
      </xdr:spPr>
    </xdr:pic>
    <xdr:clientData/>
  </xdr:twoCellAnchor>
  <xdr:twoCellAnchor editAs="oneCell">
    <xdr:from>
      <xdr:col>1</xdr:col>
      <xdr:colOff>5953125</xdr:colOff>
      <xdr:row>0</xdr:row>
      <xdr:rowOff>409575</xdr:rowOff>
    </xdr:from>
    <xdr:to>
      <xdr:col>2</xdr:col>
      <xdr:colOff>741045</xdr:colOff>
      <xdr:row>0</xdr:row>
      <xdr:rowOff>1329690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704CA7EA-CF70-4AB4-878A-031FCB8EE39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409575"/>
          <a:ext cx="1426845" cy="920115"/>
        </a:xfrm>
        <a:prstGeom prst="rect">
          <a:avLst/>
        </a:prstGeom>
      </xdr:spPr>
    </xdr:pic>
    <xdr:clientData/>
  </xdr:twoCellAnchor>
  <xdr:twoCellAnchor editAs="oneCell">
    <xdr:from>
      <xdr:col>1</xdr:col>
      <xdr:colOff>1038224</xdr:colOff>
      <xdr:row>0</xdr:row>
      <xdr:rowOff>380999</xdr:rowOff>
    </xdr:from>
    <xdr:to>
      <xdr:col>1</xdr:col>
      <xdr:colOff>3070859</xdr:colOff>
      <xdr:row>0</xdr:row>
      <xdr:rowOff>1390649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199735D6-1580-4ED0-A639-DD2D406747AD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1914524" y="380999"/>
          <a:ext cx="2040255" cy="1019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3893240</xdr:colOff>
      <xdr:row>0</xdr:row>
      <xdr:rowOff>212035</xdr:rowOff>
    </xdr:from>
    <xdr:to>
      <xdr:col>1</xdr:col>
      <xdr:colOff>5236259</xdr:colOff>
      <xdr:row>0</xdr:row>
      <xdr:rowOff>1466991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487E1B-DF16-4175-8F5D-4AD7CE142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4769540" y="212035"/>
          <a:ext cx="1339209" cy="1251146"/>
        </a:xfrm>
        <a:prstGeom prst="rect">
          <a:avLst/>
        </a:prstGeom>
      </xdr:spPr>
    </xdr:pic>
    <xdr:clientData/>
  </xdr:twoCellAnchor>
  <xdr:twoCellAnchor editAs="oneCell">
    <xdr:from>
      <xdr:col>3</xdr:col>
      <xdr:colOff>425726</xdr:colOff>
      <xdr:row>0</xdr:row>
      <xdr:rowOff>228600</xdr:rowOff>
    </xdr:from>
    <xdr:to>
      <xdr:col>4</xdr:col>
      <xdr:colOff>1011946</xdr:colOff>
      <xdr:row>0</xdr:row>
      <xdr:rowOff>1542558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6598003-D8AF-418A-91B8-DC67F7FA8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5851" y="228600"/>
          <a:ext cx="1704455" cy="1323483"/>
        </a:xfrm>
        <a:prstGeom prst="rect">
          <a:avLst/>
        </a:prstGeom>
      </xdr:spPr>
    </xdr:pic>
    <xdr:clientData/>
  </xdr:twoCellAnchor>
  <xdr:twoCellAnchor editAs="oneCell">
    <xdr:from>
      <xdr:col>1</xdr:col>
      <xdr:colOff>5953125</xdr:colOff>
      <xdr:row>0</xdr:row>
      <xdr:rowOff>409575</xdr:rowOff>
    </xdr:from>
    <xdr:to>
      <xdr:col>2</xdr:col>
      <xdr:colOff>741045</xdr:colOff>
      <xdr:row>0</xdr:row>
      <xdr:rowOff>1329690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585D733-8B9C-4879-A9E8-859BDB8245E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409575"/>
          <a:ext cx="1426845" cy="920115"/>
        </a:xfrm>
        <a:prstGeom prst="rect">
          <a:avLst/>
        </a:prstGeom>
      </xdr:spPr>
    </xdr:pic>
    <xdr:clientData/>
  </xdr:twoCellAnchor>
  <xdr:twoCellAnchor editAs="oneCell">
    <xdr:from>
      <xdr:col>1</xdr:col>
      <xdr:colOff>1038224</xdr:colOff>
      <xdr:row>0</xdr:row>
      <xdr:rowOff>380999</xdr:rowOff>
    </xdr:from>
    <xdr:to>
      <xdr:col>1</xdr:col>
      <xdr:colOff>3070859</xdr:colOff>
      <xdr:row>0</xdr:row>
      <xdr:rowOff>1390649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E4A86F8-2ABD-4E3B-8D14-CCA07E29AE45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1914524" y="380999"/>
          <a:ext cx="2040255" cy="10191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3893240</xdr:colOff>
      <xdr:row>0</xdr:row>
      <xdr:rowOff>212035</xdr:rowOff>
    </xdr:from>
    <xdr:to>
      <xdr:col>1</xdr:col>
      <xdr:colOff>5240069</xdr:colOff>
      <xdr:row>0</xdr:row>
      <xdr:rowOff>1463181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C5BAD06-4E63-44EC-A21D-783E92CF0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4769540" y="212035"/>
          <a:ext cx="1339209" cy="1251146"/>
        </a:xfrm>
        <a:prstGeom prst="rect">
          <a:avLst/>
        </a:prstGeom>
      </xdr:spPr>
    </xdr:pic>
    <xdr:clientData/>
  </xdr:twoCellAnchor>
  <xdr:twoCellAnchor editAs="oneCell">
    <xdr:from>
      <xdr:col>3</xdr:col>
      <xdr:colOff>425726</xdr:colOff>
      <xdr:row>0</xdr:row>
      <xdr:rowOff>228600</xdr:rowOff>
    </xdr:from>
    <xdr:to>
      <xdr:col>4</xdr:col>
      <xdr:colOff>1008136</xdr:colOff>
      <xdr:row>0</xdr:row>
      <xdr:rowOff>1546368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3DDCE73-6FFD-417C-92A6-BE6B001EE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5851" y="228600"/>
          <a:ext cx="1704455" cy="1323483"/>
        </a:xfrm>
        <a:prstGeom prst="rect">
          <a:avLst/>
        </a:prstGeom>
      </xdr:spPr>
    </xdr:pic>
    <xdr:clientData/>
  </xdr:twoCellAnchor>
  <xdr:twoCellAnchor editAs="oneCell">
    <xdr:from>
      <xdr:col>1</xdr:col>
      <xdr:colOff>5953125</xdr:colOff>
      <xdr:row>0</xdr:row>
      <xdr:rowOff>409575</xdr:rowOff>
    </xdr:from>
    <xdr:to>
      <xdr:col>2</xdr:col>
      <xdr:colOff>744855</xdr:colOff>
      <xdr:row>0</xdr:row>
      <xdr:rowOff>1329690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EB91F8D-7082-4886-B673-7BB8852100BE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409575"/>
          <a:ext cx="1426845" cy="920115"/>
        </a:xfrm>
        <a:prstGeom prst="rect">
          <a:avLst/>
        </a:prstGeom>
      </xdr:spPr>
    </xdr:pic>
    <xdr:clientData/>
  </xdr:twoCellAnchor>
  <xdr:twoCellAnchor editAs="oneCell">
    <xdr:from>
      <xdr:col>1</xdr:col>
      <xdr:colOff>1038224</xdr:colOff>
      <xdr:row>0</xdr:row>
      <xdr:rowOff>380999</xdr:rowOff>
    </xdr:from>
    <xdr:to>
      <xdr:col>1</xdr:col>
      <xdr:colOff>3074669</xdr:colOff>
      <xdr:row>0</xdr:row>
      <xdr:rowOff>1394459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B202BF1-C2D6-4C58-9A6C-5F451464EEBF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1914524" y="380999"/>
          <a:ext cx="2040255" cy="10191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3893240</xdr:colOff>
      <xdr:row>0</xdr:row>
      <xdr:rowOff>212035</xdr:rowOff>
    </xdr:from>
    <xdr:to>
      <xdr:col>1</xdr:col>
      <xdr:colOff>5240069</xdr:colOff>
      <xdr:row>0</xdr:row>
      <xdr:rowOff>1463181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35C73AC-7513-4126-8731-F1CBFE942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4769540" y="212035"/>
          <a:ext cx="1339209" cy="1251146"/>
        </a:xfrm>
        <a:prstGeom prst="rect">
          <a:avLst/>
        </a:prstGeom>
      </xdr:spPr>
    </xdr:pic>
    <xdr:clientData/>
  </xdr:twoCellAnchor>
  <xdr:twoCellAnchor editAs="oneCell">
    <xdr:from>
      <xdr:col>3</xdr:col>
      <xdr:colOff>425726</xdr:colOff>
      <xdr:row>0</xdr:row>
      <xdr:rowOff>228600</xdr:rowOff>
    </xdr:from>
    <xdr:to>
      <xdr:col>4</xdr:col>
      <xdr:colOff>1008136</xdr:colOff>
      <xdr:row>0</xdr:row>
      <xdr:rowOff>1546368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9CEA8C-0791-43CB-A0FC-4DE3E2FA29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5851" y="228600"/>
          <a:ext cx="1704455" cy="1323483"/>
        </a:xfrm>
        <a:prstGeom prst="rect">
          <a:avLst/>
        </a:prstGeom>
      </xdr:spPr>
    </xdr:pic>
    <xdr:clientData/>
  </xdr:twoCellAnchor>
  <xdr:twoCellAnchor editAs="oneCell">
    <xdr:from>
      <xdr:col>1</xdr:col>
      <xdr:colOff>5953125</xdr:colOff>
      <xdr:row>0</xdr:row>
      <xdr:rowOff>409575</xdr:rowOff>
    </xdr:from>
    <xdr:to>
      <xdr:col>2</xdr:col>
      <xdr:colOff>744855</xdr:colOff>
      <xdr:row>0</xdr:row>
      <xdr:rowOff>1329690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0FBE36F-5D7A-4CFB-A484-C4328753918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409575"/>
          <a:ext cx="1426845" cy="920115"/>
        </a:xfrm>
        <a:prstGeom prst="rect">
          <a:avLst/>
        </a:prstGeom>
      </xdr:spPr>
    </xdr:pic>
    <xdr:clientData/>
  </xdr:twoCellAnchor>
  <xdr:twoCellAnchor editAs="oneCell">
    <xdr:from>
      <xdr:col>1</xdr:col>
      <xdr:colOff>1038224</xdr:colOff>
      <xdr:row>0</xdr:row>
      <xdr:rowOff>380999</xdr:rowOff>
    </xdr:from>
    <xdr:to>
      <xdr:col>1</xdr:col>
      <xdr:colOff>3074669</xdr:colOff>
      <xdr:row>0</xdr:row>
      <xdr:rowOff>1394459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BA5F02E-3366-4099-A7F2-E4E0277069FE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1914524" y="380999"/>
          <a:ext cx="2040255" cy="101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nsee.fr/fr/statistiques/serie/01076430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insee.fr/fr/statistiques/serie/01076430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tabSelected="1" zoomScaleNormal="100" workbookViewId="0">
      <selection activeCell="E10" sqref="E10"/>
    </sheetView>
  </sheetViews>
  <sheetFormatPr baseColWidth="10" defaultColWidth="11.42578125" defaultRowHeight="15" x14ac:dyDescent="0.25"/>
  <cols>
    <col min="1" max="1" width="13.140625" style="1" customWidth="1"/>
    <col min="2" max="2" width="99.42578125" style="1" customWidth="1"/>
    <col min="3" max="3" width="16.7109375" style="1" customWidth="1"/>
    <col min="4" max="4" width="16.7109375" style="2" customWidth="1"/>
    <col min="5" max="12" width="16.7109375" style="1" customWidth="1"/>
    <col min="13" max="16384" width="11.42578125" style="1"/>
  </cols>
  <sheetData>
    <row r="1" spans="1:12" ht="150" customHeight="1" x14ac:dyDescent="0.25">
      <c r="A1" s="48"/>
      <c r="B1" s="48"/>
      <c r="C1" s="48"/>
      <c r="D1" s="48"/>
      <c r="E1" s="48"/>
      <c r="F1" s="48"/>
    </row>
    <row r="2" spans="1:12" ht="162" customHeight="1" x14ac:dyDescent="0.25">
      <c r="A2" s="51" t="s">
        <v>4</v>
      </c>
      <c r="B2" s="51"/>
      <c r="C2" s="51"/>
      <c r="D2" s="51"/>
      <c r="E2" s="51"/>
      <c r="F2" s="51"/>
    </row>
    <row r="3" spans="1:12" ht="45" customHeight="1" x14ac:dyDescent="0.25">
      <c r="A3" s="4"/>
      <c r="B3" s="4"/>
      <c r="C3" s="4"/>
      <c r="D3" s="4"/>
      <c r="E3" s="4"/>
      <c r="F3" s="4"/>
    </row>
    <row r="4" spans="1:12" ht="33.75" customHeight="1" x14ac:dyDescent="0.25">
      <c r="A4" s="50" t="s">
        <v>5</v>
      </c>
      <c r="B4" s="50"/>
      <c r="C4" s="50"/>
      <c r="D4" s="50"/>
      <c r="E4" s="50"/>
      <c r="F4" s="50"/>
    </row>
    <row r="5" spans="1:12" ht="33.75" customHeight="1" x14ac:dyDescent="0.25">
      <c r="A5" s="3"/>
      <c r="B5" s="3"/>
      <c r="C5" s="3"/>
      <c r="D5" s="3"/>
      <c r="E5" s="3"/>
      <c r="F5" s="3"/>
    </row>
    <row r="6" spans="1:12" ht="56.25" customHeight="1" x14ac:dyDescent="0.25">
      <c r="A6" s="49" t="s">
        <v>0</v>
      </c>
      <c r="B6" s="49"/>
      <c r="C6" s="49"/>
      <c r="D6" s="49"/>
      <c r="E6" s="49"/>
      <c r="F6" s="49"/>
    </row>
    <row r="8" spans="1:12" x14ac:dyDescent="0.25">
      <c r="D8" s="52" t="s">
        <v>11</v>
      </c>
      <c r="E8" s="52"/>
      <c r="F8" s="52"/>
      <c r="G8" s="54" t="s">
        <v>12</v>
      </c>
      <c r="H8" s="54"/>
      <c r="I8" s="54" t="s">
        <v>13</v>
      </c>
      <c r="J8" s="54"/>
      <c r="K8" s="54" t="s">
        <v>14</v>
      </c>
      <c r="L8" s="54"/>
    </row>
    <row r="9" spans="1:12" s="5" customFormat="1" ht="104.25" customHeight="1" x14ac:dyDescent="0.25">
      <c r="A9" s="23" t="s">
        <v>6</v>
      </c>
      <c r="B9" s="23" t="s">
        <v>2</v>
      </c>
      <c r="C9" s="24" t="s">
        <v>8</v>
      </c>
      <c r="D9" s="25" t="s">
        <v>9</v>
      </c>
      <c r="E9" s="25" t="s">
        <v>1</v>
      </c>
      <c r="F9" s="25" t="s">
        <v>10</v>
      </c>
      <c r="G9" s="26" t="s">
        <v>9</v>
      </c>
      <c r="H9" s="26" t="s">
        <v>10</v>
      </c>
      <c r="I9" s="27" t="s">
        <v>9</v>
      </c>
      <c r="J9" s="27" t="s">
        <v>10</v>
      </c>
      <c r="K9" s="28" t="s">
        <v>9</v>
      </c>
      <c r="L9" s="28" t="s">
        <v>10</v>
      </c>
    </row>
    <row r="10" spans="1:12" ht="45" x14ac:dyDescent="0.25">
      <c r="A10" s="23">
        <v>1</v>
      </c>
      <c r="B10" s="29" t="s">
        <v>35</v>
      </c>
      <c r="C10" s="36" t="s">
        <v>36</v>
      </c>
      <c r="D10" s="30"/>
      <c r="E10" s="6"/>
      <c r="F10" s="6">
        <f>D10+E10</f>
        <v>0</v>
      </c>
      <c r="G10" s="21" t="e">
        <f t="shared" ref="G10:G15" si="0">D10*$D$27</f>
        <v>#DIV/0!</v>
      </c>
      <c r="H10" s="21" t="e">
        <f t="shared" ref="H10:H15" si="1">F10*$D$27</f>
        <v>#DIV/0!</v>
      </c>
      <c r="I10" s="21" t="e">
        <f t="shared" ref="I10:I15" si="2">D10*$E$27</f>
        <v>#DIV/0!</v>
      </c>
      <c r="J10" s="22" t="e">
        <f t="shared" ref="J10:J15" si="3">H10*$E$27</f>
        <v>#DIV/0!</v>
      </c>
      <c r="K10" s="21" t="e">
        <f t="shared" ref="K10:K15" si="4">F10*$F$27</f>
        <v>#DIV/0!</v>
      </c>
      <c r="L10" s="22" t="e">
        <f t="shared" ref="L10:L15" si="5">J10*$F$27</f>
        <v>#DIV/0!</v>
      </c>
    </row>
    <row r="11" spans="1:12" ht="60" x14ac:dyDescent="0.25">
      <c r="A11" s="23">
        <v>2</v>
      </c>
      <c r="B11" s="29" t="s">
        <v>39</v>
      </c>
      <c r="C11" s="36" t="s">
        <v>36</v>
      </c>
      <c r="D11" s="30"/>
      <c r="E11" s="6"/>
      <c r="F11" s="6">
        <f>D11+E11</f>
        <v>0</v>
      </c>
      <c r="G11" s="21" t="e">
        <f t="shared" si="0"/>
        <v>#DIV/0!</v>
      </c>
      <c r="H11" s="21" t="e">
        <f t="shared" si="1"/>
        <v>#DIV/0!</v>
      </c>
      <c r="I11" s="21" t="e">
        <f t="shared" si="2"/>
        <v>#DIV/0!</v>
      </c>
      <c r="J11" s="22" t="e">
        <f t="shared" si="3"/>
        <v>#DIV/0!</v>
      </c>
      <c r="K11" s="21" t="e">
        <f t="shared" si="4"/>
        <v>#DIV/0!</v>
      </c>
      <c r="L11" s="22" t="e">
        <f t="shared" si="5"/>
        <v>#DIV/0!</v>
      </c>
    </row>
    <row r="12" spans="1:12" ht="55.5" customHeight="1" x14ac:dyDescent="0.25">
      <c r="A12" s="37">
        <v>3</v>
      </c>
      <c r="B12" s="29" t="s">
        <v>32</v>
      </c>
      <c r="C12" s="32" t="s">
        <v>25</v>
      </c>
      <c r="D12" s="30"/>
      <c r="E12" s="6"/>
      <c r="F12" s="6">
        <f t="shared" ref="F12:F15" si="6">D12+E12</f>
        <v>0</v>
      </c>
      <c r="G12" s="21" t="e">
        <f t="shared" si="0"/>
        <v>#DIV/0!</v>
      </c>
      <c r="H12" s="21" t="e">
        <f t="shared" si="1"/>
        <v>#DIV/0!</v>
      </c>
      <c r="I12" s="21" t="e">
        <f t="shared" si="2"/>
        <v>#DIV/0!</v>
      </c>
      <c r="J12" s="22" t="e">
        <f t="shared" si="3"/>
        <v>#DIV/0!</v>
      </c>
      <c r="K12" s="21" t="e">
        <f t="shared" si="4"/>
        <v>#DIV/0!</v>
      </c>
      <c r="L12" s="22" t="e">
        <f t="shared" si="5"/>
        <v>#DIV/0!</v>
      </c>
    </row>
    <row r="13" spans="1:12" ht="39" customHeight="1" x14ac:dyDescent="0.25">
      <c r="A13" s="37">
        <v>4</v>
      </c>
      <c r="B13" s="29" t="s">
        <v>26</v>
      </c>
      <c r="C13" s="32" t="s">
        <v>25</v>
      </c>
      <c r="D13" s="30"/>
      <c r="E13" s="6"/>
      <c r="F13" s="6">
        <f t="shared" si="6"/>
        <v>0</v>
      </c>
      <c r="G13" s="21" t="e">
        <f t="shared" si="0"/>
        <v>#DIV/0!</v>
      </c>
      <c r="H13" s="21" t="e">
        <f t="shared" si="1"/>
        <v>#DIV/0!</v>
      </c>
      <c r="I13" s="21" t="e">
        <f t="shared" si="2"/>
        <v>#DIV/0!</v>
      </c>
      <c r="J13" s="22" t="e">
        <f t="shared" si="3"/>
        <v>#DIV/0!</v>
      </c>
      <c r="K13" s="21" t="e">
        <f t="shared" si="4"/>
        <v>#DIV/0!</v>
      </c>
      <c r="L13" s="22" t="e">
        <f t="shared" si="5"/>
        <v>#DIV/0!</v>
      </c>
    </row>
    <row r="14" spans="1:12" ht="39" customHeight="1" x14ac:dyDescent="0.25">
      <c r="A14" s="37">
        <v>5</v>
      </c>
      <c r="B14" s="31" t="s">
        <v>28</v>
      </c>
      <c r="C14" s="32" t="s">
        <v>25</v>
      </c>
      <c r="D14" s="30"/>
      <c r="E14" s="6"/>
      <c r="F14" s="6">
        <f t="shared" ref="F14" si="7">D14+E14</f>
        <v>0</v>
      </c>
      <c r="G14" s="21" t="e">
        <f t="shared" si="0"/>
        <v>#DIV/0!</v>
      </c>
      <c r="H14" s="21" t="e">
        <f t="shared" si="1"/>
        <v>#DIV/0!</v>
      </c>
      <c r="I14" s="21" t="e">
        <f t="shared" si="2"/>
        <v>#DIV/0!</v>
      </c>
      <c r="J14" s="22" t="e">
        <f t="shared" si="3"/>
        <v>#DIV/0!</v>
      </c>
      <c r="K14" s="21" t="e">
        <f t="shared" si="4"/>
        <v>#DIV/0!</v>
      </c>
      <c r="L14" s="22" t="e">
        <f t="shared" si="5"/>
        <v>#DIV/0!</v>
      </c>
    </row>
    <row r="15" spans="1:12" ht="39" customHeight="1" x14ac:dyDescent="0.25">
      <c r="A15" s="37">
        <v>6</v>
      </c>
      <c r="B15" s="31" t="s">
        <v>27</v>
      </c>
      <c r="C15" s="32" t="s">
        <v>25</v>
      </c>
      <c r="D15" s="30"/>
      <c r="E15" s="6"/>
      <c r="F15" s="6">
        <f t="shared" si="6"/>
        <v>0</v>
      </c>
      <c r="G15" s="21" t="e">
        <f t="shared" si="0"/>
        <v>#DIV/0!</v>
      </c>
      <c r="H15" s="21" t="e">
        <f t="shared" si="1"/>
        <v>#DIV/0!</v>
      </c>
      <c r="I15" s="21" t="e">
        <f t="shared" si="2"/>
        <v>#DIV/0!</v>
      </c>
      <c r="J15" s="22" t="e">
        <f t="shared" si="3"/>
        <v>#DIV/0!</v>
      </c>
      <c r="K15" s="21" t="e">
        <f t="shared" si="4"/>
        <v>#DIV/0!</v>
      </c>
      <c r="L15" s="22" t="e">
        <f t="shared" si="5"/>
        <v>#DIV/0!</v>
      </c>
    </row>
    <row r="17" spans="1:6" x14ac:dyDescent="0.25">
      <c r="A17" s="7" t="s">
        <v>3</v>
      </c>
    </row>
    <row r="18" spans="1:6" x14ac:dyDescent="0.25">
      <c r="B18" s="33"/>
      <c r="C18" s="33"/>
    </row>
    <row r="20" spans="1:6" ht="15.75" x14ac:dyDescent="0.25">
      <c r="A20" s="9" t="s">
        <v>15</v>
      </c>
      <c r="B20" s="9"/>
      <c r="C20" s="10"/>
      <c r="D20" s="10"/>
      <c r="E20" s="10"/>
      <c r="F20" s="11"/>
    </row>
    <row r="21" spans="1:6" ht="15.75" x14ac:dyDescent="0.25">
      <c r="A21" s="10" t="s">
        <v>16</v>
      </c>
      <c r="B21" s="10" t="s">
        <v>24</v>
      </c>
      <c r="C21" s="10"/>
      <c r="D21" s="10"/>
      <c r="E21" s="10"/>
      <c r="F21" s="11"/>
    </row>
    <row r="22" spans="1:6" ht="15.75" x14ac:dyDescent="0.25">
      <c r="A22" s="10" t="s">
        <v>17</v>
      </c>
      <c r="B22" s="8" t="s">
        <v>23</v>
      </c>
      <c r="C22" s="10"/>
      <c r="D22" s="10"/>
      <c r="E22" s="10"/>
      <c r="F22" s="11"/>
    </row>
    <row r="23" spans="1:6" ht="15.75" x14ac:dyDescent="0.25">
      <c r="A23" s="12"/>
      <c r="B23" s="13"/>
      <c r="C23" s="14"/>
      <c r="D23" s="15" t="s">
        <v>12</v>
      </c>
      <c r="E23" s="15" t="s">
        <v>13</v>
      </c>
      <c r="F23" s="15" t="s">
        <v>18</v>
      </c>
    </row>
    <row r="24" spans="1:6" ht="33.75" customHeight="1" x14ac:dyDescent="0.25">
      <c r="A24" s="16" t="s">
        <v>19</v>
      </c>
      <c r="B24" s="55" t="s">
        <v>43</v>
      </c>
      <c r="C24" s="55"/>
      <c r="D24" s="17"/>
      <c r="E24" s="18"/>
      <c r="F24" s="18"/>
    </row>
    <row r="25" spans="1:6" ht="35.25" customHeight="1" x14ac:dyDescent="0.25">
      <c r="A25" s="16" t="s">
        <v>45</v>
      </c>
      <c r="B25" s="55" t="s">
        <v>44</v>
      </c>
      <c r="C25" s="55"/>
      <c r="D25" s="17"/>
      <c r="E25" s="17"/>
      <c r="F25" s="17"/>
    </row>
    <row r="26" spans="1:6" ht="29.25" hidden="1" customHeight="1" x14ac:dyDescent="0.25">
      <c r="A26" s="19" t="s">
        <v>20</v>
      </c>
      <c r="B26" s="53" t="s">
        <v>21</v>
      </c>
      <c r="C26" s="53"/>
      <c r="D26" s="19" t="e">
        <f>D25/$D$33</f>
        <v>#DIV/0!</v>
      </c>
      <c r="E26" s="19" t="e">
        <f t="shared" ref="E26:F26" si="8">E25/$D$33</f>
        <v>#DIV/0!</v>
      </c>
      <c r="F26" s="19" t="e">
        <f t="shared" si="8"/>
        <v>#DIV/0!</v>
      </c>
    </row>
    <row r="27" spans="1:6" ht="29.25" customHeight="1" x14ac:dyDescent="0.25">
      <c r="A27" s="17" t="s">
        <v>22</v>
      </c>
      <c r="B27" s="53" t="s">
        <v>21</v>
      </c>
      <c r="C27" s="53"/>
      <c r="D27" s="20" t="e">
        <f>ROUNDUP(D26,3)</f>
        <v>#DIV/0!</v>
      </c>
      <c r="E27" s="20" t="e">
        <f t="shared" ref="E27:F27" si="9">ROUNDUP(E26,3)</f>
        <v>#DIV/0!</v>
      </c>
      <c r="F27" s="20" t="e">
        <f t="shared" si="9"/>
        <v>#DIV/0!</v>
      </c>
    </row>
  </sheetData>
  <mergeCells count="12">
    <mergeCell ref="B26:C26"/>
    <mergeCell ref="B27:C27"/>
    <mergeCell ref="G8:H8"/>
    <mergeCell ref="I8:J8"/>
    <mergeCell ref="K8:L8"/>
    <mergeCell ref="B24:C24"/>
    <mergeCell ref="B25:C25"/>
    <mergeCell ref="A1:F1"/>
    <mergeCell ref="A6:F6"/>
    <mergeCell ref="A4:F4"/>
    <mergeCell ref="A2:F2"/>
    <mergeCell ref="D8:F8"/>
  </mergeCells>
  <hyperlinks>
    <hyperlink ref="B22" r:id="rId1" display="https://www.insee.fr/fr/statistiques/serie/010764301" xr:uid="{7B76D0E0-9F3F-4500-A7C3-B772A1A869FE}"/>
  </hyperlinks>
  <printOptions horizontalCentered="1"/>
  <pageMargins left="0.70866141732283472" right="0.70866141732283472" top="0.35433070866141736" bottom="0.74803149606299213" header="0" footer="0"/>
  <pageSetup paperSize="9" scale="5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C0D55-13E4-4476-8464-F9B44D409693}">
  <sheetPr>
    <pageSetUpPr fitToPage="1"/>
  </sheetPr>
  <dimension ref="A1:H16"/>
  <sheetViews>
    <sheetView zoomScaleNormal="100" workbookViewId="0">
      <selection activeCell="E25" sqref="E25"/>
    </sheetView>
  </sheetViews>
  <sheetFormatPr baseColWidth="10" defaultColWidth="11.42578125" defaultRowHeight="15" x14ac:dyDescent="0.25"/>
  <cols>
    <col min="1" max="1" width="13.140625" style="1" customWidth="1"/>
    <col min="2" max="2" width="99.42578125" style="1" customWidth="1"/>
    <col min="3" max="3" width="16.7109375" style="1" customWidth="1"/>
    <col min="4" max="4" width="16.7109375" style="2" customWidth="1"/>
    <col min="5" max="8" width="16.7109375" style="1" customWidth="1"/>
    <col min="9" max="16384" width="11.42578125" style="1"/>
  </cols>
  <sheetData>
    <row r="1" spans="1:8" ht="150" customHeight="1" x14ac:dyDescent="0.25">
      <c r="A1" s="48"/>
      <c r="B1" s="48"/>
      <c r="C1" s="48"/>
      <c r="D1" s="48"/>
      <c r="E1" s="48"/>
      <c r="F1" s="48"/>
    </row>
    <row r="2" spans="1:8" ht="162" customHeight="1" x14ac:dyDescent="0.25">
      <c r="A2" s="51" t="s">
        <v>4</v>
      </c>
      <c r="B2" s="51"/>
      <c r="C2" s="51"/>
      <c r="D2" s="51"/>
      <c r="E2" s="51"/>
      <c r="F2" s="51"/>
    </row>
    <row r="3" spans="1:8" ht="45" customHeight="1" x14ac:dyDescent="0.25">
      <c r="A3" s="4"/>
      <c r="B3" s="4"/>
      <c r="C3" s="4"/>
      <c r="D3" s="4"/>
      <c r="E3" s="4"/>
      <c r="F3" s="4"/>
    </row>
    <row r="4" spans="1:8" ht="33.75" customHeight="1" x14ac:dyDescent="0.25">
      <c r="A4" s="50" t="s">
        <v>29</v>
      </c>
      <c r="B4" s="50"/>
      <c r="C4" s="50"/>
      <c r="D4" s="50"/>
      <c r="E4" s="50"/>
      <c r="F4" s="50"/>
    </row>
    <row r="5" spans="1:8" ht="33.75" customHeight="1" x14ac:dyDescent="0.25">
      <c r="A5" s="3"/>
      <c r="B5" s="3"/>
      <c r="C5" s="3"/>
      <c r="D5" s="3"/>
      <c r="E5" s="3"/>
      <c r="F5" s="3"/>
    </row>
    <row r="6" spans="1:8" ht="56.25" customHeight="1" x14ac:dyDescent="0.25">
      <c r="A6" s="49" t="s">
        <v>0</v>
      </c>
      <c r="B6" s="49"/>
      <c r="C6" s="49"/>
      <c r="D6" s="49"/>
      <c r="E6" s="49"/>
      <c r="F6" s="49"/>
    </row>
    <row r="8" spans="1:8" s="5" customFormat="1" ht="104.25" customHeight="1" x14ac:dyDescent="0.25">
      <c r="A8" s="23" t="s">
        <v>6</v>
      </c>
      <c r="B8" s="23" t="s">
        <v>2</v>
      </c>
      <c r="C8" s="24" t="s">
        <v>8</v>
      </c>
      <c r="D8" s="25" t="s">
        <v>9</v>
      </c>
      <c r="E8" s="25" t="s">
        <v>30</v>
      </c>
      <c r="F8" s="25" t="s">
        <v>31</v>
      </c>
      <c r="G8" s="25" t="s">
        <v>1</v>
      </c>
      <c r="H8" s="25" t="s">
        <v>10</v>
      </c>
    </row>
    <row r="9" spans="1:8" ht="56.25" customHeight="1" x14ac:dyDescent="0.25">
      <c r="A9" s="23">
        <v>1</v>
      </c>
      <c r="B9" s="29" t="s">
        <v>35</v>
      </c>
      <c r="C9" s="36" t="s">
        <v>36</v>
      </c>
      <c r="D9" s="30"/>
      <c r="E9" s="38">
        <v>200</v>
      </c>
      <c r="F9" s="6">
        <f>D9+E9</f>
        <v>200</v>
      </c>
      <c r="G9" s="6"/>
      <c r="H9" s="6">
        <f>F9+G9</f>
        <v>200</v>
      </c>
    </row>
    <row r="10" spans="1:8" ht="68.25" customHeight="1" x14ac:dyDescent="0.25">
      <c r="A10" s="23">
        <v>2</v>
      </c>
      <c r="B10" s="29" t="s">
        <v>40</v>
      </c>
      <c r="C10" s="36" t="s">
        <v>36</v>
      </c>
      <c r="D10" s="30"/>
      <c r="E10" s="38">
        <v>20</v>
      </c>
      <c r="F10" s="6">
        <f>D10+E10</f>
        <v>20</v>
      </c>
      <c r="G10" s="6"/>
      <c r="H10" s="6">
        <f>F10+G10</f>
        <v>20</v>
      </c>
    </row>
    <row r="11" spans="1:8" ht="55.5" customHeight="1" x14ac:dyDescent="0.25">
      <c r="A11" s="37">
        <v>3</v>
      </c>
      <c r="B11" s="29" t="s">
        <v>32</v>
      </c>
      <c r="C11" s="32" t="s">
        <v>25</v>
      </c>
      <c r="D11" s="30"/>
      <c r="E11" s="38">
        <v>20</v>
      </c>
      <c r="F11" s="6">
        <f>D11+E11</f>
        <v>20</v>
      </c>
      <c r="G11" s="6"/>
      <c r="H11" s="6">
        <f t="shared" ref="H11:H14" si="0">F11+G11</f>
        <v>20</v>
      </c>
    </row>
    <row r="12" spans="1:8" ht="39" customHeight="1" x14ac:dyDescent="0.25">
      <c r="A12" s="37">
        <v>4</v>
      </c>
      <c r="B12" s="29" t="s">
        <v>26</v>
      </c>
      <c r="C12" s="32" t="s">
        <v>25</v>
      </c>
      <c r="D12" s="30"/>
      <c r="E12" s="38">
        <v>20</v>
      </c>
      <c r="F12" s="6">
        <f>D12+E12</f>
        <v>20</v>
      </c>
      <c r="G12" s="6"/>
      <c r="H12" s="6">
        <f t="shared" si="0"/>
        <v>20</v>
      </c>
    </row>
    <row r="13" spans="1:8" ht="39" customHeight="1" x14ac:dyDescent="0.25">
      <c r="A13" s="37">
        <v>5</v>
      </c>
      <c r="B13" s="31" t="s">
        <v>28</v>
      </c>
      <c r="C13" s="32" t="s">
        <v>25</v>
      </c>
      <c r="D13" s="30"/>
      <c r="E13" s="38">
        <v>2</v>
      </c>
      <c r="F13" s="6">
        <f t="shared" ref="F13:F14" si="1">D13+E13</f>
        <v>2</v>
      </c>
      <c r="G13" s="6"/>
      <c r="H13" s="6">
        <f t="shared" si="0"/>
        <v>2</v>
      </c>
    </row>
    <row r="14" spans="1:8" ht="39" customHeight="1" x14ac:dyDescent="0.25">
      <c r="A14" s="37">
        <v>6</v>
      </c>
      <c r="B14" s="31" t="s">
        <v>27</v>
      </c>
      <c r="C14" s="32" t="s">
        <v>25</v>
      </c>
      <c r="D14" s="30"/>
      <c r="E14" s="38">
        <v>1</v>
      </c>
      <c r="F14" s="6">
        <f t="shared" si="1"/>
        <v>1</v>
      </c>
      <c r="G14" s="6"/>
      <c r="H14" s="6">
        <f t="shared" si="0"/>
        <v>1</v>
      </c>
    </row>
    <row r="15" spans="1:8" x14ac:dyDescent="0.25">
      <c r="A15" s="34"/>
      <c r="B15" s="34"/>
      <c r="C15" s="34"/>
      <c r="D15" s="56" t="s">
        <v>41</v>
      </c>
      <c r="E15" s="56"/>
      <c r="F15" s="42">
        <f>SUM(F9:F14)</f>
        <v>263</v>
      </c>
      <c r="G15" s="42">
        <f>SUM(G9:G14)</f>
        <v>0</v>
      </c>
      <c r="H15" s="43">
        <f t="shared" ref="H15" si="2">SUM(H9:H14)</f>
        <v>263</v>
      </c>
    </row>
    <row r="16" spans="1:8" ht="15" customHeight="1" x14ac:dyDescent="0.25">
      <c r="A16" s="57" t="s">
        <v>42</v>
      </c>
      <c r="B16" s="57"/>
      <c r="C16" s="57"/>
      <c r="D16" s="57"/>
      <c r="E16" s="57"/>
      <c r="F16" s="57"/>
      <c r="G16" s="57"/>
      <c r="H16" s="57"/>
    </row>
  </sheetData>
  <mergeCells count="6">
    <mergeCell ref="A16:H16"/>
    <mergeCell ref="D15:E15"/>
    <mergeCell ref="A1:F1"/>
    <mergeCell ref="A2:F2"/>
    <mergeCell ref="A4:F4"/>
    <mergeCell ref="A6:F6"/>
  </mergeCells>
  <printOptions horizontalCentered="1"/>
  <pageMargins left="0.70866141732283472" right="0.70866141732283472" top="0.35433070866141736" bottom="0.74803149606299213" header="0" footer="0"/>
  <pageSetup paperSize="9"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9B3F8-1949-45D8-8B20-F3DB2DC76E6B}">
  <sheetPr>
    <pageSetUpPr fitToPage="1"/>
  </sheetPr>
  <dimension ref="A1:L26"/>
  <sheetViews>
    <sheetView zoomScaleNormal="100" workbookViewId="0">
      <selection activeCell="D10" sqref="D10"/>
    </sheetView>
  </sheetViews>
  <sheetFormatPr baseColWidth="10" defaultColWidth="11.42578125" defaultRowHeight="15" x14ac:dyDescent="0.25"/>
  <cols>
    <col min="1" max="1" width="13.140625" style="1" customWidth="1"/>
    <col min="2" max="2" width="99.42578125" style="1" customWidth="1"/>
    <col min="3" max="3" width="16.7109375" style="1" customWidth="1"/>
    <col min="4" max="4" width="16.7109375" style="2" customWidth="1"/>
    <col min="5" max="12" width="16.7109375" style="1" customWidth="1"/>
    <col min="13" max="16384" width="11.42578125" style="1"/>
  </cols>
  <sheetData>
    <row r="1" spans="1:12" ht="150" customHeight="1" x14ac:dyDescent="0.25">
      <c r="A1" s="48"/>
      <c r="B1" s="48"/>
      <c r="C1" s="48"/>
      <c r="D1" s="48"/>
      <c r="E1" s="48"/>
      <c r="F1" s="48"/>
    </row>
    <row r="2" spans="1:12" ht="162" customHeight="1" x14ac:dyDescent="0.25">
      <c r="A2" s="51" t="s">
        <v>7</v>
      </c>
      <c r="B2" s="51"/>
      <c r="C2" s="51"/>
      <c r="D2" s="51"/>
      <c r="E2" s="51"/>
      <c r="F2" s="51"/>
    </row>
    <row r="3" spans="1:12" ht="45" customHeight="1" x14ac:dyDescent="0.25">
      <c r="A3" s="4"/>
      <c r="B3" s="4"/>
      <c r="C3" s="4"/>
      <c r="D3" s="4"/>
      <c r="E3" s="4"/>
      <c r="F3" s="4"/>
    </row>
    <row r="4" spans="1:12" ht="33.75" customHeight="1" x14ac:dyDescent="0.25">
      <c r="A4" s="50" t="s">
        <v>5</v>
      </c>
      <c r="B4" s="50"/>
      <c r="C4" s="50"/>
      <c r="D4" s="50"/>
      <c r="E4" s="50"/>
      <c r="F4" s="50"/>
    </row>
    <row r="5" spans="1:12" ht="33.75" customHeight="1" x14ac:dyDescent="0.25">
      <c r="A5" s="3"/>
      <c r="B5" s="3"/>
      <c r="C5" s="3"/>
      <c r="D5" s="3"/>
      <c r="E5" s="3"/>
      <c r="F5" s="3"/>
    </row>
    <row r="6" spans="1:12" ht="56.25" customHeight="1" x14ac:dyDescent="0.25">
      <c r="A6" s="49" t="s">
        <v>0</v>
      </c>
      <c r="B6" s="49"/>
      <c r="C6" s="49"/>
      <c r="D6" s="49"/>
      <c r="E6" s="49"/>
      <c r="F6" s="49"/>
    </row>
    <row r="8" spans="1:12" x14ac:dyDescent="0.25">
      <c r="D8" s="52" t="s">
        <v>11</v>
      </c>
      <c r="E8" s="52"/>
      <c r="F8" s="52"/>
      <c r="G8" s="54" t="s">
        <v>12</v>
      </c>
      <c r="H8" s="54"/>
      <c r="I8" s="54" t="s">
        <v>13</v>
      </c>
      <c r="J8" s="54"/>
      <c r="K8" s="54" t="s">
        <v>14</v>
      </c>
      <c r="L8" s="54"/>
    </row>
    <row r="9" spans="1:12" s="5" customFormat="1" ht="104.25" customHeight="1" x14ac:dyDescent="0.25">
      <c r="A9" s="23" t="s">
        <v>6</v>
      </c>
      <c r="B9" s="23" t="s">
        <v>2</v>
      </c>
      <c r="C9" s="24" t="s">
        <v>8</v>
      </c>
      <c r="D9" s="25" t="s">
        <v>9</v>
      </c>
      <c r="E9" s="25" t="s">
        <v>1</v>
      </c>
      <c r="F9" s="25" t="s">
        <v>10</v>
      </c>
      <c r="G9" s="26" t="s">
        <v>9</v>
      </c>
      <c r="H9" s="26" t="s">
        <v>10</v>
      </c>
      <c r="I9" s="27" t="s">
        <v>9</v>
      </c>
      <c r="J9" s="27" t="s">
        <v>10</v>
      </c>
      <c r="K9" s="28" t="s">
        <v>9</v>
      </c>
      <c r="L9" s="28" t="s">
        <v>10</v>
      </c>
    </row>
    <row r="10" spans="1:12" ht="47.25" customHeight="1" x14ac:dyDescent="0.25">
      <c r="A10" s="23">
        <v>1</v>
      </c>
      <c r="B10" s="35" t="s">
        <v>37</v>
      </c>
      <c r="C10" s="36" t="s">
        <v>36</v>
      </c>
      <c r="D10" s="30"/>
      <c r="E10" s="6"/>
      <c r="F10" s="6">
        <f>D10+E10</f>
        <v>0</v>
      </c>
      <c r="G10" s="21" t="e">
        <f>D10*$D$26</f>
        <v>#DIV/0!</v>
      </c>
      <c r="H10" s="21" t="e">
        <f>F10*$D$26</f>
        <v>#DIV/0!</v>
      </c>
      <c r="I10" s="21" t="e">
        <f>D10*$E$26</f>
        <v>#DIV/0!</v>
      </c>
      <c r="J10" s="22" t="e">
        <f>H10*$E$26</f>
        <v>#DIV/0!</v>
      </c>
      <c r="K10" s="21" t="e">
        <f>F10*$F$26</f>
        <v>#DIV/0!</v>
      </c>
      <c r="L10" s="22" t="e">
        <f>J10*$F$26</f>
        <v>#DIV/0!</v>
      </c>
    </row>
    <row r="11" spans="1:12" ht="55.5" customHeight="1" x14ac:dyDescent="0.25">
      <c r="A11" s="37">
        <v>2</v>
      </c>
      <c r="B11" s="35" t="s">
        <v>38</v>
      </c>
      <c r="C11" s="32" t="s">
        <v>25</v>
      </c>
      <c r="D11" s="30"/>
      <c r="E11" s="6"/>
      <c r="F11" s="6">
        <f t="shared" ref="F11:F14" si="0">D11+E11</f>
        <v>0</v>
      </c>
      <c r="G11" s="21" t="e">
        <f>D11*$D$26</f>
        <v>#DIV/0!</v>
      </c>
      <c r="H11" s="21" t="e">
        <f>F11*$D$26</f>
        <v>#DIV/0!</v>
      </c>
      <c r="I11" s="21" t="e">
        <f>D11*$E$26</f>
        <v>#DIV/0!</v>
      </c>
      <c r="J11" s="22" t="e">
        <f>H11*$E$26</f>
        <v>#DIV/0!</v>
      </c>
      <c r="K11" s="21" t="e">
        <f>F11*$F$26</f>
        <v>#DIV/0!</v>
      </c>
      <c r="L11" s="22" t="e">
        <f>J11*$F$26</f>
        <v>#DIV/0!</v>
      </c>
    </row>
    <row r="12" spans="1:12" ht="39" customHeight="1" x14ac:dyDescent="0.25">
      <c r="A12" s="37">
        <v>3</v>
      </c>
      <c r="B12" s="29" t="s">
        <v>26</v>
      </c>
      <c r="C12" s="32" t="s">
        <v>25</v>
      </c>
      <c r="D12" s="30"/>
      <c r="E12" s="6"/>
      <c r="F12" s="6">
        <f t="shared" si="0"/>
        <v>0</v>
      </c>
      <c r="G12" s="21" t="e">
        <f>D12*$D$26</f>
        <v>#DIV/0!</v>
      </c>
      <c r="H12" s="21" t="e">
        <f>F12*$D$26</f>
        <v>#DIV/0!</v>
      </c>
      <c r="I12" s="21" t="e">
        <f>D12*$E$26</f>
        <v>#DIV/0!</v>
      </c>
      <c r="J12" s="22" t="e">
        <f>H12*$E$26</f>
        <v>#DIV/0!</v>
      </c>
      <c r="K12" s="21" t="e">
        <f>F12*$F$26</f>
        <v>#DIV/0!</v>
      </c>
      <c r="L12" s="22" t="e">
        <f>J12*$F$26</f>
        <v>#DIV/0!</v>
      </c>
    </row>
    <row r="13" spans="1:12" ht="39" customHeight="1" x14ac:dyDescent="0.25">
      <c r="A13" s="37">
        <v>4</v>
      </c>
      <c r="B13" s="31" t="s">
        <v>28</v>
      </c>
      <c r="C13" s="32" t="s">
        <v>25</v>
      </c>
      <c r="D13" s="30"/>
      <c r="E13" s="6"/>
      <c r="F13" s="6">
        <f t="shared" si="0"/>
        <v>0</v>
      </c>
      <c r="G13" s="21" t="e">
        <f>D13*$D$26</f>
        <v>#DIV/0!</v>
      </c>
      <c r="H13" s="21" t="e">
        <f>F13*$D$26</f>
        <v>#DIV/0!</v>
      </c>
      <c r="I13" s="21" t="e">
        <f>D13*$E$26</f>
        <v>#DIV/0!</v>
      </c>
      <c r="J13" s="22" t="e">
        <f>H13*$E$26</f>
        <v>#DIV/0!</v>
      </c>
      <c r="K13" s="21" t="e">
        <f>F13*$F$26</f>
        <v>#DIV/0!</v>
      </c>
      <c r="L13" s="22" t="e">
        <f>J13*$F$26</f>
        <v>#DIV/0!</v>
      </c>
    </row>
    <row r="14" spans="1:12" ht="39" customHeight="1" x14ac:dyDescent="0.25">
      <c r="A14" s="37">
        <v>5</v>
      </c>
      <c r="B14" s="31" t="s">
        <v>27</v>
      </c>
      <c r="C14" s="32" t="s">
        <v>25</v>
      </c>
      <c r="D14" s="30"/>
      <c r="E14" s="6"/>
      <c r="F14" s="6">
        <f t="shared" si="0"/>
        <v>0</v>
      </c>
      <c r="G14" s="21" t="e">
        <f>D14*$D$26</f>
        <v>#DIV/0!</v>
      </c>
      <c r="H14" s="21" t="e">
        <f>F14*$D$26</f>
        <v>#DIV/0!</v>
      </c>
      <c r="I14" s="21" t="e">
        <f>D14*$E$26</f>
        <v>#DIV/0!</v>
      </c>
      <c r="J14" s="22" t="e">
        <f>H14*$E$26</f>
        <v>#DIV/0!</v>
      </c>
      <c r="K14" s="21" t="e">
        <f>F14*$F$26</f>
        <v>#DIV/0!</v>
      </c>
      <c r="L14" s="22" t="e">
        <f>J14*$F$26</f>
        <v>#DIV/0!</v>
      </c>
    </row>
    <row r="16" spans="1:12" x14ac:dyDescent="0.25">
      <c r="A16" s="7" t="s">
        <v>3</v>
      </c>
    </row>
    <row r="17" spans="1:6" x14ac:dyDescent="0.25">
      <c r="B17" s="33"/>
      <c r="C17" s="33"/>
    </row>
    <row r="19" spans="1:6" ht="15.75" x14ac:dyDescent="0.25">
      <c r="A19" s="9" t="s">
        <v>15</v>
      </c>
      <c r="B19" s="9"/>
      <c r="C19" s="10"/>
      <c r="D19" s="10"/>
      <c r="E19" s="10"/>
      <c r="F19" s="11"/>
    </row>
    <row r="20" spans="1:6" ht="15.75" x14ac:dyDescent="0.25">
      <c r="A20" s="10" t="s">
        <v>16</v>
      </c>
      <c r="B20" s="10" t="s">
        <v>24</v>
      </c>
      <c r="C20" s="10"/>
      <c r="D20" s="10"/>
      <c r="E20" s="10"/>
      <c r="F20" s="11"/>
    </row>
    <row r="21" spans="1:6" ht="15.75" x14ac:dyDescent="0.25">
      <c r="A21" s="10" t="s">
        <v>17</v>
      </c>
      <c r="B21" s="8" t="s">
        <v>23</v>
      </c>
      <c r="C21" s="10"/>
      <c r="D21" s="10"/>
      <c r="E21" s="10"/>
      <c r="F21" s="11"/>
    </row>
    <row r="22" spans="1:6" ht="15.75" x14ac:dyDescent="0.25">
      <c r="A22" s="12"/>
      <c r="B22" s="13"/>
      <c r="C22" s="14"/>
      <c r="D22" s="15" t="s">
        <v>12</v>
      </c>
      <c r="E22" s="15" t="s">
        <v>13</v>
      </c>
      <c r="F22" s="15" t="s">
        <v>18</v>
      </c>
    </row>
    <row r="23" spans="1:6" ht="33.75" customHeight="1" x14ac:dyDescent="0.25">
      <c r="A23" s="16" t="s">
        <v>19</v>
      </c>
      <c r="B23" s="55" t="s">
        <v>43</v>
      </c>
      <c r="C23" s="55"/>
      <c r="D23" s="17"/>
      <c r="E23" s="18"/>
      <c r="F23" s="18"/>
    </row>
    <row r="24" spans="1:6" ht="35.25" customHeight="1" x14ac:dyDescent="0.25">
      <c r="A24" s="16" t="s">
        <v>45</v>
      </c>
      <c r="B24" s="55" t="s">
        <v>44</v>
      </c>
      <c r="C24" s="55"/>
      <c r="D24" s="17"/>
      <c r="E24" s="17"/>
      <c r="F24" s="17"/>
    </row>
    <row r="25" spans="1:6" ht="29.25" hidden="1" customHeight="1" x14ac:dyDescent="0.25">
      <c r="A25" s="19" t="s">
        <v>20</v>
      </c>
      <c r="B25" s="53" t="s">
        <v>21</v>
      </c>
      <c r="C25" s="53"/>
      <c r="D25" s="19" t="e">
        <f>D24/$D$32</f>
        <v>#DIV/0!</v>
      </c>
      <c r="E25" s="19" t="e">
        <f t="shared" ref="E25:F25" si="1">E24/$D$32</f>
        <v>#DIV/0!</v>
      </c>
      <c r="F25" s="19" t="e">
        <f t="shared" si="1"/>
        <v>#DIV/0!</v>
      </c>
    </row>
    <row r="26" spans="1:6" ht="29.25" customHeight="1" x14ac:dyDescent="0.25">
      <c r="A26" s="17" t="s">
        <v>22</v>
      </c>
      <c r="B26" s="53" t="s">
        <v>21</v>
      </c>
      <c r="C26" s="53"/>
      <c r="D26" s="20" t="e">
        <f>ROUNDUP(D25,3)</f>
        <v>#DIV/0!</v>
      </c>
      <c r="E26" s="20" t="e">
        <f t="shared" ref="E26:F26" si="2">ROUNDUP(E25,3)</f>
        <v>#DIV/0!</v>
      </c>
      <c r="F26" s="20" t="e">
        <f t="shared" si="2"/>
        <v>#DIV/0!</v>
      </c>
    </row>
  </sheetData>
  <mergeCells count="12">
    <mergeCell ref="I8:J8"/>
    <mergeCell ref="K8:L8"/>
    <mergeCell ref="B23:C23"/>
    <mergeCell ref="B24:C24"/>
    <mergeCell ref="B25:C25"/>
    <mergeCell ref="G8:H8"/>
    <mergeCell ref="B26:C26"/>
    <mergeCell ref="A1:F1"/>
    <mergeCell ref="A2:F2"/>
    <mergeCell ref="A4:F4"/>
    <mergeCell ref="A6:F6"/>
    <mergeCell ref="D8:F8"/>
  </mergeCells>
  <hyperlinks>
    <hyperlink ref="B21" r:id="rId1" display="https://www.insee.fr/fr/statistiques/serie/010764301" xr:uid="{118FBAF3-6A7E-4BFB-8072-D10E5BA993C9}"/>
  </hyperlinks>
  <printOptions horizontalCentered="1"/>
  <pageMargins left="0.70866141732283472" right="0.70866141732283472" top="0.35433070866141736" bottom="0.74803149606299213" header="0" footer="0"/>
  <pageSetup paperSize="9" scale="59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27FBC-140F-419A-898D-7A595F7898F8}">
  <sheetPr>
    <pageSetUpPr fitToPage="1"/>
  </sheetPr>
  <dimension ref="A1:H15"/>
  <sheetViews>
    <sheetView zoomScaleNormal="100" workbookViewId="0">
      <selection activeCell="A14" sqref="A14:H14"/>
    </sheetView>
  </sheetViews>
  <sheetFormatPr baseColWidth="10" defaultColWidth="11.42578125" defaultRowHeight="15" x14ac:dyDescent="0.25"/>
  <cols>
    <col min="1" max="1" width="13.140625" style="1" customWidth="1"/>
    <col min="2" max="2" width="99.42578125" style="1" customWidth="1"/>
    <col min="3" max="3" width="16.7109375" style="1" customWidth="1"/>
    <col min="4" max="4" width="16.7109375" style="2" customWidth="1"/>
    <col min="5" max="8" width="16.7109375" style="1" customWidth="1"/>
    <col min="9" max="16384" width="11.42578125" style="1"/>
  </cols>
  <sheetData>
    <row r="1" spans="1:8" ht="150" customHeight="1" x14ac:dyDescent="0.25">
      <c r="A1" s="48"/>
      <c r="B1" s="48"/>
      <c r="C1" s="48"/>
      <c r="D1" s="48"/>
      <c r="E1" s="48"/>
      <c r="F1" s="48"/>
    </row>
    <row r="2" spans="1:8" ht="162" customHeight="1" x14ac:dyDescent="0.25">
      <c r="A2" s="51" t="s">
        <v>7</v>
      </c>
      <c r="B2" s="51"/>
      <c r="C2" s="51"/>
      <c r="D2" s="51"/>
      <c r="E2" s="51"/>
      <c r="F2" s="51"/>
    </row>
    <row r="3" spans="1:8" ht="45" customHeight="1" x14ac:dyDescent="0.25">
      <c r="A3" s="4"/>
      <c r="B3" s="4"/>
      <c r="C3" s="4"/>
      <c r="D3" s="4"/>
      <c r="E3" s="4"/>
      <c r="F3" s="4"/>
    </row>
    <row r="4" spans="1:8" ht="33.75" customHeight="1" x14ac:dyDescent="0.25">
      <c r="A4" s="50" t="s">
        <v>29</v>
      </c>
      <c r="B4" s="50"/>
      <c r="C4" s="50"/>
      <c r="D4" s="50"/>
      <c r="E4" s="50"/>
      <c r="F4" s="50"/>
    </row>
    <row r="5" spans="1:8" ht="33.75" customHeight="1" x14ac:dyDescent="0.25">
      <c r="A5" s="3"/>
      <c r="B5" s="3"/>
      <c r="C5" s="3"/>
      <c r="D5" s="3"/>
      <c r="E5" s="3"/>
      <c r="F5" s="3"/>
    </row>
    <row r="6" spans="1:8" ht="56.25" customHeight="1" x14ac:dyDescent="0.25">
      <c r="A6" s="49" t="s">
        <v>0</v>
      </c>
      <c r="B6" s="49"/>
      <c r="C6" s="49"/>
      <c r="D6" s="49"/>
      <c r="E6" s="49"/>
      <c r="F6" s="49"/>
    </row>
    <row r="8" spans="1:8" s="5" customFormat="1" ht="104.25" customHeight="1" x14ac:dyDescent="0.25">
      <c r="A8" s="23" t="s">
        <v>6</v>
      </c>
      <c r="B8" s="23" t="s">
        <v>2</v>
      </c>
      <c r="C8" s="24" t="s">
        <v>8</v>
      </c>
      <c r="D8" s="25" t="s">
        <v>9</v>
      </c>
      <c r="E8" s="25" t="s">
        <v>30</v>
      </c>
      <c r="F8" s="25" t="s">
        <v>31</v>
      </c>
      <c r="G8" s="25" t="s">
        <v>1</v>
      </c>
      <c r="H8" s="25" t="s">
        <v>10</v>
      </c>
    </row>
    <row r="9" spans="1:8" ht="167.25" customHeight="1" x14ac:dyDescent="0.25">
      <c r="A9" s="37">
        <v>1</v>
      </c>
      <c r="B9" s="39" t="s">
        <v>33</v>
      </c>
      <c r="C9" s="36" t="s">
        <v>36</v>
      </c>
      <c r="D9" s="40"/>
      <c r="E9" s="38">
        <v>200</v>
      </c>
      <c r="F9" s="38">
        <f>D9+E9</f>
        <v>200</v>
      </c>
      <c r="G9" s="44"/>
      <c r="H9" s="6">
        <f>F9+G9</f>
        <v>200</v>
      </c>
    </row>
    <row r="10" spans="1:8" ht="55.5" customHeight="1" x14ac:dyDescent="0.25">
      <c r="A10" s="37">
        <v>2</v>
      </c>
      <c r="B10" s="39" t="s">
        <v>34</v>
      </c>
      <c r="C10" s="36" t="s">
        <v>25</v>
      </c>
      <c r="D10" s="40"/>
      <c r="E10" s="38">
        <v>20</v>
      </c>
      <c r="F10" s="38">
        <f>D10+E10</f>
        <v>20</v>
      </c>
      <c r="G10" s="44"/>
      <c r="H10" s="6">
        <f>F10+G10</f>
        <v>20</v>
      </c>
    </row>
    <row r="11" spans="1:8" ht="39" customHeight="1" x14ac:dyDescent="0.25">
      <c r="A11" s="37">
        <v>3</v>
      </c>
      <c r="B11" s="31" t="s">
        <v>28</v>
      </c>
      <c r="C11" s="36" t="s">
        <v>25</v>
      </c>
      <c r="D11" s="40"/>
      <c r="E11" s="38">
        <v>2</v>
      </c>
      <c r="F11" s="38">
        <f t="shared" ref="F11:F12" si="0">D11+E11</f>
        <v>2</v>
      </c>
      <c r="G11" s="44"/>
      <c r="H11" s="6">
        <f t="shared" ref="H11:H12" si="1">F11+G11</f>
        <v>2</v>
      </c>
    </row>
    <row r="12" spans="1:8" ht="39" customHeight="1" x14ac:dyDescent="0.25">
      <c r="A12" s="37">
        <v>4</v>
      </c>
      <c r="B12" s="31" t="s">
        <v>27</v>
      </c>
      <c r="C12" s="36" t="s">
        <v>25</v>
      </c>
      <c r="D12" s="40"/>
      <c r="E12" s="38">
        <v>1</v>
      </c>
      <c r="F12" s="38">
        <f t="shared" si="0"/>
        <v>1</v>
      </c>
      <c r="G12" s="44"/>
      <c r="H12" s="6">
        <f t="shared" si="1"/>
        <v>1</v>
      </c>
    </row>
    <row r="13" spans="1:8" x14ac:dyDescent="0.25">
      <c r="A13" s="41"/>
      <c r="B13" s="41"/>
      <c r="C13" s="41"/>
      <c r="D13" s="58" t="s">
        <v>41</v>
      </c>
      <c r="E13" s="58"/>
      <c r="F13" s="45">
        <f>SUM(F9:F12)</f>
        <v>223</v>
      </c>
      <c r="G13" s="45">
        <f t="shared" ref="G13:H13" si="2">SUM(G9:G12)</f>
        <v>0</v>
      </c>
      <c r="H13" s="47">
        <f t="shared" si="2"/>
        <v>223</v>
      </c>
    </row>
    <row r="14" spans="1:8" ht="15" customHeight="1" x14ac:dyDescent="0.25">
      <c r="A14" s="57" t="s">
        <v>42</v>
      </c>
      <c r="B14" s="57"/>
      <c r="C14" s="57"/>
      <c r="D14" s="57"/>
      <c r="E14" s="57"/>
      <c r="F14" s="57"/>
      <c r="G14" s="57"/>
      <c r="H14" s="57"/>
    </row>
    <row r="15" spans="1:8" x14ac:dyDescent="0.25">
      <c r="H15" s="46"/>
    </row>
  </sheetData>
  <mergeCells count="6">
    <mergeCell ref="A14:H14"/>
    <mergeCell ref="A1:F1"/>
    <mergeCell ref="A2:F2"/>
    <mergeCell ref="A4:F4"/>
    <mergeCell ref="A6:F6"/>
    <mergeCell ref="D13:E13"/>
  </mergeCells>
  <printOptions horizontalCentered="1"/>
  <pageMargins left="0.70866141732283472" right="0.70866141732283472" top="0.35433070866141736" bottom="0.74803149606299213" header="0" footer="0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BPU_lot 1</vt:lpstr>
      <vt:lpstr>DQE_lot 1</vt:lpstr>
      <vt:lpstr>BPU_lot 2</vt:lpstr>
      <vt:lpstr>DQE_lot 2</vt:lpstr>
      <vt:lpstr>'BPU_lot 1'!Zone_d_impression</vt:lpstr>
      <vt:lpstr>'BPU_lot 2'!Zone_d_impression</vt:lpstr>
      <vt:lpstr>'DQE_lot 1'!Zone_d_impression</vt:lpstr>
      <vt:lpstr>'DQE_lot 2'!Zone_d_impression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ACG</dc:creator>
  <cp:lastModifiedBy>GREMY Anne-Cécile</cp:lastModifiedBy>
  <cp:lastPrinted>2026-01-08T10:37:20Z</cp:lastPrinted>
  <dcterms:created xsi:type="dcterms:W3CDTF">2020-05-27T08:03:20Z</dcterms:created>
  <dcterms:modified xsi:type="dcterms:W3CDTF">2026-02-05T08:32:11Z</dcterms:modified>
</cp:coreProperties>
</file>