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LT\CONSULTATIONS\2026\DA CUNHA Cindy\DLT - B25-05215-CDC_controle accès INBSPN_BEZANCON Marc\1_DCE\"/>
    </mc:Choice>
  </mc:AlternateContent>
  <xr:revisionPtr revIDLastSave="0" documentId="13_ncr:1_{B60DD531-5AB1-4A52-B97A-C64BFC392348}" xr6:coauthVersionLast="47" xr6:coauthVersionMax="47" xr10:uidLastSave="{00000000-0000-0000-0000-000000000000}"/>
  <bookViews>
    <workbookView xWindow="-120" yWindow="-120" windowWidth="38640" windowHeight="21120" tabRatio="420" activeTab="2" xr2:uid="{00000000-000D-0000-FFFF-FFFF00000000}"/>
  </bookViews>
  <sheets>
    <sheet name="Page de garde" sheetId="11" r:id="rId1"/>
    <sheet name="Note préliminaire" sheetId="13" r:id="rId2"/>
    <sheet name="DPGF" sheetId="8" r:id="rId3"/>
  </sheets>
  <externalReferences>
    <externalReference r:id="rId4"/>
  </externalReferences>
  <definedNames>
    <definedName name="_Toc511840177" localSheetId="2">DPGF!#REF!</definedName>
    <definedName name="Agence">[1]Référence!$B$101:$B$102</definedName>
    <definedName name="BU">[1]Référence!$C$101:$C$108</definedName>
    <definedName name="data1">#REF!</definedName>
    <definedName name="data2">#REF!</definedName>
    <definedName name="data3">#REF!</definedName>
    <definedName name="data4">#REF!</definedName>
    <definedName name="data7">#REF!</definedName>
    <definedName name="Délai">[1]Référence!$E$130:$E$131</definedName>
    <definedName name="Déplacement">[1]Référence!$I$101:$I$106</definedName>
    <definedName name="Enfants">[1]Référence!$D$130:$D$134</definedName>
    <definedName name="Entité">[1]Référence!$N$101:$N$103</definedName>
    <definedName name="Fonction">[1]Référence!$M$101:$M$120</definedName>
    <definedName name="GrandD">[1]Référence!$O$100:$O$148</definedName>
    <definedName name="IK">[1]Référence!$L$101:$L$108</definedName>
    <definedName name="Indemn">[1]Référence!$K$101:$K$103</definedName>
    <definedName name="Info">[1]Référence!$F$101:$F$102</definedName>
    <definedName name="Lieu">[1]Référence!$H$101:$H$105</definedName>
    <definedName name="Nb_collaborateurs">[1]Référence!$A$130:$A$133</definedName>
    <definedName name="Position">[1]Référence!$A$101:$A$125</definedName>
    <definedName name="re">"CellulesSpéciales(xlFormules; 16)"</definedName>
    <definedName name="SITE">[1]Référence!$AY$6:$AY$41</definedName>
    <definedName name="Situation_famille">[1]Référence!$C$130:$C$136</definedName>
    <definedName name="Statut">[1]Référence!$D$101:$D$102</definedName>
    <definedName name="T_Equipe">[1]Référence!$F$130:$F$131</definedName>
    <definedName name="Tel">[1]Référence!$G$101:$G$102</definedName>
    <definedName name="Véhicule">[1]Référence!$E$101:$E$106</definedName>
    <definedName name="_xlnm.Print_Area" localSheetId="2">DPGF!$A$1:$X$40</definedName>
    <definedName name="zone1">#REF!</definedName>
    <definedName name="zone2">#REF!</definedName>
    <definedName name="zone3">#REF!</definedName>
    <definedName name="zone4">#REF!</definedName>
    <definedName name="zone5">#REF!</definedName>
    <definedName name="zone5bis">#REF!</definedName>
    <definedName name="zone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20" i="8" l="1"/>
  <c r="R18" i="8"/>
  <c r="R11" i="8"/>
  <c r="Q11" i="8"/>
  <c r="Q18" i="8"/>
  <c r="R10" i="8" l="1"/>
  <c r="R15" i="8"/>
  <c r="R16" i="8"/>
  <c r="R17" i="8"/>
  <c r="R14" i="8"/>
  <c r="Q14" i="8"/>
  <c r="Q15" i="8"/>
  <c r="Q16" i="8"/>
  <c r="Q17" i="8"/>
  <c r="M17" i="8" l="1"/>
  <c r="O17" i="8" s="1"/>
  <c r="M16" i="8"/>
  <c r="O16" i="8" s="1"/>
  <c r="M15" i="8"/>
  <c r="M14" i="8"/>
  <c r="O14" i="8" s="1"/>
  <c r="P14" i="8"/>
  <c r="M10" i="8"/>
  <c r="O10" i="8" s="1"/>
  <c r="P17" i="8"/>
  <c r="P16" i="8"/>
  <c r="P15" i="8"/>
  <c r="P10" i="8"/>
  <c r="P11" i="8" s="1"/>
  <c r="P18" i="8" l="1"/>
  <c r="M18" i="8"/>
  <c r="O11" i="8"/>
  <c r="O15" i="8"/>
  <c r="M11" i="8"/>
  <c r="G28" i="8"/>
  <c r="G27" i="8"/>
  <c r="O18" i="8" l="1"/>
  <c r="G29" i="8"/>
  <c r="T31" i="8" l="1"/>
</calcChain>
</file>

<file path=xl/sharedStrings.xml><?xml version="1.0" encoding="utf-8"?>
<sst xmlns="http://schemas.openxmlformats.org/spreadsheetml/2006/main" count="86" uniqueCount="77">
  <si>
    <t>[PF1]</t>
  </si>
  <si>
    <t>DESIGNATION</t>
  </si>
  <si>
    <t xml:space="preserve">Nom du soumissionnaire : </t>
  </si>
  <si>
    <t>Référence</t>
  </si>
  <si>
    <t>TOTAL DE LA PART FERME (MONTANT FORFAITAIRE ET FERME)</t>
  </si>
  <si>
    <t xml:space="preserve">REMARQUES : </t>
  </si>
  <si>
    <t>QUALIFICATION</t>
  </si>
  <si>
    <t>Direction des applications militaires</t>
  </si>
  <si>
    <t>Centre DAM Île de France</t>
  </si>
  <si>
    <t>DSTG/SG/BACO</t>
  </si>
  <si>
    <t>Ce document est la propriété du CEA et ne peut être utilisé, reproduit ou communiqué sans son autorisation.</t>
  </si>
  <si>
    <t>Soumissionnaire</t>
  </si>
  <si>
    <t>Date</t>
  </si>
  <si>
    <t>NOTE PRELIMINAIRE</t>
  </si>
  <si>
    <t>Le soumissionnaire présentera obligatoirement ses prix suivant le présent cadre de DPGF</t>
  </si>
  <si>
    <t>Toutes les lignes doivent être renseignées, à défaut l'offre sera éliminée.</t>
  </si>
  <si>
    <t>Toute modification, ajout ou suppression entrainera l'irregularité de l'offre.</t>
  </si>
  <si>
    <t>Le soumissionnaire devra justifier les quantités dans son offre technique</t>
  </si>
  <si>
    <r>
      <rPr>
        <i/>
        <u/>
        <sz val="12"/>
        <rFont val="Arial"/>
        <family val="2"/>
      </rPr>
      <t xml:space="preserve">Nota </t>
    </r>
    <r>
      <rPr>
        <i/>
        <sz val="12"/>
        <rFont val="Arial"/>
        <family val="2"/>
      </rPr>
      <t>: Les quantités devront être vérifiées par le soumissionnaire et les erreurs devront être notifiées au CEA, le cas échéant, lors de la phase de questions-réponses afin que ce dernier puisse apporter les corrections nécessaires au BPU</t>
    </r>
  </si>
  <si>
    <t>Le soumissionnaire s'oblige à faire tous les calculs et à vérifier les quantités sur lesquelles il s'engage, étant seul responsable de la remise d'un ouvrage strictement conforme à l'ensemble des pièces constitutives du marché.</t>
  </si>
  <si>
    <t>A - PART FERME</t>
  </si>
  <si>
    <t>[PO2]</t>
  </si>
  <si>
    <t>B - PRESTATIONS OPTIONELLES</t>
  </si>
  <si>
    <t>CONSIGNE : Renseigner les cases rouges uniquement</t>
  </si>
  <si>
    <t>Prix unitaire
€ HT</t>
  </si>
  <si>
    <t>BPU 01</t>
  </si>
  <si>
    <t>BPU 02</t>
  </si>
  <si>
    <t>C - PRESTATIONS BPU</t>
  </si>
  <si>
    <t>TOTAL DES PO (MONTANT PLAFOND)</t>
  </si>
  <si>
    <t>MONTANT TOTAL
(€ HT)</t>
  </si>
  <si>
    <t xml:space="preserve">Les cases bleues et/ou blanches se remplissent automatiquement et ne doivent pas être modifiées. Seules les cases rouges doivent être remplies. </t>
  </si>
  <si>
    <t>Quantité</t>
  </si>
  <si>
    <t>Prix unitaire 
(€ HT)</t>
  </si>
  <si>
    <t>Prix total
€ HT</t>
  </si>
  <si>
    <t>MONTANT TOTAL PF + PO + BPU</t>
  </si>
  <si>
    <t>MONTANT AU BPU ESTIME</t>
  </si>
  <si>
    <t>MAIN D'ŒUVRE (M.O)</t>
  </si>
  <si>
    <t>MONTANT TOTAL - PF + PO</t>
  </si>
  <si>
    <t>Coût M.O.
(€ HT)
TOTAL</t>
  </si>
  <si>
    <t>Coût Fourniture
(€ HT)
TOTAL</t>
  </si>
  <si>
    <t>Nb d'heures par mois - Qualif 1</t>
  </si>
  <si>
    <t>Nb d'heures par mois - Qualif 2</t>
  </si>
  <si>
    <t>Nb d'heures par mois - Qualif 3</t>
  </si>
  <si>
    <t>Taux horaire Qualif 1</t>
  </si>
  <si>
    <t>Taux horaire Qualif 2</t>
  </si>
  <si>
    <t>Taux horaire Qualif 3</t>
  </si>
  <si>
    <t>Poste 1 : Contrôles des effets personnels des visiteurs souhaitant entrer dans l’INBS-PN.</t>
  </si>
  <si>
    <t xml:space="preserve">Référence : </t>
  </si>
  <si>
    <t xml:space="preserve">Date de l'offre : </t>
  </si>
  <si>
    <t>[PO1.1]</t>
  </si>
  <si>
    <t>[PO1.2]</t>
  </si>
  <si>
    <t>[PO3]</t>
  </si>
  <si>
    <t>Option 3 : Phase de réversibilité sortante du marché</t>
  </si>
  <si>
    <t>Option 2 : Phase de réversibilité entrante du marché</t>
  </si>
  <si>
    <t>Option 1.2 : Prolongation des prestations du poste ferme pour une durée d’une année supplémentaire (12 mois)</t>
  </si>
  <si>
    <t>Option 1.1 : Prolongation des prestations du poste ferme pour une durée d’une année supplémentaire (12 mois)</t>
  </si>
  <si>
    <t>Unité</t>
  </si>
  <si>
    <t>heure</t>
  </si>
  <si>
    <t>Extension de la prestation du poste 1 sur heures non-ouvrées (entre 19h30 et 06h30)</t>
  </si>
  <si>
    <t>Extension de la prestation du poste 1 sur heures ouvrées étendues (entre 06h30-07h00 et 19h00-19h30) </t>
  </si>
  <si>
    <t>à préciser</t>
  </si>
  <si>
    <t>Ces montants et taux sont hors taxes et couvrent l'ensemble des charges et frais généraux exposés, la marge, ainsi que les frais de transport et de séjour éventuels du personnel</t>
  </si>
  <si>
    <t>Contrôle des accès « Visiteurs » de l’INBS-PN</t>
  </si>
  <si>
    <t>3 onglets</t>
  </si>
  <si>
    <t>DLT-B25-05215</t>
  </si>
  <si>
    <t>/</t>
  </si>
  <si>
    <t>M.O Montant mensuel forfaitaire (en € HT)*</t>
  </si>
  <si>
    <t>*** Les quantités estimatives du bordereau de prix unitaire ne constituent pas un engagement de la part du CEA, ni le montant plafond du marché. Elles ont vocation a être utilisées pour l'analyse financière qui sera réalisée pour comparer les offres des soumissionnaires.</t>
  </si>
  <si>
    <t>Quantités estimatives***</t>
  </si>
  <si>
    <t>FOURNITURES**</t>
  </si>
  <si>
    <r>
      <t xml:space="preserve">**Les fournitures comportent le matériel, les équipements de protection individuelle et les consommables - </t>
    </r>
    <r>
      <rPr>
        <sz val="9"/>
        <color rgb="FFFF0000"/>
        <rFont val="Arial"/>
        <family val="2"/>
      </rPr>
      <t>Le soumissionnaire en fournira la liste détaillée en annexe</t>
    </r>
    <r>
      <rPr>
        <sz val="9"/>
        <rFont val="Arial"/>
        <family val="2"/>
      </rPr>
      <t>.</t>
    </r>
  </si>
  <si>
    <r>
      <t>*Le coût de la M.O. est comple</t>
    </r>
    <r>
      <rPr>
        <sz val="9"/>
        <color theme="1"/>
        <rFont val="Arial"/>
        <family val="2"/>
      </rPr>
      <t>t</t>
    </r>
    <r>
      <rPr>
        <sz val="9"/>
        <color rgb="FFFF0000"/>
        <rFont val="Arial"/>
        <family val="2"/>
      </rPr>
      <t xml:space="preserve"> </t>
    </r>
    <r>
      <rPr>
        <b/>
        <u/>
        <sz val="9"/>
        <color rgb="FFFF0000"/>
        <rFont val="Arial"/>
        <family val="2"/>
      </rPr>
      <t>(toutes tâches annexes et frais de déplacement inclus)</t>
    </r>
  </si>
  <si>
    <t>M.O. Quantité (en mois)</t>
  </si>
  <si>
    <t>Agent de sécurité opérateur "RX" et formé à la détection de métaux</t>
  </si>
  <si>
    <t>COEFFICIENT DE PEINES ET SOINS</t>
  </si>
  <si>
    <t>Coefficient de peines et soins appliqué sur l'ensemble de la sous-traitance</t>
  </si>
  <si>
    <t>Coût Sous Traitance
(€ HT)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</si>
</sst>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General_)"/>
    <numFmt numFmtId="167" formatCode="0.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b/>
      <i/>
      <sz val="10"/>
      <color theme="0"/>
      <name val="Arial"/>
      <family val="2"/>
    </font>
    <font>
      <i/>
      <sz val="11"/>
      <color theme="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i/>
      <sz val="11"/>
      <name val="Calibri"/>
      <family val="2"/>
      <scheme val="minor"/>
    </font>
    <font>
      <sz val="16"/>
      <color theme="1"/>
      <name val="Arial"/>
      <family val="2"/>
    </font>
    <font>
      <sz val="12"/>
      <name val="Helv"/>
    </font>
    <font>
      <b/>
      <sz val="14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Helv"/>
    </font>
    <font>
      <b/>
      <sz val="20"/>
      <name val="Arial"/>
      <family val="2"/>
    </font>
    <font>
      <b/>
      <u/>
      <sz val="1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i/>
      <u/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i/>
      <sz val="12"/>
      <color theme="0"/>
      <name val="Arial"/>
      <family val="2"/>
    </font>
    <font>
      <sz val="10"/>
      <color theme="0"/>
      <name val="Arial"/>
      <family val="2"/>
    </font>
    <font>
      <b/>
      <sz val="18"/>
      <color theme="3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sz val="9"/>
      <color rgb="FFFF0000"/>
      <name val="Arial"/>
      <family val="2"/>
    </font>
    <font>
      <b/>
      <u/>
      <sz val="9"/>
      <color rgb="FFFF0000"/>
      <name val="Arial"/>
      <family val="2"/>
    </font>
    <font>
      <sz val="9"/>
      <color theme="1"/>
      <name val="Arial"/>
      <family val="2"/>
    </font>
    <font>
      <b/>
      <sz val="11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</fills>
  <borders count="36">
    <border>
      <left/>
      <right/>
      <top/>
      <bottom/>
      <diagonal/>
    </border>
    <border>
      <left style="thick">
        <color theme="3" tint="-0.249977111117893"/>
      </left>
      <right style="thick">
        <color theme="3" tint="-0.249977111117893"/>
      </right>
      <top style="thick">
        <color theme="3" tint="-0.249977111117893"/>
      </top>
      <bottom style="thick">
        <color theme="3" tint="-0.24997711111789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6" fillId="0" borderId="0"/>
    <xf numFmtId="0" fontId="1" fillId="0" borderId="0"/>
    <xf numFmtId="0" fontId="1" fillId="0" borderId="0"/>
    <xf numFmtId="166" fontId="19" fillId="0" borderId="0"/>
  </cellStyleXfs>
  <cellXfs count="218">
    <xf numFmtId="0" fontId="0" fillId="0" borderId="0" xfId="0"/>
    <xf numFmtId="2" fontId="3" fillId="2" borderId="0" xfId="1" applyNumberFormat="1" applyFont="1" applyFill="1" applyBorder="1" applyAlignment="1" applyProtection="1">
      <alignment horizontal="center" vertical="center" wrapText="1"/>
    </xf>
    <xf numFmtId="2" fontId="3" fillId="2" borderId="0" xfId="1" applyNumberFormat="1" applyFont="1" applyFill="1" applyBorder="1" applyAlignment="1" applyProtection="1">
      <alignment vertical="center" wrapText="1"/>
    </xf>
    <xf numFmtId="0" fontId="15" fillId="2" borderId="0" xfId="0" applyFont="1" applyFill="1" applyAlignment="1">
      <alignment vertical="center"/>
    </xf>
    <xf numFmtId="2" fontId="2" fillId="2" borderId="0" xfId="1" applyNumberFormat="1" applyFont="1" applyFill="1" applyBorder="1" applyAlignment="1" applyProtection="1">
      <alignment vertical="center" wrapText="1"/>
    </xf>
    <xf numFmtId="166" fontId="2" fillId="0" borderId="0" xfId="11" applyFont="1" applyFill="1" applyBorder="1" applyAlignment="1">
      <alignment vertical="center"/>
    </xf>
    <xf numFmtId="166" fontId="19" fillId="0" borderId="0" xfId="11" applyFill="1" applyBorder="1" applyAlignment="1"/>
    <xf numFmtId="166" fontId="20" fillId="0" borderId="0" xfId="11" applyFont="1" applyFill="1" applyBorder="1" applyAlignment="1">
      <alignment vertical="top" wrapText="1"/>
    </xf>
    <xf numFmtId="0" fontId="1" fillId="0" borderId="0" xfId="9" applyFill="1" applyBorder="1" applyAlignment="1">
      <alignment horizontal="center"/>
    </xf>
    <xf numFmtId="0" fontId="0" fillId="0" borderId="0" xfId="0" applyFill="1"/>
    <xf numFmtId="166" fontId="8" fillId="0" borderId="0" xfId="11" applyFont="1" applyFill="1" applyBorder="1" applyAlignment="1">
      <alignment vertical="top" wrapText="1"/>
    </xf>
    <xf numFmtId="0" fontId="18" fillId="0" borderId="0" xfId="0" applyFont="1" applyFill="1"/>
    <xf numFmtId="0" fontId="0" fillId="0" borderId="0" xfId="0" applyFill="1" applyAlignment="1">
      <alignment vertical="top" wrapText="1"/>
    </xf>
    <xf numFmtId="166" fontId="23" fillId="0" borderId="0" xfId="11" applyFont="1" applyFill="1" applyBorder="1" applyAlignment="1"/>
    <xf numFmtId="166" fontId="19" fillId="0" borderId="0" xfId="11" applyFill="1" applyBorder="1"/>
    <xf numFmtId="166" fontId="1" fillId="0" borderId="0" xfId="11" applyFont="1" applyFill="1" applyAlignment="1">
      <alignment horizontal="justify"/>
    </xf>
    <xf numFmtId="166" fontId="19" fillId="0" borderId="0" xfId="11" applyFill="1"/>
    <xf numFmtId="166" fontId="1" fillId="0" borderId="0" xfId="11" applyFont="1" applyFill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26" fillId="0" borderId="0" xfId="0" applyFont="1" applyBorder="1" applyAlignment="1">
      <alignment vertical="center" wrapText="1"/>
    </xf>
    <xf numFmtId="2" fontId="3" fillId="4" borderId="9" xfId="1" applyNumberFormat="1" applyFont="1" applyFill="1" applyBorder="1" applyAlignment="1" applyProtection="1">
      <alignment horizontal="left" vertical="center" wrapText="1"/>
    </xf>
    <xf numFmtId="1" fontId="29" fillId="8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164" fontId="1" fillId="2" borderId="0" xfId="2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3" fillId="2" borderId="0" xfId="2" applyNumberFormat="1" applyFont="1" applyFill="1" applyBorder="1" applyAlignment="1" applyProtection="1">
      <alignment horizontal="center" vertical="center" wrapText="1"/>
    </xf>
    <xf numFmtId="164" fontId="13" fillId="2" borderId="0" xfId="1" applyNumberFormat="1" applyFont="1" applyFill="1" applyBorder="1" applyAlignment="1" applyProtection="1">
      <alignment horizontal="center" vertical="center" wrapText="1"/>
    </xf>
    <xf numFmtId="164" fontId="11" fillId="2" borderId="0" xfId="2" applyNumberFormat="1" applyFont="1" applyFill="1" applyBorder="1" applyAlignment="1" applyProtection="1">
      <alignment horizontal="center" vertical="center" wrapText="1"/>
    </xf>
    <xf numFmtId="0" fontId="31" fillId="0" borderId="9" xfId="0" applyFont="1" applyBorder="1" applyAlignment="1">
      <alignment vertical="center" wrapText="1"/>
    </xf>
    <xf numFmtId="164" fontId="32" fillId="6" borderId="9" xfId="2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11" fillId="2" borderId="0" xfId="1" applyNumberFormat="1" applyFont="1" applyFill="1" applyBorder="1" applyAlignment="1" applyProtection="1">
      <alignment horizontal="left" vertical="center" wrapText="1"/>
    </xf>
    <xf numFmtId="164" fontId="11" fillId="2" borderId="0" xfId="1" applyNumberFormat="1" applyFont="1" applyFill="1" applyBorder="1" applyAlignment="1" applyProtection="1">
      <alignment horizontal="center" vertical="center" wrapText="1"/>
    </xf>
    <xf numFmtId="0" fontId="30" fillId="4" borderId="9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1" fillId="2" borderId="0" xfId="0" applyFont="1" applyFill="1" applyBorder="1" applyAlignment="1">
      <alignment vertical="center" wrapText="1"/>
    </xf>
    <xf numFmtId="44" fontId="29" fillId="8" borderId="9" xfId="0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 applyProtection="1">
      <alignment vertical="center" wrapText="1"/>
    </xf>
    <xf numFmtId="2" fontId="2" fillId="2" borderId="23" xfId="1" applyNumberFormat="1" applyFont="1" applyFill="1" applyBorder="1" applyAlignment="1" applyProtection="1">
      <alignment vertical="center" wrapText="1"/>
    </xf>
    <xf numFmtId="0" fontId="2" fillId="2" borderId="23" xfId="1" applyNumberFormat="1" applyFont="1" applyFill="1" applyBorder="1" applyAlignment="1" applyProtection="1">
      <alignment vertical="center" wrapText="1"/>
    </xf>
    <xf numFmtId="2" fontId="2" fillId="2" borderId="22" xfId="1" applyNumberFormat="1" applyFont="1" applyFill="1" applyBorder="1" applyAlignment="1" applyProtection="1">
      <alignment vertical="center" wrapText="1"/>
    </xf>
    <xf numFmtId="1" fontId="29" fillId="8" borderId="9" xfId="0" applyNumberFormat="1" applyFont="1" applyFill="1" applyBorder="1" applyAlignment="1">
      <alignment horizontal="center" vertical="center" wrapText="1"/>
    </xf>
    <xf numFmtId="164" fontId="11" fillId="5" borderId="9" xfId="2" applyNumberFormat="1" applyFont="1" applyFill="1" applyBorder="1" applyAlignment="1" applyProtection="1">
      <alignment horizontal="center" vertical="center" wrapText="1"/>
    </xf>
    <xf numFmtId="164" fontId="3" fillId="8" borderId="9" xfId="1" applyNumberFormat="1" applyFont="1" applyFill="1" applyBorder="1" applyAlignment="1" applyProtection="1">
      <alignment horizontal="center" vertical="center" wrapText="1"/>
    </xf>
    <xf numFmtId="0" fontId="35" fillId="10" borderId="9" xfId="0" applyFont="1" applyFill="1" applyBorder="1" applyAlignment="1">
      <alignment horizontal="center" vertical="center" wrapText="1"/>
    </xf>
    <xf numFmtId="44" fontId="35" fillId="8" borderId="9" xfId="0" applyNumberFormat="1" applyFont="1" applyFill="1" applyBorder="1" applyAlignment="1">
      <alignment horizontal="center" vertical="center" wrapText="1"/>
    </xf>
    <xf numFmtId="0" fontId="33" fillId="5" borderId="9" xfId="1" applyFont="1" applyFill="1" applyBorder="1" applyAlignment="1" applyProtection="1">
      <alignment horizontal="center" vertical="center" wrapText="1"/>
    </xf>
    <xf numFmtId="0" fontId="33" fillId="5" borderId="9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165" fontId="32" fillId="2" borderId="0" xfId="0" applyNumberFormat="1" applyFont="1" applyFill="1" applyBorder="1" applyAlignment="1">
      <alignment horizontal="right" vertical="center" wrapText="1"/>
    </xf>
    <xf numFmtId="166" fontId="21" fillId="3" borderId="9" xfId="11" applyFont="1" applyFill="1" applyBorder="1" applyAlignment="1"/>
    <xf numFmtId="49" fontId="22" fillId="0" borderId="9" xfId="11" applyNumberFormat="1" applyFont="1" applyFill="1" applyBorder="1" applyAlignment="1" applyProtection="1">
      <alignment vertical="center" wrapText="1"/>
      <protection locked="0"/>
    </xf>
    <xf numFmtId="14" fontId="22" fillId="0" borderId="9" xfId="11" applyNumberFormat="1" applyFont="1" applyFill="1" applyBorder="1" applyAlignment="1" applyProtection="1">
      <alignment vertical="center" wrapText="1"/>
      <protection locked="0"/>
    </xf>
    <xf numFmtId="0" fontId="4" fillId="0" borderId="0" xfId="9" applyFont="1" applyFill="1" applyBorder="1" applyAlignment="1">
      <alignment vertical="center" wrapText="1"/>
    </xf>
    <xf numFmtId="0" fontId="1" fillId="2" borderId="21" xfId="9" applyFill="1" applyBorder="1" applyAlignment="1">
      <alignment horizontal="left" vertical="center"/>
    </xf>
    <xf numFmtId="0" fontId="1" fillId="0" borderId="0" xfId="9" applyFill="1" applyBorder="1" applyAlignment="1">
      <alignment horizontal="right" vertical="center"/>
    </xf>
    <xf numFmtId="0" fontId="25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wrapText="1"/>
    </xf>
    <xf numFmtId="0" fontId="22" fillId="2" borderId="33" xfId="0" applyFont="1" applyFill="1" applyBorder="1" applyAlignment="1">
      <alignment vertical="center" wrapText="1"/>
    </xf>
    <xf numFmtId="0" fontId="26" fillId="2" borderId="33" xfId="0" applyFont="1" applyFill="1" applyBorder="1" applyAlignment="1">
      <alignment vertical="center" wrapText="1"/>
    </xf>
    <xf numFmtId="0" fontId="27" fillId="2" borderId="33" xfId="0" applyFont="1" applyFill="1" applyBorder="1" applyAlignment="1">
      <alignment vertical="center" wrapText="1"/>
    </xf>
    <xf numFmtId="0" fontId="22" fillId="2" borderId="34" xfId="0" applyFont="1" applyFill="1" applyBorder="1" applyAlignment="1">
      <alignment vertical="center" wrapText="1"/>
    </xf>
    <xf numFmtId="44" fontId="36" fillId="8" borderId="9" xfId="0" applyNumberFormat="1" applyFont="1" applyFill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0" fillId="2" borderId="0" xfId="0" applyFont="1" applyFill="1" applyBorder="1" applyAlignment="1">
      <alignment vertical="center" wrapText="1"/>
    </xf>
    <xf numFmtId="0" fontId="16" fillId="2" borderId="0" xfId="0" applyFont="1" applyFill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10" fillId="2" borderId="0" xfId="0" applyFont="1" applyFill="1" applyBorder="1" applyAlignment="1">
      <alignment horizontal="center" vertical="center" wrapText="1"/>
    </xf>
    <xf numFmtId="2" fontId="3" fillId="4" borderId="9" xfId="1" applyNumberFormat="1" applyFont="1" applyFill="1" applyBorder="1" applyAlignment="1" applyProtection="1">
      <alignment horizontal="justify" vertical="center" wrapText="1"/>
    </xf>
    <xf numFmtId="0" fontId="12" fillId="2" borderId="0" xfId="0" applyFont="1" applyFill="1" applyAlignment="1">
      <alignment horizontal="center" wrapText="1"/>
    </xf>
    <xf numFmtId="164" fontId="12" fillId="2" borderId="0" xfId="0" applyNumberFormat="1" applyFont="1" applyFill="1" applyAlignment="1">
      <alignment wrapText="1"/>
    </xf>
    <xf numFmtId="0" fontId="12" fillId="2" borderId="0" xfId="0" applyFont="1" applyFill="1" applyAlignment="1">
      <alignment wrapText="1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wrapText="1"/>
    </xf>
    <xf numFmtId="2" fontId="13" fillId="2" borderId="0" xfId="1" applyNumberFormat="1" applyFont="1" applyFill="1" applyBorder="1" applyAlignment="1" applyProtection="1">
      <alignment horizontal="right" vertical="center" wrapText="1"/>
    </xf>
    <xf numFmtId="0" fontId="14" fillId="2" borderId="0" xfId="0" applyFont="1" applyFill="1" applyBorder="1" applyAlignment="1">
      <alignment wrapText="1"/>
    </xf>
    <xf numFmtId="0" fontId="31" fillId="0" borderId="9" xfId="0" applyFont="1" applyBorder="1" applyAlignment="1">
      <alignment horizontal="right" vertical="center" wrapText="1"/>
    </xf>
    <xf numFmtId="0" fontId="17" fillId="2" borderId="0" xfId="0" applyFont="1" applyFill="1" applyAlignment="1">
      <alignment horizontal="left" wrapText="1"/>
    </xf>
    <xf numFmtId="0" fontId="9" fillId="6" borderId="9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8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164" fontId="32" fillId="2" borderId="0" xfId="2" applyNumberFormat="1" applyFont="1" applyFill="1" applyBorder="1" applyAlignment="1" applyProtection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 vertical="center" wrapText="1"/>
    </xf>
    <xf numFmtId="2" fontId="32" fillId="6" borderId="9" xfId="1" applyNumberFormat="1" applyFont="1" applyFill="1" applyBorder="1" applyAlignment="1" applyProtection="1">
      <alignment vertical="center" wrapText="1"/>
    </xf>
    <xf numFmtId="0" fontId="37" fillId="2" borderId="0" xfId="0" applyFont="1" applyFill="1" applyBorder="1" applyAlignment="1">
      <alignment vertical="center" wrapText="1"/>
    </xf>
    <xf numFmtId="1" fontId="29" fillId="2" borderId="9" xfId="0" applyNumberFormat="1" applyFont="1" applyFill="1" applyBorder="1" applyAlignment="1" applyProtection="1">
      <alignment horizontal="center" vertical="center" wrapText="1"/>
      <protection locked="0"/>
    </xf>
    <xf numFmtId="44" fontId="29" fillId="2" borderId="9" xfId="0" applyNumberFormat="1" applyFont="1" applyFill="1" applyBorder="1" applyAlignment="1">
      <alignment horizontal="center" vertical="center" wrapText="1"/>
    </xf>
    <xf numFmtId="167" fontId="29" fillId="2" borderId="9" xfId="0" applyNumberFormat="1" applyFont="1" applyFill="1" applyBorder="1" applyAlignment="1" applyProtection="1">
      <alignment horizontal="center" vertical="center" wrapText="1"/>
      <protection locked="0"/>
    </xf>
    <xf numFmtId="2" fontId="32" fillId="6" borderId="9" xfId="1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>
      <alignment wrapText="1"/>
    </xf>
    <xf numFmtId="1" fontId="29" fillId="2" borderId="9" xfId="0" applyNumberFormat="1" applyFont="1" applyFill="1" applyBorder="1" applyAlignment="1">
      <alignment horizontal="center" vertical="center" wrapText="1"/>
    </xf>
    <xf numFmtId="164" fontId="1" fillId="2" borderId="9" xfId="1" applyNumberFormat="1" applyFont="1" applyFill="1" applyBorder="1" applyAlignment="1" applyProtection="1">
      <alignment horizontal="center" vertical="center" wrapText="1"/>
    </xf>
    <xf numFmtId="165" fontId="32" fillId="6" borderId="9" xfId="0" applyNumberFormat="1" applyFont="1" applyFill="1" applyBorder="1" applyAlignment="1">
      <alignment horizontal="right" vertical="center" wrapText="1"/>
    </xf>
    <xf numFmtId="164" fontId="41" fillId="5" borderId="9" xfId="1" applyNumberFormat="1" applyFont="1" applyFill="1" applyBorder="1" applyAlignment="1" applyProtection="1">
      <alignment horizontal="center" vertical="center" wrapText="1"/>
    </xf>
    <xf numFmtId="165" fontId="32" fillId="11" borderId="9" xfId="0" applyNumberFormat="1" applyFont="1" applyFill="1" applyBorder="1" applyAlignment="1">
      <alignment horizontal="right" vertical="center" wrapText="1"/>
    </xf>
    <xf numFmtId="164" fontId="32" fillId="5" borderId="9" xfId="2" applyNumberFormat="1" applyFont="1" applyFill="1" applyBorder="1" applyAlignment="1" applyProtection="1">
      <alignment horizontal="center" vertical="center" wrapText="1"/>
    </xf>
    <xf numFmtId="2" fontId="32" fillId="5" borderId="9" xfId="1" applyNumberFormat="1" applyFont="1" applyFill="1" applyBorder="1" applyAlignment="1" applyProtection="1">
      <alignment vertical="center" wrapText="1"/>
    </xf>
    <xf numFmtId="44" fontId="32" fillId="12" borderId="9" xfId="0" applyNumberFormat="1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right" vertical="center" wrapText="1"/>
    </xf>
    <xf numFmtId="165" fontId="32" fillId="2" borderId="0" xfId="0" applyNumberFormat="1" applyFont="1" applyFill="1" applyAlignment="1">
      <alignment horizontal="right" vertical="center" wrapText="1"/>
    </xf>
    <xf numFmtId="0" fontId="3" fillId="8" borderId="9" xfId="7" applyFont="1" applyFill="1" applyBorder="1" applyAlignment="1">
      <alignment horizontal="center" vertical="center"/>
    </xf>
    <xf numFmtId="2" fontId="2" fillId="2" borderId="0" xfId="1" applyNumberFormat="1" applyFont="1" applyFill="1" applyAlignment="1">
      <alignment vertical="center" wrapText="1"/>
    </xf>
    <xf numFmtId="0" fontId="2" fillId="2" borderId="23" xfId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2" fontId="3" fillId="2" borderId="0" xfId="1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0" fillId="2" borderId="0" xfId="0" applyFill="1"/>
    <xf numFmtId="2" fontId="3" fillId="2" borderId="0" xfId="1" applyNumberFormat="1" applyFont="1" applyFill="1" applyAlignment="1">
      <alignment vertical="center" wrapText="1"/>
    </xf>
    <xf numFmtId="164" fontId="1" fillId="0" borderId="0" xfId="1" applyNumberFormat="1" applyFill="1" applyBorder="1" applyAlignment="1">
      <alignment horizontal="center" vertical="center" wrapText="1"/>
    </xf>
    <xf numFmtId="164" fontId="1" fillId="0" borderId="9" xfId="1" applyNumberFormat="1" applyFill="1" applyBorder="1" applyAlignment="1">
      <alignment horizontal="center" vertical="center" wrapText="1"/>
    </xf>
    <xf numFmtId="164" fontId="1" fillId="8" borderId="9" xfId="1" applyNumberFormat="1" applyFill="1" applyBorder="1" applyAlignment="1">
      <alignment horizontal="center" vertical="center" wrapText="1"/>
    </xf>
    <xf numFmtId="164" fontId="1" fillId="8" borderId="9" xfId="1" applyNumberFormat="1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>
      <alignment horizontal="left" vertical="center" wrapText="1"/>
    </xf>
    <xf numFmtId="166" fontId="24" fillId="0" borderId="3" xfId="11" applyFont="1" applyFill="1" applyBorder="1" applyAlignment="1">
      <alignment horizontal="center" vertical="center" wrapText="1"/>
    </xf>
    <xf numFmtId="166" fontId="24" fillId="0" borderId="10" xfId="11" applyFont="1" applyFill="1" applyBorder="1" applyAlignment="1">
      <alignment horizontal="center" vertical="center" wrapText="1"/>
    </xf>
    <xf numFmtId="166" fontId="24" fillId="0" borderId="11" xfId="11" applyFont="1" applyFill="1" applyBorder="1" applyAlignment="1">
      <alignment horizontal="center" vertical="center" wrapText="1"/>
    </xf>
    <xf numFmtId="166" fontId="4" fillId="0" borderId="0" xfId="11" applyFont="1" applyFill="1" applyBorder="1" applyAlignment="1">
      <alignment horizontal="center" vertical="center" wrapText="1"/>
    </xf>
    <xf numFmtId="166" fontId="2" fillId="0" borderId="13" xfId="11" applyFont="1" applyFill="1" applyBorder="1" applyAlignment="1">
      <alignment horizontal="center" vertical="center" wrapText="1"/>
    </xf>
    <xf numFmtId="166" fontId="2" fillId="0" borderId="14" xfId="11" applyFont="1" applyFill="1" applyBorder="1" applyAlignment="1">
      <alignment horizontal="center" vertical="center" wrapText="1"/>
    </xf>
    <xf numFmtId="166" fontId="2" fillId="0" borderId="15" xfId="11" applyFont="1" applyFill="1" applyBorder="1" applyAlignment="1">
      <alignment horizontal="center" vertical="center" wrapText="1"/>
    </xf>
    <xf numFmtId="166" fontId="2" fillId="0" borderId="16" xfId="11" applyFont="1" applyFill="1" applyBorder="1" applyAlignment="1">
      <alignment horizontal="center" vertical="center" wrapText="1"/>
    </xf>
    <xf numFmtId="166" fontId="2" fillId="0" borderId="0" xfId="11" applyFont="1" applyFill="1" applyBorder="1" applyAlignment="1">
      <alignment horizontal="center" vertical="center" wrapText="1"/>
    </xf>
    <xf numFmtId="166" fontId="2" fillId="0" borderId="17" xfId="11" applyFont="1" applyFill="1" applyBorder="1" applyAlignment="1">
      <alignment horizontal="center" vertical="center" wrapText="1"/>
    </xf>
    <xf numFmtId="166" fontId="2" fillId="0" borderId="18" xfId="11" applyFont="1" applyFill="1" applyBorder="1" applyAlignment="1">
      <alignment horizontal="center" vertical="center" wrapText="1"/>
    </xf>
    <xf numFmtId="166" fontId="2" fillId="0" borderId="19" xfId="11" applyFont="1" applyFill="1" applyBorder="1" applyAlignment="1">
      <alignment horizontal="center" vertical="center" wrapText="1"/>
    </xf>
    <xf numFmtId="166" fontId="2" fillId="0" borderId="20" xfId="11" applyFont="1" applyFill="1" applyBorder="1" applyAlignment="1">
      <alignment horizontal="center" vertical="center" wrapText="1"/>
    </xf>
    <xf numFmtId="2" fontId="32" fillId="6" borderId="7" xfId="1" applyNumberFormat="1" applyFont="1" applyFill="1" applyBorder="1" applyAlignment="1" applyProtection="1">
      <alignment horizontal="right" vertical="center" wrapText="1"/>
    </xf>
    <xf numFmtId="2" fontId="32" fillId="6" borderId="12" xfId="1" applyNumberFormat="1" applyFont="1" applyFill="1" applyBorder="1" applyAlignment="1" applyProtection="1">
      <alignment horizontal="right" vertical="center" wrapText="1"/>
    </xf>
    <xf numFmtId="2" fontId="32" fillId="6" borderId="8" xfId="1" applyNumberFormat="1" applyFont="1" applyFill="1" applyBorder="1" applyAlignment="1" applyProtection="1">
      <alignment horizontal="right" vertical="center" wrapText="1"/>
    </xf>
    <xf numFmtId="2" fontId="11" fillId="6" borderId="7" xfId="1" applyNumberFormat="1" applyFont="1" applyFill="1" applyBorder="1" applyAlignment="1" applyProtection="1">
      <alignment horizontal="center" vertical="center" wrapText="1"/>
    </xf>
    <xf numFmtId="2" fontId="11" fillId="6" borderId="12" xfId="1" applyNumberFormat="1" applyFont="1" applyFill="1" applyBorder="1" applyAlignment="1" applyProtection="1">
      <alignment horizontal="center" vertical="center" wrapText="1"/>
    </xf>
    <xf numFmtId="2" fontId="11" fillId="6" borderId="8" xfId="1" applyNumberFormat="1" applyFont="1" applyFill="1" applyBorder="1" applyAlignment="1" applyProtection="1">
      <alignment horizontal="center" vertical="center" wrapText="1"/>
    </xf>
    <xf numFmtId="164" fontId="11" fillId="6" borderId="7" xfId="2" applyNumberFormat="1" applyFont="1" applyFill="1" applyBorder="1" applyAlignment="1" applyProtection="1">
      <alignment horizontal="center" vertical="center" wrapText="1"/>
    </xf>
    <xf numFmtId="164" fontId="11" fillId="6" borderId="12" xfId="2" applyNumberFormat="1" applyFont="1" applyFill="1" applyBorder="1" applyAlignment="1" applyProtection="1">
      <alignment horizontal="center" vertical="center" wrapText="1"/>
    </xf>
    <xf numFmtId="164" fontId="11" fillId="6" borderId="8" xfId="2" applyNumberFormat="1" applyFont="1" applyFill="1" applyBorder="1" applyAlignment="1" applyProtection="1">
      <alignment horizontal="center" vertical="center" wrapText="1"/>
    </xf>
    <xf numFmtId="0" fontId="34" fillId="2" borderId="4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2" fontId="11" fillId="5" borderId="9" xfId="1" applyNumberFormat="1" applyFont="1" applyFill="1" applyBorder="1" applyAlignment="1" applyProtection="1">
      <alignment horizontal="center" vertical="center" wrapText="1"/>
    </xf>
    <xf numFmtId="0" fontId="21" fillId="9" borderId="9" xfId="0" applyFont="1" applyFill="1" applyBorder="1" applyAlignment="1">
      <alignment horizontal="center" vertical="center" wrapText="1"/>
    </xf>
    <xf numFmtId="0" fontId="21" fillId="9" borderId="7" xfId="0" applyFont="1" applyFill="1" applyBorder="1" applyAlignment="1">
      <alignment horizontal="center" vertical="center" wrapText="1"/>
    </xf>
    <xf numFmtId="0" fontId="21" fillId="9" borderId="12" xfId="0" applyFont="1" applyFill="1" applyBorder="1" applyAlignment="1">
      <alignment horizontal="center" vertical="center" wrapText="1"/>
    </xf>
    <xf numFmtId="0" fontId="21" fillId="9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13" borderId="24" xfId="0" applyFill="1" applyBorder="1" applyAlignment="1">
      <alignment horizontal="center" vertical="center" wrapText="1"/>
    </xf>
    <xf numFmtId="0" fontId="0" fillId="13" borderId="25" xfId="0" applyFill="1" applyBorder="1" applyAlignment="1">
      <alignment horizontal="center" vertical="center" wrapText="1"/>
    </xf>
    <xf numFmtId="0" fontId="0" fillId="13" borderId="26" xfId="0" applyFill="1" applyBorder="1" applyAlignment="1">
      <alignment horizontal="center" vertical="center" wrapText="1"/>
    </xf>
    <xf numFmtId="0" fontId="0" fillId="13" borderId="27" xfId="0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9" xfId="0" applyFill="1" applyBorder="1" applyAlignment="1">
      <alignment horizontal="center" vertical="center" wrapText="1"/>
    </xf>
    <xf numFmtId="0" fontId="0" fillId="13" borderId="30" xfId="0" applyFill="1" applyBorder="1" applyAlignment="1">
      <alignment horizontal="center" vertical="center" wrapText="1"/>
    </xf>
    <xf numFmtId="0" fontId="0" fillId="13" borderId="31" xfId="0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center" vertical="center" wrapText="1"/>
    </xf>
    <xf numFmtId="2" fontId="11" fillId="11" borderId="9" xfId="1" applyNumberFormat="1" applyFont="1" applyFill="1" applyBorder="1" applyAlignment="1" applyProtection="1">
      <alignment horizontal="center" vertical="center" wrapText="1"/>
    </xf>
    <xf numFmtId="0" fontId="32" fillId="6" borderId="7" xfId="0" applyFont="1" applyFill="1" applyBorder="1" applyAlignment="1">
      <alignment horizontal="right" vertical="center" wrapText="1"/>
    </xf>
    <xf numFmtId="0" fontId="32" fillId="6" borderId="12" xfId="0" applyFont="1" applyFill="1" applyBorder="1" applyAlignment="1">
      <alignment horizontal="right" vertical="center" wrapText="1"/>
    </xf>
    <xf numFmtId="0" fontId="32" fillId="6" borderId="35" xfId="0" applyFont="1" applyFill="1" applyBorder="1" applyAlignment="1">
      <alignment horizontal="right" vertical="center" wrapText="1"/>
    </xf>
    <xf numFmtId="0" fontId="32" fillId="6" borderId="8" xfId="0" applyFont="1" applyFill="1" applyBorder="1" applyAlignment="1">
      <alignment horizontal="right" vertical="center" wrapText="1"/>
    </xf>
    <xf numFmtId="0" fontId="32" fillId="11" borderId="7" xfId="0" applyFont="1" applyFill="1" applyBorder="1" applyAlignment="1">
      <alignment horizontal="right" vertical="center" wrapText="1"/>
    </xf>
    <xf numFmtId="0" fontId="32" fillId="11" borderId="12" xfId="0" applyFont="1" applyFill="1" applyBorder="1" applyAlignment="1">
      <alignment horizontal="right" vertical="center" wrapText="1"/>
    </xf>
    <xf numFmtId="0" fontId="32" fillId="11" borderId="8" xfId="0" applyFont="1" applyFill="1" applyBorder="1" applyAlignment="1">
      <alignment horizontal="right" vertical="center" wrapText="1"/>
    </xf>
    <xf numFmtId="0" fontId="1" fillId="14" borderId="24" xfId="0" applyFont="1" applyFill="1" applyBorder="1" applyAlignment="1">
      <alignment horizontal="left" vertical="center" wrapText="1"/>
    </xf>
    <xf numFmtId="0" fontId="1" fillId="14" borderId="25" xfId="0" applyFont="1" applyFill="1" applyBorder="1" applyAlignment="1">
      <alignment horizontal="left" vertical="center" wrapText="1"/>
    </xf>
    <xf numFmtId="0" fontId="1" fillId="14" borderId="26" xfId="0" applyFont="1" applyFill="1" applyBorder="1" applyAlignment="1">
      <alignment horizontal="left" vertical="center" wrapText="1"/>
    </xf>
    <xf numFmtId="0" fontId="1" fillId="14" borderId="27" xfId="0" applyFont="1" applyFill="1" applyBorder="1" applyAlignment="1">
      <alignment horizontal="left" vertical="center" wrapText="1"/>
    </xf>
    <xf numFmtId="0" fontId="1" fillId="14" borderId="0" xfId="0" applyFont="1" applyFill="1" applyBorder="1" applyAlignment="1">
      <alignment horizontal="left" vertical="center" wrapText="1"/>
    </xf>
    <xf numFmtId="0" fontId="1" fillId="14" borderId="28" xfId="0" applyFont="1" applyFill="1" applyBorder="1" applyAlignment="1">
      <alignment horizontal="left" vertical="center" wrapText="1"/>
    </xf>
    <xf numFmtId="0" fontId="1" fillId="14" borderId="29" xfId="0" applyFont="1" applyFill="1" applyBorder="1" applyAlignment="1">
      <alignment horizontal="left" vertical="center" wrapText="1"/>
    </xf>
    <xf numFmtId="0" fontId="1" fillId="14" borderId="30" xfId="0" applyFont="1" applyFill="1" applyBorder="1" applyAlignment="1">
      <alignment horizontal="left" vertical="center" wrapText="1"/>
    </xf>
    <xf numFmtId="0" fontId="1" fillId="14" borderId="31" xfId="0" applyFont="1" applyFill="1" applyBorder="1" applyAlignment="1">
      <alignment horizontal="left" vertical="center" wrapText="1"/>
    </xf>
    <xf numFmtId="0" fontId="5" fillId="14" borderId="24" xfId="0" applyFont="1" applyFill="1" applyBorder="1" applyAlignment="1">
      <alignment horizontal="left" vertical="center" wrapText="1"/>
    </xf>
    <xf numFmtId="0" fontId="5" fillId="14" borderId="25" xfId="0" applyFont="1" applyFill="1" applyBorder="1" applyAlignment="1">
      <alignment horizontal="left" vertical="center" wrapText="1"/>
    </xf>
    <xf numFmtId="0" fontId="5" fillId="14" borderId="26" xfId="0" applyFont="1" applyFill="1" applyBorder="1" applyAlignment="1">
      <alignment horizontal="left" vertical="center" wrapText="1"/>
    </xf>
    <xf numFmtId="0" fontId="4" fillId="14" borderId="27" xfId="0" applyFont="1" applyFill="1" applyBorder="1" applyAlignment="1">
      <alignment horizontal="left" vertical="center" wrapText="1"/>
    </xf>
    <xf numFmtId="0" fontId="4" fillId="14" borderId="0" xfId="0" applyFont="1" applyFill="1" applyBorder="1" applyAlignment="1">
      <alignment horizontal="left" vertical="center" wrapText="1"/>
    </xf>
    <xf numFmtId="0" fontId="4" fillId="14" borderId="28" xfId="0" applyFont="1" applyFill="1" applyBorder="1" applyAlignment="1">
      <alignment horizontal="left" vertical="center" wrapText="1"/>
    </xf>
    <xf numFmtId="0" fontId="4" fillId="14" borderId="29" xfId="0" applyFont="1" applyFill="1" applyBorder="1" applyAlignment="1">
      <alignment horizontal="left" vertical="center" wrapText="1"/>
    </xf>
    <xf numFmtId="0" fontId="4" fillId="14" borderId="30" xfId="0" applyFont="1" applyFill="1" applyBorder="1" applyAlignment="1">
      <alignment horizontal="left" vertical="center" wrapText="1"/>
    </xf>
    <xf numFmtId="0" fontId="4" fillId="14" borderId="31" xfId="0" applyFont="1" applyFill="1" applyBorder="1" applyAlignment="1">
      <alignment horizontal="left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12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11" fillId="15" borderId="7" xfId="7" applyFont="1" applyFill="1" applyBorder="1" applyAlignment="1">
      <alignment horizontal="left" vertical="center"/>
    </xf>
    <xf numFmtId="0" fontId="11" fillId="15" borderId="12" xfId="7" applyFont="1" applyFill="1" applyBorder="1" applyAlignment="1">
      <alignment horizontal="left" vertical="center"/>
    </xf>
    <xf numFmtId="0" fontId="11" fillId="15" borderId="8" xfId="7" applyFont="1" applyFill="1" applyBorder="1" applyAlignment="1">
      <alignment horizontal="left" vertical="center"/>
    </xf>
    <xf numFmtId="0" fontId="1" fillId="2" borderId="9" xfId="7" applyFont="1" applyFill="1" applyBorder="1" applyAlignment="1">
      <alignment horizontal="left" vertical="center" wrapText="1"/>
    </xf>
  </cellXfs>
  <cellStyles count="12">
    <cellStyle name="0,0_x000d__x000a_NA_x000d__x000a_" xfId="3" xr:uid="{00000000-0005-0000-0000-000000000000}"/>
    <cellStyle name="0,0_x000d__x000a_NA_x000d__x000a_ 2" xfId="4" xr:uid="{00000000-0005-0000-0000-000001000000}"/>
    <cellStyle name="Euro" xfId="5" xr:uid="{00000000-0005-0000-0000-000002000000}"/>
    <cellStyle name="Monétaire 2" xfId="2" xr:uid="{00000000-0005-0000-0000-000003000000}"/>
    <cellStyle name="Normal" xfId="0" builtinId="0"/>
    <cellStyle name="Normal 2" xfId="1" xr:uid="{00000000-0005-0000-0000-000005000000}"/>
    <cellStyle name="Normal 2 2" xfId="8" xr:uid="{00000000-0005-0000-0000-000006000000}"/>
    <cellStyle name="Normal 3" xfId="7" xr:uid="{00000000-0005-0000-0000-000007000000}"/>
    <cellStyle name="Normal 36" xfId="10" xr:uid="{00000000-0005-0000-0000-000008000000}"/>
    <cellStyle name="Normal_Feuil2" xfId="9" xr:uid="{00000000-0005-0000-0000-000009000000}"/>
    <cellStyle name="Normal_GTA 21066 A - Liste conso - Bilan puissance IFD1" xfId="11" xr:uid="{00000000-0005-0000-0000-00000A000000}"/>
    <cellStyle name="Pourcentage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</xdr:row>
      <xdr:rowOff>9525</xdr:rowOff>
    </xdr:from>
    <xdr:to>
      <xdr:col>0</xdr:col>
      <xdr:colOff>1695449</xdr:colOff>
      <xdr:row>7</xdr:row>
      <xdr:rowOff>13209</xdr:rowOff>
    </xdr:to>
    <xdr:pic>
      <xdr:nvPicPr>
        <xdr:cNvPr id="6" name="officeArt object">
          <a:extLst>
            <a:ext uri="{FF2B5EF4-FFF2-40B4-BE49-F238E27FC236}">
              <a16:creationId xmlns:a16="http://schemas.microsoft.com/office/drawing/2014/main" id="{1AC7F9E9-4C08-4E21-BCA7-209BC509B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00050"/>
          <a:ext cx="1104899" cy="10704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4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-tac.bruyeres.dam.c\DP2I_SASN_PROJETDMT\Users\CLABEA~1\AppData\Local\Temp\Conteneur%20&#233;changes%20APO%20DIF%20-%20Agence.zed_%7bA7E37CDA-BACF-48C4-8C00-30B8BA055ED5%7d\DPGF%20-%20APO%20PAD%20-%20GLT-17-014-BT%20-%20APR%20V5%20-%20remplacement%20M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gramme"/>
      <sheetName val="Mode opératoire"/>
      <sheetName val="Chiffrage en Fr"/>
      <sheetName val="Tableau Erreurs"/>
      <sheetName val="Chif. détach. international"/>
      <sheetName val="Chiffrage expat"/>
      <sheetName val="Rentabilité"/>
      <sheetName val="Organisation"/>
      <sheetName val="DPGF 1"/>
      <sheetName val="DPGF 2"/>
      <sheetName val="Référence"/>
      <sheetName val="plan de charge"/>
      <sheetName val="Hypothèses de chiffr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AY6" t="str">
            <v>ARC EN CIEL</v>
          </cell>
        </row>
        <row r="7">
          <cell r="AY7" t="str">
            <v>BAGNOLS MPH</v>
          </cell>
        </row>
        <row r="8">
          <cell r="AY8" t="str">
            <v>BELFORT</v>
          </cell>
        </row>
        <row r="9">
          <cell r="AY9" t="str">
            <v>BORDEAUX</v>
          </cell>
        </row>
        <row r="10">
          <cell r="AY10" t="str">
            <v>CANNES</v>
          </cell>
        </row>
        <row r="11">
          <cell r="AY11" t="str">
            <v>CHERBOURG2 (Ex Equeurdreville)</v>
          </cell>
        </row>
        <row r="12">
          <cell r="AY12" t="str">
            <v>COUDEKERQUE AEOS</v>
          </cell>
        </row>
        <row r="13">
          <cell r="AY13" t="str">
            <v>COUDEKERQUE AFR</v>
          </cell>
        </row>
        <row r="14">
          <cell r="AY14" t="str">
            <v>EN JACCA</v>
          </cell>
        </row>
        <row r="15">
          <cell r="AY15" t="str">
            <v>ENTZHEIM</v>
          </cell>
        </row>
        <row r="16">
          <cell r="AY16" t="str">
            <v>ETUPES</v>
          </cell>
        </row>
        <row r="17">
          <cell r="AY17" t="str">
            <v>EVRY</v>
          </cell>
        </row>
        <row r="18">
          <cell r="AY18" t="str">
            <v>FUTURA2</v>
          </cell>
        </row>
        <row r="19">
          <cell r="AY19" t="str">
            <v>FUTURA3</v>
          </cell>
        </row>
        <row r="20">
          <cell r="AY20" t="str">
            <v>GIERES</v>
          </cell>
        </row>
        <row r="21">
          <cell r="AY21" t="str">
            <v>HEROUVILLE ST CLAIR</v>
          </cell>
        </row>
        <row r="22">
          <cell r="AY22" t="str">
            <v>JUPITER</v>
          </cell>
        </row>
        <row r="23">
          <cell r="AY23" t="str">
            <v>LA ROCHELLE</v>
          </cell>
        </row>
        <row r="24">
          <cell r="AY24" t="str">
            <v>LE CREUSOT</v>
          </cell>
        </row>
        <row r="25">
          <cell r="AY25" t="str">
            <v>LYON II</v>
          </cell>
        </row>
        <row r="26">
          <cell r="AY26" t="str">
            <v>MARSEILLE II</v>
          </cell>
        </row>
        <row r="27">
          <cell r="AY27" t="str">
            <v>NANTES ST HERBLAIN II</v>
          </cell>
        </row>
        <row r="28">
          <cell r="AY28" t="str">
            <v>PERTUIS II</v>
          </cell>
        </row>
        <row r="29">
          <cell r="AY29" t="str">
            <v>PERTUIS ITER</v>
          </cell>
        </row>
        <row r="30">
          <cell r="AY30" t="str">
            <v>PETIT QUEVILLY</v>
          </cell>
        </row>
        <row r="31">
          <cell r="AY31" t="str">
            <v>PIERRELATTE 2PN</v>
          </cell>
        </row>
        <row r="32">
          <cell r="AY32" t="str">
            <v>SAINT GENIS</v>
          </cell>
        </row>
        <row r="33">
          <cell r="AY33" t="str">
            <v>SAINT PAUL LES DURANCES II</v>
          </cell>
        </row>
        <row r="34">
          <cell r="AY34" t="str">
            <v>TECHNICOLOR</v>
          </cell>
        </row>
        <row r="35">
          <cell r="AY35" t="str">
            <v>TOURS II</v>
          </cell>
        </row>
        <row r="36">
          <cell r="AY36" t="str">
            <v>VAL D'EUROPE</v>
          </cell>
        </row>
        <row r="37">
          <cell r="AY37" t="str">
            <v>VALENCIENNES</v>
          </cell>
        </row>
        <row r="38">
          <cell r="AY38" t="str">
            <v>VALENCIENNES II</v>
          </cell>
        </row>
        <row r="39">
          <cell r="AY39" t="str">
            <v>VITROLLES COUPERIGNE</v>
          </cell>
        </row>
        <row r="40">
          <cell r="AY40" t="str">
            <v>VITROLLES EUROSUD</v>
          </cell>
        </row>
        <row r="41">
          <cell r="AY41" t="str">
            <v>VITROLLES GRIFFON II</v>
          </cell>
        </row>
        <row r="100">
          <cell r="O100" t="str">
            <v>/</v>
          </cell>
        </row>
        <row r="101">
          <cell r="A101" t="str">
            <v>C11 - 95</v>
          </cell>
          <cell r="B101" t="str">
            <v>IDF</v>
          </cell>
          <cell r="C101" t="str">
            <v>Nucléaire F_NUC</v>
          </cell>
          <cell r="D101" t="str">
            <v>Etam</v>
          </cell>
          <cell r="E101" t="str">
            <v>Sans</v>
          </cell>
          <cell r="F101" t="str">
            <v>Non</v>
          </cell>
          <cell r="G101" t="str">
            <v>Non</v>
          </cell>
          <cell r="H101" t="str">
            <v>Province</v>
          </cell>
          <cell r="I101" t="str">
            <v>Sans</v>
          </cell>
          <cell r="K101" t="str">
            <v>Réel</v>
          </cell>
          <cell r="L101" t="str">
            <v>Auto 3CV ou -</v>
          </cell>
          <cell r="M101" t="str">
            <v>ADR</v>
          </cell>
          <cell r="N101" t="str">
            <v>Assystem</v>
          </cell>
          <cell r="O101">
            <v>1</v>
          </cell>
        </row>
        <row r="102">
          <cell r="A102" t="str">
            <v>C12 - 100</v>
          </cell>
          <cell r="B102" t="str">
            <v>Province</v>
          </cell>
          <cell r="C102" t="str">
            <v>CS &amp; CS F_AUT</v>
          </cell>
          <cell r="D102" t="str">
            <v>Cadre</v>
          </cell>
          <cell r="E102" t="str">
            <v>A</v>
          </cell>
          <cell r="F102" t="str">
            <v>Oui</v>
          </cell>
          <cell r="G102" t="str">
            <v>Oui</v>
          </cell>
          <cell r="H102" t="str">
            <v>IDF</v>
          </cell>
          <cell r="I102" t="str">
            <v>Panier</v>
          </cell>
          <cell r="K102" t="str">
            <v>Forfait</v>
          </cell>
          <cell r="L102" t="str">
            <v>Auto 4CV</v>
          </cell>
          <cell r="M102" t="str">
            <v>BUM</v>
          </cell>
          <cell r="N102" t="str">
            <v>Interim</v>
          </cell>
          <cell r="O102">
            <v>2</v>
          </cell>
        </row>
        <row r="103">
          <cell r="A103" t="str">
            <v>C21 - 105</v>
          </cell>
          <cell r="C103" t="str">
            <v>PL ING F_API</v>
          </cell>
          <cell r="E103" t="str">
            <v>B</v>
          </cell>
          <cell r="H103" t="str">
            <v>Lyon</v>
          </cell>
          <cell r="I103" t="str">
            <v>Local</v>
          </cell>
          <cell r="K103" t="str">
            <v>Héb R + Rs F</v>
          </cell>
          <cell r="L103" t="str">
            <v>Auto 5CV</v>
          </cell>
          <cell r="M103" t="str">
            <v>CDP</v>
          </cell>
          <cell r="N103" t="str">
            <v>ST</v>
          </cell>
          <cell r="O103">
            <v>3</v>
          </cell>
        </row>
        <row r="104">
          <cell r="A104" t="str">
            <v>C211 - 115</v>
          </cell>
          <cell r="C104" t="str">
            <v>NRJ INFRA F_INF</v>
          </cell>
          <cell r="E104" t="str">
            <v>C</v>
          </cell>
          <cell r="H104" t="str">
            <v>Marseille</v>
          </cell>
          <cell r="I104" t="str">
            <v>Courte Durée</v>
          </cell>
          <cell r="L104" t="str">
            <v>Auto 6CV</v>
          </cell>
          <cell r="M104" t="str">
            <v>CHG</v>
          </cell>
          <cell r="O104">
            <v>4</v>
          </cell>
        </row>
        <row r="105">
          <cell r="A105" t="str">
            <v>C22 - 130</v>
          </cell>
          <cell r="C105" t="str">
            <v>POWER F_POW</v>
          </cell>
          <cell r="E105" t="str">
            <v>D</v>
          </cell>
          <cell r="H105" t="str">
            <v>Toulouse</v>
          </cell>
          <cell r="I105" t="str">
            <v>Grand D</v>
          </cell>
          <cell r="L105" t="str">
            <v>Auto 7CV et +</v>
          </cell>
          <cell r="M105" t="str">
            <v>DBU</v>
          </cell>
          <cell r="O105">
            <v>5</v>
          </cell>
        </row>
        <row r="106">
          <cell r="A106" t="str">
            <v>C23 - 150</v>
          </cell>
          <cell r="C106" t="str">
            <v>SDV F_PHA</v>
          </cell>
          <cell r="E106" t="str">
            <v>E / F</v>
          </cell>
          <cell r="I106" t="str">
            <v>TR</v>
          </cell>
          <cell r="L106" t="str">
            <v>Moto 1 à 2 CV</v>
          </cell>
          <cell r="M106" t="str">
            <v>DCW</v>
          </cell>
          <cell r="O106">
            <v>6</v>
          </cell>
        </row>
        <row r="107">
          <cell r="A107" t="str">
            <v>C31 - 170</v>
          </cell>
          <cell r="C107" t="str">
            <v>Vertical Costs F_VCO</v>
          </cell>
          <cell r="L107" t="str">
            <v>Moto 3 à 5 CV</v>
          </cell>
          <cell r="M107" t="str">
            <v>DDP</v>
          </cell>
          <cell r="O107">
            <v>7</v>
          </cell>
        </row>
        <row r="108">
          <cell r="A108" t="str">
            <v>C32 - 210</v>
          </cell>
          <cell r="C108" t="str">
            <v>FSP F_FSP</v>
          </cell>
          <cell r="L108" t="str">
            <v>Moto + de 5CV</v>
          </cell>
          <cell r="M108" t="str">
            <v>DFI</v>
          </cell>
          <cell r="O108">
            <v>8</v>
          </cell>
        </row>
        <row r="109">
          <cell r="A109" t="str">
            <v>C33</v>
          </cell>
          <cell r="M109" t="str">
            <v>DIW</v>
          </cell>
          <cell r="O109">
            <v>9</v>
          </cell>
        </row>
        <row r="110">
          <cell r="A110" t="str">
            <v>E0</v>
          </cell>
          <cell r="M110" t="str">
            <v>DOP</v>
          </cell>
          <cell r="O110">
            <v>10</v>
          </cell>
        </row>
        <row r="111">
          <cell r="A111" t="str">
            <v>STGID</v>
          </cell>
          <cell r="M111" t="str">
            <v>DTE</v>
          </cell>
          <cell r="O111">
            <v>11</v>
          </cell>
        </row>
        <row r="112">
          <cell r="A112" t="str">
            <v>E11 - 200</v>
          </cell>
          <cell r="M112" t="str">
            <v>EXP</v>
          </cell>
          <cell r="O112">
            <v>12</v>
          </cell>
        </row>
        <row r="113">
          <cell r="A113" t="str">
            <v>E12 - 210</v>
          </cell>
          <cell r="M113" t="str">
            <v>FAC</v>
          </cell>
          <cell r="O113">
            <v>13</v>
          </cell>
        </row>
        <row r="114">
          <cell r="A114" t="str">
            <v>E131 - 220</v>
          </cell>
          <cell r="M114" t="str">
            <v>FCT</v>
          </cell>
          <cell r="O114">
            <v>14</v>
          </cell>
        </row>
        <row r="115">
          <cell r="A115" t="str">
            <v>E132 -230</v>
          </cell>
          <cell r="M115" t="str">
            <v>ICL</v>
          </cell>
          <cell r="O115">
            <v>15</v>
          </cell>
        </row>
        <row r="116">
          <cell r="A116" t="str">
            <v>E141 - 240</v>
          </cell>
          <cell r="M116" t="str">
            <v>KAM</v>
          </cell>
          <cell r="O116">
            <v>16</v>
          </cell>
        </row>
        <row r="117">
          <cell r="A117" t="str">
            <v>E142 - 250</v>
          </cell>
          <cell r="M117" t="str">
            <v>MAC</v>
          </cell>
          <cell r="O117">
            <v>17</v>
          </cell>
        </row>
        <row r="118">
          <cell r="A118" t="str">
            <v>E21 - 275</v>
          </cell>
          <cell r="M118" t="str">
            <v>MAT</v>
          </cell>
          <cell r="O118">
            <v>18</v>
          </cell>
        </row>
        <row r="119">
          <cell r="A119" t="str">
            <v>E22 - 310</v>
          </cell>
          <cell r="M119" t="str">
            <v>ROP</v>
          </cell>
          <cell r="O119">
            <v>19</v>
          </cell>
        </row>
        <row r="120">
          <cell r="A120" t="str">
            <v>E23 - 355</v>
          </cell>
          <cell r="M120" t="str">
            <v>RTE</v>
          </cell>
          <cell r="O120">
            <v>20</v>
          </cell>
        </row>
        <row r="121">
          <cell r="A121" t="str">
            <v>E31 - 400</v>
          </cell>
          <cell r="O121">
            <v>21</v>
          </cell>
        </row>
        <row r="122">
          <cell r="A122" t="str">
            <v>E32 - 450</v>
          </cell>
          <cell r="O122">
            <v>22</v>
          </cell>
        </row>
        <row r="123">
          <cell r="A123" t="str">
            <v>E33 - 500</v>
          </cell>
          <cell r="O123">
            <v>23</v>
          </cell>
        </row>
        <row r="124">
          <cell r="A124" t="str">
            <v>ST</v>
          </cell>
          <cell r="O124">
            <v>24</v>
          </cell>
        </row>
        <row r="125">
          <cell r="A125" t="str">
            <v>Interim</v>
          </cell>
          <cell r="O125">
            <v>25</v>
          </cell>
        </row>
        <row r="126">
          <cell r="O126">
            <v>26</v>
          </cell>
        </row>
        <row r="127">
          <cell r="O127">
            <v>27</v>
          </cell>
        </row>
        <row r="128">
          <cell r="O128">
            <v>28</v>
          </cell>
        </row>
        <row r="129">
          <cell r="O129">
            <v>29</v>
          </cell>
        </row>
        <row r="130">
          <cell r="C130" t="str">
            <v>Célibataire</v>
          </cell>
          <cell r="D130">
            <v>1</v>
          </cell>
          <cell r="E130">
            <v>1</v>
          </cell>
          <cell r="F130" t="str">
            <v>Non</v>
          </cell>
          <cell r="O130">
            <v>30</v>
          </cell>
        </row>
        <row r="131">
          <cell r="A131">
            <v>10</v>
          </cell>
          <cell r="C131" t="str">
            <v>Marié</v>
          </cell>
          <cell r="D131">
            <v>2</v>
          </cell>
          <cell r="E131">
            <v>2</v>
          </cell>
          <cell r="F131" t="str">
            <v>Oui</v>
          </cell>
          <cell r="O131">
            <v>31</v>
          </cell>
        </row>
        <row r="132">
          <cell r="A132">
            <v>20</v>
          </cell>
          <cell r="C132" t="str">
            <v>Divorcé</v>
          </cell>
          <cell r="D132">
            <v>3</v>
          </cell>
          <cell r="O132">
            <v>32</v>
          </cell>
        </row>
        <row r="133">
          <cell r="A133">
            <v>30</v>
          </cell>
          <cell r="C133" t="str">
            <v>PACS</v>
          </cell>
          <cell r="D133">
            <v>4</v>
          </cell>
          <cell r="O133">
            <v>33</v>
          </cell>
        </row>
        <row r="134">
          <cell r="C134" t="str">
            <v>Séparé</v>
          </cell>
          <cell r="D134">
            <v>5</v>
          </cell>
          <cell r="O134">
            <v>34</v>
          </cell>
        </row>
        <row r="135">
          <cell r="C135" t="str">
            <v>Veuf</v>
          </cell>
          <cell r="O135">
            <v>35</v>
          </cell>
        </row>
        <row r="136">
          <cell r="C136" t="str">
            <v>Vie maritale</v>
          </cell>
          <cell r="O136">
            <v>36</v>
          </cell>
        </row>
        <row r="137">
          <cell r="O137">
            <v>37</v>
          </cell>
        </row>
        <row r="138">
          <cell r="O138">
            <v>38</v>
          </cell>
        </row>
        <row r="139">
          <cell r="O139">
            <v>39</v>
          </cell>
        </row>
        <row r="140">
          <cell r="O140">
            <v>40</v>
          </cell>
        </row>
        <row r="141">
          <cell r="O141">
            <v>41</v>
          </cell>
        </row>
        <row r="142">
          <cell r="O142">
            <v>42</v>
          </cell>
        </row>
        <row r="143">
          <cell r="O143">
            <v>43</v>
          </cell>
        </row>
        <row r="144">
          <cell r="O144">
            <v>44</v>
          </cell>
        </row>
        <row r="145">
          <cell r="O145">
            <v>45</v>
          </cell>
        </row>
        <row r="146">
          <cell r="O146">
            <v>46</v>
          </cell>
        </row>
        <row r="147">
          <cell r="O147">
            <v>47</v>
          </cell>
        </row>
        <row r="148">
          <cell r="O148">
            <v>48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4"/>
  <sheetViews>
    <sheetView workbookViewId="0">
      <selection activeCell="G22" sqref="G22"/>
    </sheetView>
  </sheetViews>
  <sheetFormatPr baseColWidth="10" defaultRowHeight="15" x14ac:dyDescent="0.25"/>
  <cols>
    <col min="1" max="1" width="36.85546875" style="9" customWidth="1"/>
    <col min="2" max="2" width="36.140625" style="9" customWidth="1"/>
    <col min="3" max="3" width="15.28515625" style="9" customWidth="1"/>
    <col min="4" max="16384" width="11.42578125" style="9"/>
  </cols>
  <sheetData>
    <row r="1" spans="1:3" ht="15.75" thickBot="1" x14ac:dyDescent="0.3">
      <c r="A1" s="8"/>
      <c r="B1" s="67"/>
    </row>
    <row r="2" spans="1:3" ht="15.75" thickBot="1" x14ac:dyDescent="0.3">
      <c r="A2" s="10"/>
      <c r="B2" s="10"/>
      <c r="C2" s="66" t="s">
        <v>63</v>
      </c>
    </row>
    <row r="3" spans="1:3" ht="18" customHeight="1" x14ac:dyDescent="0.25">
      <c r="A3" s="10"/>
      <c r="B3" s="65" t="s">
        <v>7</v>
      </c>
      <c r="C3" s="65"/>
    </row>
    <row r="4" spans="1:3" ht="15" customHeight="1" x14ac:dyDescent="0.25">
      <c r="A4" s="10"/>
      <c r="B4" s="65" t="s">
        <v>8</v>
      </c>
      <c r="C4" s="65"/>
    </row>
    <row r="5" spans="1:3" ht="15" customHeight="1" x14ac:dyDescent="0.25">
      <c r="A5" s="10"/>
      <c r="B5" s="65" t="s">
        <v>9</v>
      </c>
      <c r="C5" s="65"/>
    </row>
    <row r="6" spans="1:3" ht="18" x14ac:dyDescent="0.25">
      <c r="A6" s="7"/>
      <c r="B6" s="7"/>
      <c r="C6" s="7"/>
    </row>
    <row r="7" spans="1:3" ht="18" x14ac:dyDescent="0.25">
      <c r="A7" s="7"/>
      <c r="B7" s="7"/>
      <c r="C7" s="7"/>
    </row>
    <row r="8" spans="1:3" ht="18" x14ac:dyDescent="0.25">
      <c r="A8" s="7"/>
      <c r="B8" s="7"/>
      <c r="C8" s="7"/>
    </row>
    <row r="9" spans="1:3" ht="18.75" thickBot="1" x14ac:dyDescent="0.3">
      <c r="A9" s="7"/>
      <c r="B9" s="7"/>
      <c r="C9" s="7"/>
    </row>
    <row r="10" spans="1:3" ht="15.75" customHeight="1" thickTop="1" x14ac:dyDescent="0.25">
      <c r="A10" s="142" t="s">
        <v>62</v>
      </c>
      <c r="B10" s="143"/>
      <c r="C10" s="144"/>
    </row>
    <row r="11" spans="1:3" s="11" customFormat="1" ht="20.25" x14ac:dyDescent="0.3">
      <c r="A11" s="145"/>
      <c r="B11" s="146"/>
      <c r="C11" s="147"/>
    </row>
    <row r="12" spans="1:3" ht="15" customHeight="1" x14ac:dyDescent="0.25">
      <c r="A12" s="145"/>
      <c r="B12" s="146"/>
      <c r="C12" s="147"/>
    </row>
    <row r="13" spans="1:3" ht="15" customHeight="1" x14ac:dyDescent="0.25">
      <c r="A13" s="145"/>
      <c r="B13" s="146"/>
      <c r="C13" s="147"/>
    </row>
    <row r="14" spans="1:3" ht="15" customHeight="1" x14ac:dyDescent="0.25">
      <c r="A14" s="145"/>
      <c r="B14" s="146"/>
      <c r="C14" s="147"/>
    </row>
    <row r="15" spans="1:3" ht="15" customHeight="1" x14ac:dyDescent="0.25">
      <c r="A15" s="145"/>
      <c r="B15" s="146"/>
      <c r="C15" s="147"/>
    </row>
    <row r="16" spans="1:3" ht="15" customHeight="1" x14ac:dyDescent="0.25">
      <c r="A16" s="145"/>
      <c r="B16" s="146"/>
      <c r="C16" s="147"/>
    </row>
    <row r="17" spans="1:3" ht="15" customHeight="1" x14ac:dyDescent="0.25">
      <c r="A17" s="145"/>
      <c r="B17" s="146"/>
      <c r="C17" s="147"/>
    </row>
    <row r="18" spans="1:3" ht="15" customHeight="1" x14ac:dyDescent="0.25">
      <c r="A18" s="145"/>
      <c r="B18" s="146"/>
      <c r="C18" s="147"/>
    </row>
    <row r="19" spans="1:3" ht="15" customHeight="1" x14ac:dyDescent="0.25">
      <c r="A19" s="145"/>
      <c r="B19" s="146"/>
      <c r="C19" s="147"/>
    </row>
    <row r="20" spans="1:3" ht="15" customHeight="1" x14ac:dyDescent="0.25">
      <c r="A20" s="145"/>
      <c r="B20" s="146"/>
      <c r="C20" s="147"/>
    </row>
    <row r="21" spans="1:3" ht="15" customHeight="1" x14ac:dyDescent="0.25">
      <c r="A21" s="145"/>
      <c r="B21" s="146"/>
      <c r="C21" s="147"/>
    </row>
    <row r="22" spans="1:3" s="12" customFormat="1" ht="15" customHeight="1" x14ac:dyDescent="0.25">
      <c r="A22" s="145"/>
      <c r="B22" s="146"/>
      <c r="C22" s="147"/>
    </row>
    <row r="23" spans="1:3" ht="15" customHeight="1" x14ac:dyDescent="0.25">
      <c r="A23" s="145"/>
      <c r="B23" s="146"/>
      <c r="C23" s="147"/>
    </row>
    <row r="24" spans="1:3" ht="15" customHeight="1" x14ac:dyDescent="0.25">
      <c r="A24" s="145"/>
      <c r="B24" s="146"/>
      <c r="C24" s="147"/>
    </row>
    <row r="25" spans="1:3" ht="15" customHeight="1" x14ac:dyDescent="0.25">
      <c r="A25" s="145"/>
      <c r="B25" s="146"/>
      <c r="C25" s="147"/>
    </row>
    <row r="26" spans="1:3" ht="15" customHeight="1" x14ac:dyDescent="0.25">
      <c r="A26" s="145"/>
      <c r="B26" s="146"/>
      <c r="C26" s="147"/>
    </row>
    <row r="27" spans="1:3" ht="15" customHeight="1" x14ac:dyDescent="0.25">
      <c r="A27" s="145"/>
      <c r="B27" s="146"/>
      <c r="C27" s="147"/>
    </row>
    <row r="28" spans="1:3" ht="15.75" customHeight="1" thickBot="1" x14ac:dyDescent="0.3">
      <c r="A28" s="148"/>
      <c r="B28" s="149"/>
      <c r="C28" s="150"/>
    </row>
    <row r="29" spans="1:3" ht="21" thickTop="1" x14ac:dyDescent="0.25">
      <c r="A29" s="5"/>
      <c r="B29" s="5"/>
      <c r="C29" s="5"/>
    </row>
    <row r="30" spans="1:3" ht="15.75" x14ac:dyDescent="0.25">
      <c r="A30" s="6"/>
      <c r="B30" s="6"/>
      <c r="C30" s="6"/>
    </row>
    <row r="31" spans="1:3" ht="15.75" x14ac:dyDescent="0.25">
      <c r="A31" s="62" t="s">
        <v>11</v>
      </c>
      <c r="B31" s="62" t="s">
        <v>3</v>
      </c>
      <c r="C31" s="62" t="s">
        <v>12</v>
      </c>
    </row>
    <row r="32" spans="1:3" x14ac:dyDescent="0.25">
      <c r="A32" s="63"/>
      <c r="B32" s="63"/>
      <c r="C32" s="64"/>
    </row>
    <row r="33" spans="1:3" x14ac:dyDescent="0.25">
      <c r="A33" s="63"/>
      <c r="B33" s="63"/>
      <c r="C33" s="64"/>
    </row>
    <row r="34" spans="1:3" x14ac:dyDescent="0.25">
      <c r="A34" s="63"/>
      <c r="B34" s="63"/>
      <c r="C34" s="64"/>
    </row>
    <row r="35" spans="1:3" ht="16.5" thickBot="1" x14ac:dyDescent="0.3">
      <c r="A35" s="13"/>
      <c r="B35" s="6"/>
      <c r="C35" s="6"/>
    </row>
    <row r="36" spans="1:3" ht="27" customHeight="1" thickBot="1" x14ac:dyDescent="0.3">
      <c r="A36" s="138" t="s">
        <v>64</v>
      </c>
      <c r="B36" s="139"/>
      <c r="C36" s="140"/>
    </row>
    <row r="37" spans="1:3" ht="15.75" x14ac:dyDescent="0.25">
      <c r="A37" s="14"/>
      <c r="B37" s="14"/>
      <c r="C37" s="14"/>
    </row>
    <row r="38" spans="1:3" ht="23.25" customHeight="1" x14ac:dyDescent="0.25">
      <c r="A38" s="141" t="s">
        <v>10</v>
      </c>
      <c r="B38" s="141"/>
      <c r="C38" s="141"/>
    </row>
    <row r="39" spans="1:3" x14ac:dyDescent="0.25">
      <c r="A39" s="15"/>
      <c r="B39" s="15"/>
      <c r="C39" s="15"/>
    </row>
    <row r="40" spans="1:3" x14ac:dyDescent="0.25">
      <c r="A40" s="17"/>
      <c r="B40" s="17"/>
      <c r="C40" s="17"/>
    </row>
    <row r="41" spans="1:3" ht="15.75" x14ac:dyDescent="0.25">
      <c r="A41" s="16"/>
      <c r="B41" s="16"/>
      <c r="C41" s="16"/>
    </row>
    <row r="42" spans="1:3" ht="15.75" x14ac:dyDescent="0.25">
      <c r="A42" s="16"/>
      <c r="B42" s="16"/>
      <c r="C42" s="16"/>
    </row>
    <row r="43" spans="1:3" ht="15.75" x14ac:dyDescent="0.25">
      <c r="A43" s="16"/>
      <c r="B43" s="16"/>
      <c r="C43" s="16"/>
    </row>
    <row r="44" spans="1:3" ht="15.75" x14ac:dyDescent="0.25">
      <c r="A44" s="16"/>
      <c r="B44" s="16"/>
      <c r="C44" s="16"/>
    </row>
  </sheetData>
  <mergeCells count="3">
    <mergeCell ref="A36:C36"/>
    <mergeCell ref="A38:C38"/>
    <mergeCell ref="A10:C28"/>
  </mergeCells>
  <pageMargins left="0.7" right="0.7" top="0.75" bottom="0.75" header="0.3" footer="0.3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11"/>
  <sheetViews>
    <sheetView workbookViewId="0">
      <selection activeCell="B28" sqref="B28"/>
    </sheetView>
  </sheetViews>
  <sheetFormatPr baseColWidth="10" defaultRowHeight="21.75" customHeight="1" x14ac:dyDescent="0.25"/>
  <cols>
    <col min="1" max="1" width="2" style="21" customWidth="1"/>
    <col min="2" max="2" width="101.85546875" style="21" customWidth="1"/>
    <col min="3" max="5" width="11.42578125" style="21"/>
    <col min="6" max="6" width="11.42578125" style="21" customWidth="1"/>
    <col min="7" max="16384" width="11.42578125" style="21"/>
  </cols>
  <sheetData>
    <row r="1" spans="2:6" ht="13.5" customHeight="1" thickBot="1" x14ac:dyDescent="0.3"/>
    <row r="2" spans="2:6" ht="21.75" customHeight="1" x14ac:dyDescent="0.25">
      <c r="B2" s="68" t="s">
        <v>13</v>
      </c>
      <c r="C2" s="20"/>
      <c r="D2" s="20"/>
      <c r="E2" s="20"/>
      <c r="F2" s="20"/>
    </row>
    <row r="3" spans="2:6" ht="68.25" customHeight="1" x14ac:dyDescent="0.25">
      <c r="B3" s="69"/>
    </row>
    <row r="4" spans="2:6" ht="21.75" customHeight="1" x14ac:dyDescent="0.25">
      <c r="B4" s="70" t="s">
        <v>14</v>
      </c>
      <c r="C4" s="18"/>
      <c r="D4" s="18"/>
      <c r="E4" s="18"/>
      <c r="F4" s="18"/>
    </row>
    <row r="5" spans="2:6" ht="26.25" customHeight="1" x14ac:dyDescent="0.25">
      <c r="B5" s="71" t="s">
        <v>15</v>
      </c>
      <c r="C5" s="22"/>
      <c r="D5" s="22"/>
      <c r="E5" s="22"/>
      <c r="F5" s="22"/>
    </row>
    <row r="6" spans="2:6" ht="33" customHeight="1" x14ac:dyDescent="0.25">
      <c r="B6" s="71" t="s">
        <v>16</v>
      </c>
      <c r="C6" s="22"/>
      <c r="D6" s="22"/>
      <c r="E6" s="22"/>
      <c r="F6" s="22"/>
    </row>
    <row r="7" spans="2:6" ht="57.75" customHeight="1" x14ac:dyDescent="0.25">
      <c r="B7" s="72" t="s">
        <v>18</v>
      </c>
      <c r="C7" s="19"/>
      <c r="D7" s="19"/>
      <c r="E7" s="19"/>
      <c r="F7" s="19"/>
    </row>
    <row r="8" spans="2:6" ht="39.75" customHeight="1" x14ac:dyDescent="0.25">
      <c r="B8" s="70" t="s">
        <v>30</v>
      </c>
      <c r="C8" s="18"/>
      <c r="D8" s="18"/>
      <c r="E8" s="18"/>
      <c r="F8" s="18"/>
    </row>
    <row r="9" spans="2:6" ht="27.75" customHeight="1" x14ac:dyDescent="0.25">
      <c r="B9" s="70" t="s">
        <v>17</v>
      </c>
      <c r="C9" s="18"/>
      <c r="D9" s="18"/>
      <c r="E9" s="18"/>
      <c r="F9" s="18"/>
    </row>
    <row r="10" spans="2:6" ht="38.25" customHeight="1" x14ac:dyDescent="0.25">
      <c r="B10" s="72"/>
      <c r="C10" s="19"/>
      <c r="D10" s="19"/>
      <c r="E10" s="19"/>
      <c r="F10" s="19"/>
    </row>
    <row r="11" spans="2:6" ht="66" customHeight="1" thickBot="1" x14ac:dyDescent="0.3">
      <c r="B11" s="73" t="s">
        <v>19</v>
      </c>
      <c r="C11" s="18"/>
      <c r="D11" s="18"/>
      <c r="E11" s="18"/>
      <c r="F11" s="18"/>
    </row>
  </sheetData>
  <pageMargins left="0.7" right="0.7" top="0.75" bottom="0.75" header="0.3" footer="0.3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LU1121"/>
  <sheetViews>
    <sheetView tabSelected="1" zoomScaleNormal="100" workbookViewId="0">
      <selection activeCell="K26" sqref="K26"/>
    </sheetView>
  </sheetViews>
  <sheetFormatPr baseColWidth="10" defaultRowHeight="15" x14ac:dyDescent="0.25"/>
  <cols>
    <col min="1" max="1" width="2.42578125" style="77" customWidth="1"/>
    <col min="2" max="2" width="15.42578125" style="104" customWidth="1"/>
    <col min="3" max="3" width="82" style="21" customWidth="1"/>
    <col min="4" max="9" width="13.42578125" style="21" customWidth="1"/>
    <col min="10" max="10" width="15.7109375" style="21" customWidth="1"/>
    <col min="11" max="11" width="13.42578125" style="21" customWidth="1"/>
    <col min="12" max="12" width="15.85546875" style="21" customWidth="1"/>
    <col min="13" max="13" width="16.28515625" style="21" customWidth="1"/>
    <col min="14" max="16" width="13.42578125" style="21" customWidth="1"/>
    <col min="17" max="17" width="13.42578125" customWidth="1"/>
    <col min="18" max="19" width="13.42578125" style="21" customWidth="1"/>
    <col min="20" max="20" width="9.140625" style="95" customWidth="1"/>
    <col min="21" max="24" width="13.42578125" style="21" customWidth="1"/>
    <col min="25" max="25" width="12.7109375" style="77" bestFit="1" customWidth="1"/>
    <col min="26" max="27" width="11.42578125" style="78"/>
    <col min="28" max="16384" width="11.42578125" style="77"/>
  </cols>
  <sheetData>
    <row r="1" spans="2:333" ht="15" customHeight="1" thickBot="1" x14ac:dyDescent="0.3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26"/>
      <c r="R1" s="4"/>
      <c r="S1" s="4"/>
      <c r="T1" s="4"/>
      <c r="U1" s="4"/>
      <c r="V1" s="4"/>
      <c r="W1" s="4"/>
      <c r="X1" s="4"/>
    </row>
    <row r="2" spans="2:333" s="80" customFormat="1" ht="96" customHeight="1" x14ac:dyDescent="0.25">
      <c r="B2" s="160" t="s">
        <v>62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2"/>
      <c r="Y2" s="79"/>
    </row>
    <row r="3" spans="2:333" ht="37.5" customHeight="1" thickBot="1" x14ac:dyDescent="0.3"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127"/>
      <c r="R3" s="51"/>
      <c r="S3" s="51"/>
      <c r="T3" s="51"/>
      <c r="U3" s="51"/>
      <c r="V3" s="51"/>
      <c r="W3" s="51"/>
      <c r="X3" s="52"/>
    </row>
    <row r="4" spans="2:333" s="81" customFormat="1" ht="30.75" customHeight="1" thickBot="1" x14ac:dyDescent="0.3">
      <c r="D4" s="3" t="s">
        <v>23</v>
      </c>
      <c r="E4" s="82"/>
      <c r="K4" s="83"/>
      <c r="L4" s="83"/>
      <c r="M4" s="83"/>
      <c r="N4" s="83"/>
      <c r="O4" s="84"/>
      <c r="P4" s="84"/>
      <c r="Q4" s="128"/>
      <c r="R4" s="84"/>
      <c r="S4" s="84"/>
      <c r="T4" s="84"/>
      <c r="U4" s="84"/>
      <c r="V4" s="84"/>
      <c r="W4" s="84"/>
    </row>
    <row r="5" spans="2:333" s="81" customFormat="1" ht="30" customHeight="1" thickTop="1" thickBot="1" x14ac:dyDescent="0.3">
      <c r="C5" s="85" t="s">
        <v>2</v>
      </c>
      <c r="D5" s="166"/>
      <c r="E5" s="167"/>
      <c r="F5" s="167"/>
      <c r="G5" s="167"/>
      <c r="H5" s="168"/>
      <c r="I5" s="86"/>
      <c r="J5" s="86"/>
      <c r="M5" s="85" t="s">
        <v>47</v>
      </c>
      <c r="N5" s="163" t="s">
        <v>64</v>
      </c>
      <c r="O5" s="164"/>
      <c r="P5" s="164"/>
      <c r="Q5" s="164"/>
      <c r="R5" s="164"/>
      <c r="S5" s="165"/>
      <c r="U5" s="85" t="s">
        <v>48</v>
      </c>
      <c r="V5" s="87"/>
    </row>
    <row r="6" spans="2:333" ht="27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29"/>
      <c r="R6" s="1"/>
      <c r="S6" s="1"/>
      <c r="T6" s="1"/>
      <c r="U6" s="1"/>
      <c r="V6" s="1"/>
      <c r="W6" s="1"/>
      <c r="X6" s="1"/>
      <c r="Z6" s="88"/>
      <c r="AA6" s="88"/>
    </row>
    <row r="7" spans="2:333" s="28" customFormat="1" ht="15.75" customHeight="1" x14ac:dyDescent="0.25">
      <c r="B7" s="174"/>
      <c r="C7" s="174"/>
      <c r="D7" s="171" t="s">
        <v>36</v>
      </c>
      <c r="E7" s="172"/>
      <c r="F7" s="172"/>
      <c r="G7" s="172"/>
      <c r="H7" s="172"/>
      <c r="I7" s="173"/>
      <c r="J7" s="170" t="s">
        <v>69</v>
      </c>
      <c r="K7" s="170"/>
      <c r="L7" s="47"/>
      <c r="M7" s="40"/>
      <c r="N7" s="40"/>
      <c r="O7" s="47"/>
      <c r="P7" s="47"/>
      <c r="Q7" s="130"/>
      <c r="R7" s="27"/>
      <c r="S7" s="27"/>
      <c r="T7" s="44"/>
      <c r="U7" s="47"/>
      <c r="V7" s="47"/>
      <c r="W7" s="47"/>
      <c r="X7" s="4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  <c r="IW7" s="27"/>
      <c r="IX7" s="27"/>
      <c r="IY7" s="27"/>
      <c r="IZ7" s="27"/>
      <c r="JA7" s="27"/>
      <c r="JB7" s="27"/>
      <c r="JC7" s="27"/>
      <c r="JD7" s="27"/>
      <c r="JE7" s="27"/>
      <c r="JF7" s="27"/>
      <c r="JG7" s="27"/>
      <c r="JH7" s="27"/>
      <c r="JI7" s="27"/>
      <c r="JJ7" s="27"/>
      <c r="JK7" s="27"/>
      <c r="JL7" s="27"/>
      <c r="JM7" s="27"/>
      <c r="JN7" s="27"/>
      <c r="JO7" s="27"/>
      <c r="JP7" s="27"/>
      <c r="JQ7" s="27"/>
      <c r="JR7" s="27"/>
      <c r="JS7" s="27"/>
      <c r="JT7" s="27"/>
      <c r="JU7" s="27"/>
      <c r="JV7" s="27"/>
      <c r="JW7" s="27"/>
      <c r="JX7" s="27"/>
      <c r="JY7" s="27"/>
      <c r="JZ7" s="27"/>
      <c r="KA7" s="27"/>
      <c r="KB7" s="27"/>
      <c r="KC7" s="27"/>
      <c r="KD7" s="27"/>
      <c r="KE7" s="27"/>
      <c r="KF7" s="27"/>
      <c r="KG7" s="27"/>
      <c r="KH7" s="27"/>
      <c r="KI7" s="27"/>
      <c r="KJ7" s="27"/>
      <c r="KK7" s="27"/>
      <c r="KL7" s="27"/>
      <c r="KM7" s="27"/>
      <c r="KN7" s="27"/>
      <c r="KO7" s="27"/>
      <c r="KP7" s="27"/>
      <c r="KQ7" s="27"/>
      <c r="KR7" s="27"/>
      <c r="KS7" s="27"/>
      <c r="KT7" s="27"/>
      <c r="KU7" s="27"/>
      <c r="KV7" s="27"/>
      <c r="KW7" s="27"/>
      <c r="KX7" s="27"/>
      <c r="KY7" s="27"/>
      <c r="KZ7" s="27"/>
      <c r="LA7" s="27"/>
      <c r="LB7" s="27"/>
      <c r="LC7" s="27"/>
      <c r="LD7" s="27"/>
      <c r="LE7" s="27"/>
      <c r="LF7" s="27"/>
      <c r="LG7" s="27"/>
      <c r="LH7" s="27"/>
      <c r="LI7" s="27"/>
      <c r="LJ7" s="27"/>
      <c r="LK7" s="27"/>
      <c r="LL7" s="27"/>
      <c r="LM7" s="27"/>
      <c r="LN7" s="27"/>
      <c r="LO7" s="27"/>
      <c r="LP7" s="27"/>
      <c r="LQ7" s="27"/>
      <c r="LR7" s="27"/>
      <c r="LS7" s="27"/>
      <c r="LT7" s="27"/>
      <c r="LU7" s="27"/>
    </row>
    <row r="8" spans="2:333" ht="51" x14ac:dyDescent="0.25">
      <c r="B8" s="169" t="s">
        <v>1</v>
      </c>
      <c r="C8" s="169"/>
      <c r="D8" s="58" t="s">
        <v>40</v>
      </c>
      <c r="E8" s="58" t="s">
        <v>43</v>
      </c>
      <c r="F8" s="58" t="s">
        <v>41</v>
      </c>
      <c r="G8" s="58" t="s">
        <v>44</v>
      </c>
      <c r="H8" s="58" t="s">
        <v>42</v>
      </c>
      <c r="I8" s="58" t="s">
        <v>45</v>
      </c>
      <c r="J8" s="59" t="s">
        <v>31</v>
      </c>
      <c r="K8" s="59" t="s">
        <v>32</v>
      </c>
      <c r="L8" s="95"/>
      <c r="M8" s="58" t="s">
        <v>66</v>
      </c>
      <c r="N8" s="59" t="s">
        <v>72</v>
      </c>
      <c r="O8" s="54" t="s">
        <v>38</v>
      </c>
      <c r="P8" s="54" t="s">
        <v>39</v>
      </c>
      <c r="Q8" s="54" t="s">
        <v>76</v>
      </c>
      <c r="R8" s="118" t="s">
        <v>29</v>
      </c>
      <c r="S8" s="77"/>
      <c r="U8" s="77"/>
      <c r="V8" s="77"/>
      <c r="W8" s="77"/>
      <c r="X8" s="77"/>
      <c r="Z8" s="77"/>
      <c r="AA8" s="77"/>
    </row>
    <row r="9" spans="2:333" ht="23.25" customHeight="1" x14ac:dyDescent="0.25">
      <c r="B9" s="154" t="s">
        <v>20</v>
      </c>
      <c r="C9" s="155"/>
      <c r="D9" s="155"/>
      <c r="E9" s="155"/>
      <c r="F9" s="155"/>
      <c r="G9" s="155"/>
      <c r="H9" s="155"/>
      <c r="I9" s="155"/>
      <c r="J9" s="155"/>
      <c r="K9" s="156"/>
      <c r="L9" s="95"/>
      <c r="M9" s="157" t="s">
        <v>20</v>
      </c>
      <c r="N9" s="158"/>
      <c r="O9" s="158"/>
      <c r="P9" s="158"/>
      <c r="Q9" s="158"/>
      <c r="R9" s="159"/>
      <c r="S9" s="77"/>
      <c r="U9" s="77"/>
      <c r="V9" s="77"/>
      <c r="W9" s="77"/>
      <c r="X9" s="77"/>
      <c r="Z9" s="77"/>
      <c r="AA9" s="77"/>
    </row>
    <row r="10" spans="2:333" ht="19.5" customHeight="1" x14ac:dyDescent="0.25">
      <c r="B10" s="23" t="s">
        <v>0</v>
      </c>
      <c r="C10" s="90" t="s">
        <v>46</v>
      </c>
      <c r="D10" s="24">
        <v>0</v>
      </c>
      <c r="E10" s="48">
        <v>0</v>
      </c>
      <c r="F10" s="24">
        <v>0</v>
      </c>
      <c r="G10" s="48">
        <v>0</v>
      </c>
      <c r="H10" s="24">
        <v>0</v>
      </c>
      <c r="I10" s="48">
        <v>0</v>
      </c>
      <c r="J10" s="53">
        <v>0</v>
      </c>
      <c r="K10" s="55">
        <v>0</v>
      </c>
      <c r="L10" s="95"/>
      <c r="M10" s="111">
        <f>(D10*E10)+(F10*G10)+(H10*I10)</f>
        <v>0</v>
      </c>
      <c r="N10" s="115">
        <v>24</v>
      </c>
      <c r="O10" s="111">
        <f>M10*N10</f>
        <v>0</v>
      </c>
      <c r="P10" s="116">
        <f>J10*K10</f>
        <v>0</v>
      </c>
      <c r="Q10" s="135">
        <v>0</v>
      </c>
      <c r="R10" s="116">
        <f>O10+P10+Q10</f>
        <v>0</v>
      </c>
      <c r="S10" s="77"/>
      <c r="U10" s="77"/>
      <c r="V10" s="77"/>
      <c r="W10" s="77"/>
      <c r="X10" s="77"/>
      <c r="Z10" s="77"/>
      <c r="AA10" s="77"/>
    </row>
    <row r="11" spans="2:333" s="93" customFormat="1" ht="25.5" customHeight="1" x14ac:dyDescent="0.25">
      <c r="B11" s="151" t="s">
        <v>4</v>
      </c>
      <c r="C11" s="152"/>
      <c r="D11" s="152"/>
      <c r="E11" s="152"/>
      <c r="F11" s="152"/>
      <c r="G11" s="152"/>
      <c r="H11" s="152"/>
      <c r="I11" s="152"/>
      <c r="J11" s="152"/>
      <c r="K11" s="153"/>
      <c r="L11" s="114"/>
      <c r="M11" s="108">
        <f>M10</f>
        <v>0</v>
      </c>
      <c r="N11" s="113" t="s">
        <v>65</v>
      </c>
      <c r="O11" s="108">
        <f>O10</f>
        <v>0</v>
      </c>
      <c r="P11" s="108">
        <f>P10</f>
        <v>0</v>
      </c>
      <c r="Q11" s="108">
        <f>Q10</f>
        <v>0</v>
      </c>
      <c r="R11" s="121">
        <f>R10</f>
        <v>0</v>
      </c>
      <c r="X11" s="105"/>
      <c r="Y11" s="91"/>
      <c r="Z11" s="92"/>
    </row>
    <row r="12" spans="2:333" s="95" customFormat="1" ht="15.75" customHeight="1" x14ac:dyDescent="0.25">
      <c r="B12" s="41"/>
      <c r="C12" s="41"/>
      <c r="D12" s="89"/>
      <c r="E12" s="89"/>
      <c r="F12" s="89"/>
      <c r="G12" s="89"/>
      <c r="H12" s="89"/>
      <c r="I12" s="89"/>
      <c r="J12" s="89"/>
      <c r="K12" s="89"/>
      <c r="M12" s="89"/>
      <c r="N12" s="89"/>
      <c r="O12" s="89"/>
      <c r="P12" s="89"/>
      <c r="Q12" s="134"/>
      <c r="R12" s="89"/>
      <c r="X12" s="42"/>
      <c r="Y12" s="94"/>
    </row>
    <row r="13" spans="2:333" ht="23.25" customHeight="1" x14ac:dyDescent="0.25">
      <c r="B13" s="154" t="s">
        <v>22</v>
      </c>
      <c r="C13" s="155"/>
      <c r="D13" s="155"/>
      <c r="E13" s="155"/>
      <c r="F13" s="155"/>
      <c r="G13" s="155"/>
      <c r="H13" s="155"/>
      <c r="I13" s="155"/>
      <c r="J13" s="155"/>
      <c r="K13" s="156"/>
      <c r="L13" s="95"/>
      <c r="M13" s="157" t="s">
        <v>22</v>
      </c>
      <c r="N13" s="158"/>
      <c r="O13" s="158"/>
      <c r="P13" s="158"/>
      <c r="Q13" s="158"/>
      <c r="R13" s="159"/>
      <c r="S13" s="77"/>
      <c r="U13" s="77"/>
      <c r="V13" s="77"/>
      <c r="W13" s="77"/>
      <c r="X13" s="77"/>
      <c r="Z13" s="77"/>
      <c r="AA13" s="77"/>
    </row>
    <row r="14" spans="2:333" ht="37.5" customHeight="1" x14ac:dyDescent="0.25">
      <c r="B14" s="23" t="s">
        <v>49</v>
      </c>
      <c r="C14" s="43" t="s">
        <v>55</v>
      </c>
      <c r="D14" s="24">
        <v>0</v>
      </c>
      <c r="E14" s="74">
        <v>0</v>
      </c>
      <c r="F14" s="24">
        <v>0</v>
      </c>
      <c r="G14" s="48">
        <v>0</v>
      </c>
      <c r="H14" s="24">
        <v>0</v>
      </c>
      <c r="I14" s="48">
        <v>0</v>
      </c>
      <c r="J14" s="53">
        <v>0</v>
      </c>
      <c r="K14" s="48">
        <v>0</v>
      </c>
      <c r="L14" s="95"/>
      <c r="M14" s="111">
        <f>(D14*E14)+(F14*G14)+(H14*I14)</f>
        <v>0</v>
      </c>
      <c r="N14" s="110">
        <v>12</v>
      </c>
      <c r="O14" s="111">
        <f>M14*N14</f>
        <v>0</v>
      </c>
      <c r="P14" s="116">
        <f t="shared" ref="P14:Q17" si="0">J14*K14</f>
        <v>0</v>
      </c>
      <c r="Q14" s="136">
        <f t="shared" si="0"/>
        <v>0</v>
      </c>
      <c r="R14" s="116">
        <f>O14+P14+Q14</f>
        <v>0</v>
      </c>
      <c r="S14" s="77"/>
      <c r="U14" s="77"/>
      <c r="V14" s="77"/>
      <c r="W14" s="77"/>
      <c r="X14" s="77"/>
      <c r="Z14" s="77"/>
      <c r="AA14" s="77"/>
    </row>
    <row r="15" spans="2:333" ht="33.75" customHeight="1" x14ac:dyDescent="0.25">
      <c r="B15" s="23" t="s">
        <v>50</v>
      </c>
      <c r="C15" s="43" t="s">
        <v>54</v>
      </c>
      <c r="D15" s="24">
        <v>0</v>
      </c>
      <c r="E15" s="74">
        <v>0</v>
      </c>
      <c r="F15" s="24">
        <v>0</v>
      </c>
      <c r="G15" s="48">
        <v>0</v>
      </c>
      <c r="H15" s="24">
        <v>0</v>
      </c>
      <c r="I15" s="48">
        <v>0</v>
      </c>
      <c r="J15" s="53">
        <v>0</v>
      </c>
      <c r="K15" s="48">
        <v>0</v>
      </c>
      <c r="L15" s="95"/>
      <c r="M15" s="111">
        <f>(D15*E15)+(F15*G15)+(H15*I15)</f>
        <v>0</v>
      </c>
      <c r="N15" s="110">
        <v>12</v>
      </c>
      <c r="O15" s="111">
        <f>M15*N15</f>
        <v>0</v>
      </c>
      <c r="P15" s="116">
        <f t="shared" si="0"/>
        <v>0</v>
      </c>
      <c r="Q15" s="136">
        <f t="shared" si="0"/>
        <v>0</v>
      </c>
      <c r="R15" s="116">
        <f t="shared" ref="R15:R17" si="1">O15+P15+Q15</f>
        <v>0</v>
      </c>
      <c r="S15" s="77"/>
      <c r="U15" s="77"/>
      <c r="V15" s="77"/>
      <c r="W15" s="77"/>
      <c r="X15" s="77"/>
      <c r="Z15" s="77"/>
      <c r="AA15" s="77"/>
    </row>
    <row r="16" spans="2:333" ht="33.75" customHeight="1" x14ac:dyDescent="0.25">
      <c r="B16" s="23" t="s">
        <v>21</v>
      </c>
      <c r="C16" s="43" t="s">
        <v>53</v>
      </c>
      <c r="D16" s="24">
        <v>0</v>
      </c>
      <c r="E16" s="74">
        <v>0</v>
      </c>
      <c r="F16" s="24">
        <v>0</v>
      </c>
      <c r="G16" s="48">
        <v>0</v>
      </c>
      <c r="H16" s="24">
        <v>0</v>
      </c>
      <c r="I16" s="48">
        <v>0</v>
      </c>
      <c r="J16" s="53">
        <v>0</v>
      </c>
      <c r="K16" s="48">
        <v>0</v>
      </c>
      <c r="L16" s="95"/>
      <c r="M16" s="111">
        <f>(D16*E16)+(F16*G16)+(H16*I16)</f>
        <v>0</v>
      </c>
      <c r="N16" s="112">
        <v>0.5</v>
      </c>
      <c r="O16" s="111">
        <f>M16*N16</f>
        <v>0</v>
      </c>
      <c r="P16" s="116">
        <f t="shared" si="0"/>
        <v>0</v>
      </c>
      <c r="Q16" s="136">
        <f t="shared" si="0"/>
        <v>0</v>
      </c>
      <c r="R16" s="116">
        <f t="shared" si="1"/>
        <v>0</v>
      </c>
      <c r="S16" s="77"/>
      <c r="U16" s="77"/>
      <c r="V16" s="77"/>
      <c r="W16" s="77"/>
      <c r="X16" s="77"/>
      <c r="Z16" s="77"/>
      <c r="AA16" s="77"/>
    </row>
    <row r="17" spans="2:333" ht="32.25" customHeight="1" x14ac:dyDescent="0.25">
      <c r="B17" s="23" t="s">
        <v>51</v>
      </c>
      <c r="C17" s="43" t="s">
        <v>52</v>
      </c>
      <c r="D17" s="24">
        <v>0</v>
      </c>
      <c r="E17" s="74">
        <v>0</v>
      </c>
      <c r="F17" s="24">
        <v>0</v>
      </c>
      <c r="G17" s="48">
        <v>0</v>
      </c>
      <c r="H17" s="24">
        <v>0</v>
      </c>
      <c r="I17" s="48">
        <v>0</v>
      </c>
      <c r="J17" s="53">
        <v>0</v>
      </c>
      <c r="K17" s="48">
        <v>0</v>
      </c>
      <c r="L17" s="95"/>
      <c r="M17" s="111">
        <f>(D17*E17)+(F17*G17)+(H17*I17)</f>
        <v>0</v>
      </c>
      <c r="N17" s="112">
        <v>0.5</v>
      </c>
      <c r="O17" s="111">
        <f>M17*N17</f>
        <v>0</v>
      </c>
      <c r="P17" s="116">
        <f t="shared" si="0"/>
        <v>0</v>
      </c>
      <c r="Q17" s="136">
        <f t="shared" si="0"/>
        <v>0</v>
      </c>
      <c r="R17" s="116">
        <f t="shared" si="1"/>
        <v>0</v>
      </c>
      <c r="S17" s="77"/>
      <c r="U17" s="77"/>
      <c r="V17" s="77"/>
      <c r="W17" s="77"/>
      <c r="X17" s="77"/>
      <c r="Z17" s="77"/>
      <c r="AA17" s="77"/>
    </row>
    <row r="18" spans="2:333" s="93" customFormat="1" ht="25.5" customHeight="1" x14ac:dyDescent="0.25">
      <c r="B18" s="151" t="s">
        <v>28</v>
      </c>
      <c r="C18" s="152"/>
      <c r="D18" s="152"/>
      <c r="E18" s="152"/>
      <c r="F18" s="152"/>
      <c r="G18" s="152"/>
      <c r="H18" s="152"/>
      <c r="I18" s="152"/>
      <c r="J18" s="152"/>
      <c r="K18" s="153"/>
      <c r="L18" s="114"/>
      <c r="M18" s="38">
        <f>SUM(M14:M17)</f>
        <v>0</v>
      </c>
      <c r="N18" s="113" t="s">
        <v>65</v>
      </c>
      <c r="O18" s="38">
        <f>SUM(O14:O17)</f>
        <v>0</v>
      </c>
      <c r="P18" s="38">
        <f>SUM(P14:P17)</f>
        <v>0</v>
      </c>
      <c r="Q18" s="38">
        <f>SUM(Q14:Q17)</f>
        <v>0</v>
      </c>
      <c r="R18" s="120">
        <f>SUM(R14:R17)</f>
        <v>0</v>
      </c>
    </row>
    <row r="19" spans="2:333" s="93" customFormat="1" ht="9" customHeight="1" x14ac:dyDescent="0.25"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133"/>
      <c r="R19" s="96"/>
      <c r="S19" s="96"/>
      <c r="T19" s="96"/>
      <c r="U19" s="34"/>
      <c r="V19" s="34"/>
      <c r="W19" s="34"/>
      <c r="X19" s="35"/>
    </row>
    <row r="20" spans="2:333" s="26" customFormat="1" ht="24" customHeight="1" x14ac:dyDescent="0.25">
      <c r="B20" s="186" t="s">
        <v>37</v>
      </c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8"/>
      <c r="R20" s="187"/>
      <c r="S20" s="189"/>
      <c r="T20" s="117">
        <f>R11+R18</f>
        <v>0</v>
      </c>
      <c r="U20" s="109"/>
      <c r="V20" s="109"/>
      <c r="W20" s="109"/>
      <c r="Y20" s="39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</row>
    <row r="21" spans="2:333" s="39" customFormat="1" ht="14.25" customHeight="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34"/>
      <c r="R21" s="60"/>
      <c r="S21" s="60"/>
      <c r="T21" s="60"/>
      <c r="U21" s="60"/>
      <c r="V21" s="60"/>
      <c r="W21" s="60"/>
      <c r="X21" s="61"/>
    </row>
    <row r="22" spans="2:333" s="25" customFormat="1" ht="23.25" customHeight="1" x14ac:dyDescent="0.25">
      <c r="B22" s="214" t="s">
        <v>74</v>
      </c>
      <c r="C22" s="215"/>
      <c r="D22" s="216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4"/>
    </row>
    <row r="23" spans="2:333" s="25" customFormat="1" ht="28.5" customHeight="1" x14ac:dyDescent="0.25">
      <c r="B23" s="217" t="s">
        <v>75</v>
      </c>
      <c r="C23" s="217"/>
      <c r="D23" s="125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4"/>
    </row>
    <row r="24" spans="2:333" s="39" customFormat="1" ht="14.25" customHeight="1" x14ac:dyDescent="0.25"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123"/>
      <c r="R24" s="60"/>
      <c r="S24" s="60"/>
      <c r="T24" s="60"/>
      <c r="U24" s="60"/>
      <c r="V24" s="60"/>
      <c r="W24" s="60"/>
      <c r="X24" s="61"/>
    </row>
    <row r="25" spans="2:333" ht="23.25" customHeight="1" x14ac:dyDescent="0.25">
      <c r="B25" s="185" t="s">
        <v>27</v>
      </c>
      <c r="C25" s="185"/>
      <c r="D25" s="185"/>
      <c r="E25" s="185"/>
      <c r="F25" s="185"/>
      <c r="G25" s="185"/>
      <c r="H25" s="60"/>
      <c r="I25" s="89"/>
      <c r="J25" s="89"/>
      <c r="K25" s="89"/>
      <c r="L25" s="89"/>
      <c r="M25" s="89"/>
      <c r="N25" s="89"/>
      <c r="O25" s="36"/>
      <c r="P25" s="36"/>
      <c r="Q25" s="123"/>
      <c r="R25" s="36"/>
      <c r="S25" s="36"/>
      <c r="T25" s="36"/>
      <c r="U25" s="36"/>
      <c r="V25" s="36"/>
      <c r="W25" s="36"/>
      <c r="X25" s="97"/>
      <c r="Z25" s="77"/>
      <c r="AA25" s="77"/>
    </row>
    <row r="26" spans="2:333" s="26" customFormat="1" ht="55.5" customHeight="1" x14ac:dyDescent="0.25">
      <c r="B26" s="184" t="s">
        <v>1</v>
      </c>
      <c r="C26" s="184"/>
      <c r="D26" s="76" t="s">
        <v>56</v>
      </c>
      <c r="E26" s="76" t="s">
        <v>68</v>
      </c>
      <c r="F26" s="76" t="s">
        <v>24</v>
      </c>
      <c r="G26" s="76" t="s">
        <v>33</v>
      </c>
      <c r="H26" s="60"/>
      <c r="I26" s="25"/>
      <c r="J26" s="25"/>
      <c r="K26" s="25"/>
      <c r="L26" s="25"/>
      <c r="M26" s="25"/>
      <c r="N26" s="39"/>
      <c r="O26" s="29"/>
      <c r="P26" s="29"/>
      <c r="Q26" s="123"/>
      <c r="R26" s="29"/>
      <c r="S26" s="45"/>
      <c r="T26" s="29"/>
      <c r="U26" s="29"/>
      <c r="V26" s="29"/>
      <c r="W26" s="29"/>
      <c r="X26" s="30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  <c r="IX26" s="25"/>
      <c r="IY26" s="25"/>
      <c r="IZ26" s="25"/>
      <c r="JA26" s="25"/>
      <c r="JB26" s="25"/>
      <c r="JC26" s="25"/>
      <c r="JD26" s="25"/>
      <c r="JE26" s="25"/>
      <c r="JF26" s="25"/>
      <c r="JG26" s="25"/>
      <c r="JH26" s="25"/>
      <c r="JI26" s="25"/>
      <c r="JJ26" s="25"/>
      <c r="JK26" s="25"/>
      <c r="JL26" s="25"/>
      <c r="JM26" s="25"/>
      <c r="JN26" s="25"/>
      <c r="JO26" s="25"/>
      <c r="JP26" s="25"/>
      <c r="JQ26" s="25"/>
      <c r="JR26" s="25"/>
      <c r="JS26" s="25"/>
      <c r="JT26" s="25"/>
      <c r="JU26" s="25"/>
      <c r="JV26" s="25"/>
      <c r="JW26" s="25"/>
      <c r="JX26" s="25"/>
      <c r="JY26" s="25"/>
      <c r="JZ26" s="25"/>
      <c r="KA26" s="25"/>
      <c r="KB26" s="25"/>
      <c r="KC26" s="25"/>
      <c r="KD26" s="25"/>
      <c r="KE26" s="25"/>
      <c r="KF26" s="25"/>
      <c r="KG26" s="25"/>
      <c r="KH26" s="25"/>
      <c r="KI26" s="25"/>
      <c r="KJ26" s="25"/>
      <c r="KK26" s="25"/>
      <c r="KL26" s="25"/>
      <c r="KM26" s="25"/>
      <c r="KN26" s="25"/>
      <c r="KO26" s="25"/>
      <c r="KP26" s="25"/>
      <c r="KQ26" s="25"/>
      <c r="KR26" s="25"/>
      <c r="KS26" s="25"/>
      <c r="KT26" s="25"/>
      <c r="KU26" s="25"/>
      <c r="KV26" s="25"/>
      <c r="KW26" s="25"/>
      <c r="KX26" s="25"/>
      <c r="KY26" s="25"/>
      <c r="KZ26" s="25"/>
      <c r="LA26" s="25"/>
      <c r="LB26" s="25"/>
      <c r="LC26" s="25"/>
      <c r="LD26" s="25"/>
      <c r="LE26" s="25"/>
      <c r="LF26" s="25"/>
      <c r="LG26" s="25"/>
      <c r="LH26" s="25"/>
      <c r="LI26" s="25"/>
      <c r="LJ26" s="25"/>
      <c r="LK26" s="25"/>
      <c r="LL26" s="25"/>
      <c r="LM26" s="25"/>
      <c r="LN26" s="25"/>
      <c r="LO26" s="25"/>
      <c r="LP26" s="25"/>
      <c r="LQ26" s="25"/>
      <c r="LR26" s="25"/>
      <c r="LS26" s="25"/>
      <c r="LT26" s="25"/>
    </row>
    <row r="27" spans="2:333" s="26" customFormat="1" ht="31.5" customHeight="1" x14ac:dyDescent="0.25">
      <c r="B27" s="98" t="s">
        <v>25</v>
      </c>
      <c r="C27" s="37" t="s">
        <v>58</v>
      </c>
      <c r="D27" s="56" t="s">
        <v>57</v>
      </c>
      <c r="E27" s="75">
        <v>20</v>
      </c>
      <c r="F27" s="57">
        <v>0</v>
      </c>
      <c r="G27" s="111">
        <f>F27*E27</f>
        <v>0</v>
      </c>
      <c r="H27" s="60"/>
      <c r="I27" s="25"/>
      <c r="J27" s="25"/>
      <c r="K27" s="25"/>
      <c r="L27" s="25"/>
      <c r="M27" s="25"/>
      <c r="N27" s="39"/>
      <c r="O27" s="25"/>
      <c r="P27" s="25"/>
      <c r="Q27" s="36"/>
      <c r="R27" s="25"/>
      <c r="S27" s="39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  <c r="IV27" s="25"/>
      <c r="IW27" s="25"/>
      <c r="IX27" s="25"/>
      <c r="IY27" s="25"/>
      <c r="IZ27" s="25"/>
      <c r="JA27" s="25"/>
      <c r="JB27" s="25"/>
      <c r="JC27" s="25"/>
      <c r="JD27" s="25"/>
      <c r="JE27" s="25"/>
      <c r="JF27" s="25"/>
      <c r="JG27" s="25"/>
      <c r="JH27" s="25"/>
      <c r="JI27" s="25"/>
      <c r="JJ27" s="25"/>
      <c r="JK27" s="25"/>
      <c r="JL27" s="25"/>
      <c r="JM27" s="25"/>
      <c r="JN27" s="25"/>
      <c r="JO27" s="25"/>
      <c r="JP27" s="25"/>
      <c r="JQ27" s="25"/>
      <c r="JR27" s="25"/>
      <c r="JS27" s="25"/>
      <c r="JT27" s="25"/>
      <c r="JU27" s="25"/>
      <c r="JV27" s="25"/>
      <c r="JW27" s="25"/>
      <c r="JX27" s="25"/>
      <c r="JY27" s="25"/>
      <c r="JZ27" s="25"/>
      <c r="KA27" s="25"/>
      <c r="KB27" s="25"/>
      <c r="KC27" s="25"/>
      <c r="KD27" s="25"/>
      <c r="KE27" s="25"/>
      <c r="KF27" s="25"/>
      <c r="KG27" s="25"/>
      <c r="KH27" s="25"/>
      <c r="KI27" s="25"/>
      <c r="KJ27" s="25"/>
      <c r="KK27" s="25"/>
      <c r="KL27" s="25"/>
      <c r="KM27" s="25"/>
      <c r="KN27" s="25"/>
      <c r="KO27" s="25"/>
      <c r="KP27" s="25"/>
      <c r="KQ27" s="25"/>
      <c r="KR27" s="25"/>
      <c r="KS27" s="25"/>
      <c r="KT27" s="25"/>
      <c r="KU27" s="25"/>
      <c r="KV27" s="25"/>
      <c r="KW27" s="25"/>
      <c r="KX27" s="25"/>
      <c r="KY27" s="25"/>
      <c r="KZ27" s="25"/>
      <c r="LA27" s="25"/>
      <c r="LB27" s="25"/>
      <c r="LC27" s="25"/>
      <c r="LD27" s="25"/>
      <c r="LE27" s="25"/>
      <c r="LF27" s="25"/>
      <c r="LG27" s="25"/>
      <c r="LH27" s="25"/>
      <c r="LI27" s="25"/>
      <c r="LJ27" s="25"/>
      <c r="LK27" s="25"/>
      <c r="LL27" s="25"/>
      <c r="LM27" s="25"/>
      <c r="LN27" s="25"/>
      <c r="LO27" s="25"/>
      <c r="LP27" s="25"/>
      <c r="LQ27" s="25"/>
      <c r="LR27" s="25"/>
      <c r="LS27" s="25"/>
      <c r="LT27" s="25"/>
    </row>
    <row r="28" spans="2:333" s="26" customFormat="1" ht="31.5" customHeight="1" x14ac:dyDescent="0.25">
      <c r="B28" s="98" t="s">
        <v>26</v>
      </c>
      <c r="C28" s="37" t="s">
        <v>59</v>
      </c>
      <c r="D28" s="56" t="s">
        <v>57</v>
      </c>
      <c r="E28" s="75">
        <v>20</v>
      </c>
      <c r="F28" s="57">
        <v>0</v>
      </c>
      <c r="G28" s="111">
        <f>F28*E28</f>
        <v>0</v>
      </c>
      <c r="H28" s="60"/>
      <c r="I28" s="25"/>
      <c r="J28" s="25"/>
      <c r="K28" s="25"/>
      <c r="L28" s="25"/>
      <c r="M28" s="25"/>
      <c r="N28" s="39"/>
      <c r="O28" s="31"/>
      <c r="P28" s="31"/>
      <c r="Q28" s="29"/>
      <c r="R28" s="31"/>
      <c r="S28" s="46"/>
      <c r="T28" s="31"/>
      <c r="U28" s="31"/>
      <c r="V28" s="31"/>
      <c r="W28" s="31"/>
      <c r="X28" s="31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  <c r="IV28" s="25"/>
      <c r="IW28" s="25"/>
      <c r="IX28" s="25"/>
      <c r="IY28" s="25"/>
      <c r="IZ28" s="25"/>
      <c r="JA28" s="25"/>
      <c r="JB28" s="25"/>
      <c r="JC28" s="25"/>
      <c r="JD28" s="25"/>
      <c r="JE28" s="25"/>
      <c r="JF28" s="25"/>
      <c r="JG28" s="25"/>
      <c r="JH28" s="25"/>
      <c r="JI28" s="25"/>
      <c r="JJ28" s="25"/>
      <c r="JK28" s="25"/>
      <c r="JL28" s="25"/>
      <c r="JM28" s="25"/>
      <c r="JN28" s="25"/>
      <c r="JO28" s="25"/>
      <c r="JP28" s="25"/>
      <c r="JQ28" s="25"/>
      <c r="JR28" s="25"/>
      <c r="JS28" s="25"/>
      <c r="JT28" s="25"/>
      <c r="JU28" s="25"/>
      <c r="JV28" s="25"/>
      <c r="JW28" s="25"/>
      <c r="JX28" s="25"/>
      <c r="JY28" s="25"/>
      <c r="JZ28" s="25"/>
      <c r="KA28" s="25"/>
      <c r="KB28" s="25"/>
      <c r="KC28" s="25"/>
      <c r="KD28" s="25"/>
      <c r="KE28" s="25"/>
      <c r="KF28" s="25"/>
      <c r="KG28" s="25"/>
      <c r="KH28" s="25"/>
      <c r="KI28" s="25"/>
      <c r="KJ28" s="25"/>
      <c r="KK28" s="25"/>
      <c r="KL28" s="25"/>
      <c r="KM28" s="25"/>
      <c r="KN28" s="25"/>
      <c r="KO28" s="25"/>
      <c r="KP28" s="25"/>
      <c r="KQ28" s="25"/>
      <c r="KR28" s="25"/>
      <c r="KS28" s="25"/>
      <c r="KT28" s="25"/>
      <c r="KU28" s="25"/>
      <c r="KV28" s="25"/>
      <c r="KW28" s="25"/>
      <c r="KX28" s="25"/>
      <c r="KY28" s="25"/>
      <c r="KZ28" s="25"/>
      <c r="LA28" s="25"/>
      <c r="LB28" s="25"/>
      <c r="LC28" s="25"/>
      <c r="LD28" s="25"/>
      <c r="LE28" s="25"/>
      <c r="LF28" s="25"/>
      <c r="LG28" s="25"/>
      <c r="LH28" s="25"/>
      <c r="LI28" s="25"/>
      <c r="LJ28" s="25"/>
      <c r="LK28" s="25"/>
      <c r="LL28" s="25"/>
      <c r="LM28" s="25"/>
      <c r="LN28" s="25"/>
      <c r="LO28" s="25"/>
      <c r="LP28" s="25"/>
      <c r="LQ28" s="25"/>
      <c r="LR28" s="25"/>
      <c r="LS28" s="25"/>
      <c r="LT28" s="25"/>
    </row>
    <row r="29" spans="2:333" s="26" customFormat="1" ht="19.5" customHeight="1" x14ac:dyDescent="0.25">
      <c r="B29" s="190" t="s">
        <v>35</v>
      </c>
      <c r="C29" s="191"/>
      <c r="D29" s="191"/>
      <c r="E29" s="191"/>
      <c r="F29" s="192"/>
      <c r="G29" s="122">
        <f>SUM(G27:G28)</f>
        <v>0</v>
      </c>
      <c r="I29" s="27"/>
      <c r="J29" s="27"/>
      <c r="K29" s="27"/>
      <c r="L29" s="27"/>
      <c r="M29" s="27"/>
      <c r="N29" s="27"/>
      <c r="O29" s="27"/>
      <c r="P29" s="27"/>
      <c r="Q29" s="25"/>
      <c r="R29" s="27"/>
      <c r="S29" s="27"/>
      <c r="T29" s="40"/>
      <c r="U29" s="27"/>
      <c r="V29" s="27"/>
      <c r="W29" s="27"/>
      <c r="X29" s="32"/>
      <c r="Y29" s="33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  <c r="IX29" s="25"/>
      <c r="IY29" s="25"/>
      <c r="IZ29" s="25"/>
      <c r="JA29" s="25"/>
      <c r="JB29" s="25"/>
      <c r="JC29" s="25"/>
      <c r="JD29" s="25"/>
      <c r="JE29" s="25"/>
      <c r="JF29" s="25"/>
      <c r="JG29" s="25"/>
      <c r="JH29" s="25"/>
      <c r="JI29" s="25"/>
      <c r="JJ29" s="25"/>
      <c r="JK29" s="25"/>
      <c r="JL29" s="25"/>
      <c r="JM29" s="25"/>
      <c r="JN29" s="25"/>
      <c r="JO29" s="25"/>
      <c r="JP29" s="25"/>
      <c r="JQ29" s="25"/>
      <c r="JR29" s="25"/>
      <c r="JS29" s="25"/>
      <c r="JT29" s="25"/>
      <c r="JU29" s="25"/>
      <c r="JV29" s="25"/>
      <c r="JW29" s="25"/>
      <c r="JX29" s="25"/>
      <c r="JY29" s="25"/>
      <c r="JZ29" s="25"/>
      <c r="KA29" s="25"/>
      <c r="KB29" s="25"/>
      <c r="KC29" s="25"/>
      <c r="KD29" s="25"/>
      <c r="KE29" s="25"/>
      <c r="KF29" s="25"/>
      <c r="KG29" s="25"/>
      <c r="KH29" s="25"/>
      <c r="KI29" s="25"/>
      <c r="KJ29" s="25"/>
      <c r="KK29" s="25"/>
      <c r="KL29" s="25"/>
      <c r="KM29" s="25"/>
      <c r="KN29" s="25"/>
      <c r="KO29" s="25"/>
      <c r="KP29" s="25"/>
      <c r="KQ29" s="25"/>
      <c r="KR29" s="25"/>
      <c r="KS29" s="25"/>
      <c r="KT29" s="25"/>
      <c r="KU29" s="25"/>
      <c r="KV29" s="25"/>
      <c r="KW29" s="25"/>
      <c r="KX29" s="25"/>
      <c r="KY29" s="25"/>
      <c r="KZ29" s="25"/>
      <c r="LA29" s="25"/>
      <c r="LB29" s="25"/>
      <c r="LC29" s="25"/>
      <c r="LD29" s="25"/>
      <c r="LE29" s="25"/>
      <c r="LF29" s="25"/>
      <c r="LG29" s="25"/>
      <c r="LH29" s="25"/>
      <c r="LI29" s="25"/>
      <c r="LJ29" s="25"/>
      <c r="LK29" s="25"/>
      <c r="LL29" s="25"/>
      <c r="LM29" s="25"/>
      <c r="LN29" s="25"/>
      <c r="LO29" s="25"/>
      <c r="LP29" s="25"/>
      <c r="LQ29" s="25"/>
      <c r="LR29" s="25"/>
      <c r="LS29" s="25"/>
      <c r="LT29" s="25"/>
      <c r="LU29" s="25"/>
    </row>
    <row r="30" spans="2:333" ht="10.5" customHeight="1" x14ac:dyDescent="0.25">
      <c r="B30" s="78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31"/>
      <c r="R30" s="77"/>
      <c r="S30" s="77"/>
      <c r="U30" s="77"/>
      <c r="V30" s="77"/>
      <c r="W30" s="77"/>
      <c r="X30" s="77"/>
    </row>
    <row r="31" spans="2:333" s="26" customFormat="1" ht="24" customHeight="1" x14ac:dyDescent="0.25">
      <c r="B31" s="211" t="s">
        <v>34</v>
      </c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3"/>
      <c r="T31" s="119">
        <f>R11+R18+G29</f>
        <v>0</v>
      </c>
      <c r="U31" s="25"/>
      <c r="V31" s="25"/>
      <c r="W31" s="25"/>
      <c r="X31" s="25"/>
      <c r="Y31" s="39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  <c r="IV31" s="25"/>
      <c r="IW31" s="25"/>
      <c r="IX31" s="25"/>
      <c r="IY31" s="25"/>
      <c r="IZ31" s="25"/>
      <c r="JA31" s="25"/>
      <c r="JB31" s="25"/>
      <c r="JC31" s="25"/>
      <c r="JD31" s="25"/>
      <c r="JE31" s="25"/>
      <c r="JF31" s="25"/>
      <c r="JG31" s="25"/>
      <c r="JH31" s="25"/>
      <c r="JI31" s="25"/>
      <c r="JJ31" s="25"/>
      <c r="JK31" s="25"/>
      <c r="JL31" s="25"/>
      <c r="JM31" s="25"/>
      <c r="JN31" s="25"/>
      <c r="JO31" s="25"/>
      <c r="JP31" s="25"/>
      <c r="JQ31" s="25"/>
      <c r="JR31" s="25"/>
      <c r="JS31" s="25"/>
      <c r="JT31" s="25"/>
      <c r="JU31" s="25"/>
      <c r="JV31" s="25"/>
      <c r="JW31" s="25"/>
      <c r="JX31" s="25"/>
      <c r="JY31" s="25"/>
      <c r="JZ31" s="25"/>
      <c r="KA31" s="25"/>
      <c r="KB31" s="25"/>
      <c r="KC31" s="25"/>
      <c r="KD31" s="25"/>
      <c r="KE31" s="25"/>
      <c r="KF31" s="25"/>
      <c r="KG31" s="25"/>
      <c r="KH31" s="25"/>
      <c r="KI31" s="25"/>
      <c r="KJ31" s="25"/>
      <c r="KK31" s="25"/>
      <c r="KL31" s="25"/>
      <c r="KM31" s="25"/>
      <c r="KN31" s="25"/>
      <c r="KO31" s="25"/>
      <c r="KP31" s="25"/>
      <c r="KQ31" s="25"/>
      <c r="KR31" s="25"/>
      <c r="KS31" s="25"/>
      <c r="KT31" s="25"/>
      <c r="KU31" s="25"/>
      <c r="KV31" s="25"/>
      <c r="KW31" s="25"/>
      <c r="KX31" s="25"/>
      <c r="KY31" s="25"/>
      <c r="KZ31" s="25"/>
      <c r="LA31" s="25"/>
      <c r="LB31" s="25"/>
      <c r="LC31" s="25"/>
      <c r="LD31" s="25"/>
      <c r="LE31" s="25"/>
      <c r="LF31" s="25"/>
      <c r="LG31" s="25"/>
      <c r="LH31" s="25"/>
      <c r="LI31" s="25"/>
      <c r="LJ31" s="25"/>
      <c r="LK31" s="25"/>
      <c r="LL31" s="25"/>
      <c r="LM31" s="25"/>
      <c r="LN31" s="25"/>
      <c r="LO31" s="25"/>
      <c r="LP31" s="25"/>
      <c r="LQ31" s="25"/>
      <c r="LR31" s="25"/>
      <c r="LS31" s="25"/>
      <c r="LT31" s="25"/>
      <c r="LU31" s="25"/>
    </row>
    <row r="32" spans="2:333" ht="19.5" customHeight="1" x14ac:dyDescent="0.25">
      <c r="B32" s="99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5"/>
      <c r="R32" s="2"/>
      <c r="S32" s="2"/>
      <c r="T32" s="2"/>
      <c r="U32" s="2"/>
      <c r="V32" s="2"/>
      <c r="W32" s="2"/>
      <c r="X32" s="2"/>
      <c r="Y32" s="78"/>
      <c r="AA32" s="77"/>
    </row>
    <row r="33" spans="2:27" ht="39.950000000000003" customHeight="1" x14ac:dyDescent="0.25">
      <c r="B33" s="100" t="s">
        <v>6</v>
      </c>
      <c r="C33" s="101" t="s">
        <v>1</v>
      </c>
      <c r="D33" s="77"/>
      <c r="E33" s="202" t="s">
        <v>5</v>
      </c>
      <c r="F33" s="203"/>
      <c r="G33" s="203"/>
      <c r="H33" s="204"/>
      <c r="I33" s="77"/>
      <c r="J33" s="77"/>
      <c r="K33" s="175" t="s">
        <v>61</v>
      </c>
      <c r="L33" s="176"/>
      <c r="M33" s="177"/>
      <c r="N33" s="77"/>
      <c r="O33" s="77"/>
      <c r="P33" s="77"/>
      <c r="Q33" s="32"/>
      <c r="R33" s="77"/>
      <c r="S33" s="95"/>
      <c r="T33" s="77"/>
      <c r="U33" s="77"/>
      <c r="V33" s="77"/>
      <c r="W33" s="77"/>
      <c r="X33" s="78"/>
      <c r="Y33" s="78"/>
      <c r="Z33" s="77"/>
      <c r="AA33" s="77"/>
    </row>
    <row r="34" spans="2:27" ht="39.950000000000003" customHeight="1" x14ac:dyDescent="0.25">
      <c r="B34" s="102">
        <v>1</v>
      </c>
      <c r="C34" s="137" t="s">
        <v>73</v>
      </c>
      <c r="D34" s="77"/>
      <c r="E34" s="205" t="s">
        <v>71</v>
      </c>
      <c r="F34" s="206"/>
      <c r="G34" s="206"/>
      <c r="H34" s="207"/>
      <c r="I34" s="77"/>
      <c r="J34" s="77"/>
      <c r="K34" s="178"/>
      <c r="L34" s="179"/>
      <c r="M34" s="180"/>
      <c r="N34" s="77"/>
      <c r="O34" s="77"/>
      <c r="P34" s="77"/>
      <c r="Q34" s="32"/>
      <c r="R34" s="77"/>
      <c r="S34" s="95"/>
      <c r="T34" s="77"/>
      <c r="U34" s="77"/>
      <c r="V34" s="77"/>
      <c r="W34" s="77"/>
      <c r="X34" s="78"/>
      <c r="Y34" s="78"/>
      <c r="Z34" s="77"/>
      <c r="AA34" s="77"/>
    </row>
    <row r="35" spans="2:27" ht="39.950000000000003" customHeight="1" x14ac:dyDescent="0.25">
      <c r="B35" s="102">
        <v>2</v>
      </c>
      <c r="C35" s="103" t="s">
        <v>60</v>
      </c>
      <c r="D35" s="77"/>
      <c r="E35" s="208" t="s">
        <v>70</v>
      </c>
      <c r="F35" s="209"/>
      <c r="G35" s="209"/>
      <c r="H35" s="210"/>
      <c r="I35" s="77"/>
      <c r="J35" s="77"/>
      <c r="K35" s="178"/>
      <c r="L35" s="179"/>
      <c r="M35" s="180"/>
      <c r="N35" s="77"/>
      <c r="O35" s="77"/>
      <c r="P35" s="77"/>
      <c r="Q35" s="27"/>
      <c r="R35" s="77"/>
      <c r="S35" s="95"/>
      <c r="T35" s="77"/>
      <c r="U35" s="77"/>
      <c r="V35" s="77"/>
      <c r="W35" s="77"/>
      <c r="X35" s="78"/>
      <c r="Y35" s="78"/>
      <c r="Z35" s="77"/>
      <c r="AA35" s="77"/>
    </row>
    <row r="36" spans="2:27" ht="39.950000000000003" customHeight="1" x14ac:dyDescent="0.25">
      <c r="B36" s="102">
        <v>3</v>
      </c>
      <c r="C36" s="103" t="s">
        <v>60</v>
      </c>
      <c r="D36" s="77"/>
      <c r="E36" s="77"/>
      <c r="F36" s="77"/>
      <c r="G36" s="77"/>
      <c r="H36" s="77"/>
      <c r="I36" s="77"/>
      <c r="J36" s="77"/>
      <c r="K36" s="178"/>
      <c r="L36" s="179"/>
      <c r="M36" s="180"/>
      <c r="N36" s="77"/>
      <c r="O36" s="77"/>
      <c r="P36" s="77"/>
      <c r="Q36" s="131"/>
      <c r="R36" s="77"/>
      <c r="S36" s="95"/>
      <c r="T36" s="77"/>
      <c r="U36" s="77"/>
      <c r="V36" s="77"/>
      <c r="W36" s="77"/>
      <c r="X36" s="77"/>
      <c r="Y36" s="78"/>
      <c r="AA36" s="77"/>
    </row>
    <row r="37" spans="2:27" ht="5.25" customHeight="1" x14ac:dyDescent="0.25">
      <c r="B37" s="106"/>
      <c r="C37" s="107"/>
      <c r="D37" s="77"/>
      <c r="E37" s="193" t="s">
        <v>67</v>
      </c>
      <c r="F37" s="194"/>
      <c r="G37" s="194"/>
      <c r="H37" s="195"/>
      <c r="I37" s="77"/>
      <c r="J37" s="77"/>
      <c r="K37" s="181"/>
      <c r="L37" s="182"/>
      <c r="M37" s="183"/>
      <c r="N37" s="77"/>
      <c r="O37" s="77"/>
      <c r="P37" s="77"/>
      <c r="Q37" s="77"/>
      <c r="R37" s="77"/>
      <c r="S37" s="95"/>
      <c r="T37" s="77"/>
      <c r="U37" s="77"/>
      <c r="V37" s="77"/>
      <c r="W37" s="77"/>
      <c r="X37" s="77"/>
      <c r="Y37" s="78"/>
      <c r="AA37" s="77"/>
    </row>
    <row r="38" spans="2:27" ht="31.5" customHeight="1" x14ac:dyDescent="0.25">
      <c r="B38" s="106"/>
      <c r="C38" s="107"/>
      <c r="D38" s="77"/>
      <c r="E38" s="196"/>
      <c r="F38" s="197"/>
      <c r="G38" s="197"/>
      <c r="H38" s="198"/>
      <c r="I38" s="77"/>
      <c r="J38" s="77"/>
      <c r="K38" s="77"/>
      <c r="L38" s="77"/>
      <c r="M38" s="77"/>
      <c r="N38" s="77"/>
      <c r="O38" s="77"/>
      <c r="P38" s="77"/>
      <c r="Q38" s="132"/>
      <c r="R38" s="77"/>
      <c r="S38" s="95"/>
      <c r="T38" s="77"/>
      <c r="U38" s="77"/>
      <c r="V38" s="77"/>
      <c r="W38" s="77"/>
      <c r="X38" s="77"/>
      <c r="Y38" s="78"/>
      <c r="AA38" s="77"/>
    </row>
    <row r="39" spans="2:27" ht="65.25" customHeight="1" x14ac:dyDescent="0.25">
      <c r="B39" s="106"/>
      <c r="C39" s="107"/>
      <c r="D39" s="77"/>
      <c r="E39" s="199"/>
      <c r="F39" s="200"/>
      <c r="G39" s="200"/>
      <c r="H39" s="201"/>
      <c r="I39" s="77"/>
      <c r="J39" s="77"/>
      <c r="K39" s="77"/>
      <c r="L39" s="77"/>
      <c r="M39" s="77"/>
      <c r="N39" s="77"/>
      <c r="O39" s="77"/>
      <c r="P39" s="77"/>
      <c r="Q39" s="131"/>
      <c r="R39" s="77"/>
      <c r="S39" s="95"/>
      <c r="T39" s="77"/>
      <c r="U39" s="77"/>
      <c r="V39" s="77"/>
      <c r="W39" s="77"/>
      <c r="X39" s="77"/>
      <c r="Y39" s="78"/>
      <c r="AA39" s="77"/>
    </row>
    <row r="40" spans="2:27" x14ac:dyDescent="0.25">
      <c r="B40" s="78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131"/>
      <c r="R40" s="77"/>
      <c r="S40" s="77"/>
      <c r="U40" s="77"/>
      <c r="V40" s="77"/>
      <c r="W40" s="77"/>
      <c r="X40" s="77"/>
    </row>
    <row r="41" spans="2:27" x14ac:dyDescent="0.25">
      <c r="B41" s="78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131"/>
      <c r="R41" s="77"/>
      <c r="S41" s="77"/>
      <c r="U41" s="77"/>
      <c r="V41" s="77"/>
      <c r="W41" s="77"/>
      <c r="X41" s="77"/>
    </row>
    <row r="42" spans="2:27" x14ac:dyDescent="0.25">
      <c r="B42" s="78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131"/>
      <c r="R42" s="77"/>
      <c r="S42" s="77"/>
      <c r="U42" s="77"/>
      <c r="V42" s="77"/>
      <c r="W42" s="77"/>
      <c r="X42" s="77"/>
    </row>
    <row r="43" spans="2:27" x14ac:dyDescent="0.25">
      <c r="B43" s="78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131"/>
      <c r="R43" s="77"/>
      <c r="S43" s="77"/>
      <c r="U43" s="77"/>
      <c r="V43" s="77"/>
      <c r="W43" s="77"/>
      <c r="X43" s="77"/>
    </row>
    <row r="44" spans="2:27" x14ac:dyDescent="0.25">
      <c r="B44" s="78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131"/>
      <c r="R44" s="77"/>
      <c r="S44" s="77"/>
      <c r="U44" s="77"/>
      <c r="V44" s="77"/>
      <c r="W44" s="77"/>
      <c r="X44" s="77"/>
    </row>
    <row r="45" spans="2:27" x14ac:dyDescent="0.25">
      <c r="B45" s="78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131"/>
      <c r="R45" s="77"/>
      <c r="S45" s="77"/>
      <c r="U45" s="77"/>
      <c r="V45" s="77"/>
      <c r="W45" s="77"/>
      <c r="X45" s="77"/>
    </row>
    <row r="46" spans="2:27" x14ac:dyDescent="0.25">
      <c r="B46" s="78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131"/>
      <c r="R46" s="77"/>
      <c r="S46" s="77"/>
      <c r="U46" s="77"/>
      <c r="V46" s="77"/>
      <c r="W46" s="77"/>
      <c r="X46" s="77"/>
    </row>
    <row r="47" spans="2:27" x14ac:dyDescent="0.25">
      <c r="B47" s="78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131"/>
      <c r="R47" s="77"/>
      <c r="S47" s="77"/>
      <c r="U47" s="77"/>
      <c r="V47" s="77"/>
      <c r="W47" s="77"/>
      <c r="X47" s="77"/>
    </row>
    <row r="48" spans="2:27" x14ac:dyDescent="0.25">
      <c r="B48" s="78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131"/>
      <c r="R48" s="77"/>
      <c r="S48" s="77"/>
      <c r="U48" s="77"/>
      <c r="V48" s="77"/>
      <c r="W48" s="77"/>
      <c r="X48" s="77"/>
    </row>
    <row r="49" spans="2:24" x14ac:dyDescent="0.25">
      <c r="B49" s="78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131"/>
      <c r="R49" s="77"/>
      <c r="S49" s="77"/>
      <c r="U49" s="77"/>
      <c r="V49" s="77"/>
      <c r="W49" s="77"/>
      <c r="X49" s="77"/>
    </row>
    <row r="50" spans="2:24" x14ac:dyDescent="0.25">
      <c r="B50" s="78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131"/>
      <c r="R50" s="77"/>
      <c r="S50" s="77"/>
      <c r="U50" s="77"/>
      <c r="V50" s="77"/>
      <c r="W50" s="77"/>
      <c r="X50" s="77"/>
    </row>
    <row r="51" spans="2:24" x14ac:dyDescent="0.25">
      <c r="B51" s="78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131"/>
      <c r="R51" s="77"/>
      <c r="S51" s="77"/>
      <c r="U51" s="77"/>
      <c r="V51" s="77"/>
      <c r="W51" s="77"/>
      <c r="X51" s="77"/>
    </row>
    <row r="52" spans="2:24" x14ac:dyDescent="0.25">
      <c r="B52" s="78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131"/>
      <c r="R52" s="77"/>
      <c r="S52" s="77"/>
      <c r="U52" s="77"/>
      <c r="V52" s="77"/>
      <c r="W52" s="77"/>
      <c r="X52" s="77"/>
    </row>
    <row r="53" spans="2:24" x14ac:dyDescent="0.25">
      <c r="B53" s="78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131"/>
      <c r="R53" s="77"/>
      <c r="S53" s="77"/>
      <c r="U53" s="77"/>
      <c r="V53" s="77"/>
      <c r="W53" s="77"/>
      <c r="X53" s="77"/>
    </row>
    <row r="54" spans="2:24" x14ac:dyDescent="0.25">
      <c r="B54" s="78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131"/>
      <c r="R54" s="77"/>
      <c r="S54" s="77"/>
      <c r="U54" s="77"/>
      <c r="V54" s="77"/>
      <c r="W54" s="77"/>
      <c r="X54" s="77"/>
    </row>
    <row r="55" spans="2:24" x14ac:dyDescent="0.25">
      <c r="B55" s="78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131"/>
      <c r="R55" s="77"/>
      <c r="S55" s="77"/>
      <c r="U55" s="77"/>
      <c r="V55" s="77"/>
      <c r="W55" s="77"/>
      <c r="X55" s="77"/>
    </row>
    <row r="56" spans="2:24" x14ac:dyDescent="0.25">
      <c r="B56" s="78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131"/>
      <c r="R56" s="77"/>
      <c r="S56" s="77"/>
      <c r="U56" s="77"/>
      <c r="V56" s="77"/>
      <c r="W56" s="77"/>
      <c r="X56" s="77"/>
    </row>
    <row r="57" spans="2:24" x14ac:dyDescent="0.25">
      <c r="B57" s="78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131"/>
      <c r="R57" s="77"/>
      <c r="S57" s="77"/>
      <c r="U57" s="77"/>
      <c r="V57" s="77"/>
      <c r="W57" s="77"/>
      <c r="X57" s="77"/>
    </row>
    <row r="58" spans="2:24" x14ac:dyDescent="0.25">
      <c r="B58" s="78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131"/>
      <c r="R58" s="77"/>
      <c r="S58" s="77"/>
      <c r="U58" s="77"/>
      <c r="V58" s="77"/>
      <c r="W58" s="77"/>
      <c r="X58" s="77"/>
    </row>
    <row r="59" spans="2:24" x14ac:dyDescent="0.25">
      <c r="B59" s="78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131"/>
      <c r="R59" s="77"/>
      <c r="S59" s="77"/>
      <c r="U59" s="77"/>
      <c r="V59" s="77"/>
      <c r="W59" s="77"/>
      <c r="X59" s="77"/>
    </row>
    <row r="60" spans="2:24" x14ac:dyDescent="0.25">
      <c r="B60" s="78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131"/>
      <c r="R60" s="77"/>
      <c r="S60" s="77"/>
      <c r="U60" s="77"/>
      <c r="V60" s="77"/>
      <c r="W60" s="77"/>
      <c r="X60" s="77"/>
    </row>
    <row r="61" spans="2:24" x14ac:dyDescent="0.25">
      <c r="B61" s="78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131"/>
      <c r="R61" s="77"/>
      <c r="S61" s="77"/>
      <c r="U61" s="77"/>
      <c r="V61" s="77"/>
      <c r="W61" s="77"/>
      <c r="X61" s="77"/>
    </row>
    <row r="62" spans="2:24" x14ac:dyDescent="0.25">
      <c r="B62" s="78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131"/>
      <c r="R62" s="77"/>
      <c r="S62" s="77"/>
      <c r="U62" s="77"/>
      <c r="V62" s="77"/>
      <c r="W62" s="77"/>
      <c r="X62" s="77"/>
    </row>
    <row r="63" spans="2:24" x14ac:dyDescent="0.25">
      <c r="B63" s="78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131"/>
      <c r="R63" s="77"/>
      <c r="S63" s="77"/>
      <c r="U63" s="77"/>
      <c r="V63" s="77"/>
      <c r="W63" s="77"/>
      <c r="X63" s="77"/>
    </row>
    <row r="64" spans="2:24" x14ac:dyDescent="0.25">
      <c r="B64" s="78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131"/>
      <c r="R64" s="77"/>
      <c r="S64" s="77"/>
      <c r="U64" s="77"/>
      <c r="V64" s="77"/>
      <c r="W64" s="77"/>
      <c r="X64" s="77"/>
    </row>
    <row r="65" spans="2:24" x14ac:dyDescent="0.25">
      <c r="B65" s="78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131"/>
      <c r="R65" s="77"/>
      <c r="S65" s="77"/>
      <c r="U65" s="77"/>
      <c r="V65" s="77"/>
      <c r="W65" s="77"/>
      <c r="X65" s="77"/>
    </row>
    <row r="66" spans="2:24" x14ac:dyDescent="0.25">
      <c r="B66" s="78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131"/>
      <c r="R66" s="77"/>
      <c r="S66" s="77"/>
      <c r="U66" s="77"/>
      <c r="V66" s="77"/>
      <c r="W66" s="77"/>
      <c r="X66" s="77"/>
    </row>
    <row r="67" spans="2:24" x14ac:dyDescent="0.25">
      <c r="B67" s="78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131"/>
      <c r="R67" s="77"/>
      <c r="S67" s="77"/>
      <c r="U67" s="77"/>
      <c r="V67" s="77"/>
      <c r="W67" s="77"/>
      <c r="X67" s="77"/>
    </row>
    <row r="68" spans="2:24" x14ac:dyDescent="0.25">
      <c r="B68" s="78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131"/>
      <c r="R68" s="77"/>
      <c r="S68" s="77"/>
      <c r="U68" s="77"/>
      <c r="V68" s="77"/>
      <c r="W68" s="77"/>
      <c r="X68" s="77"/>
    </row>
    <row r="69" spans="2:24" x14ac:dyDescent="0.25">
      <c r="B69" s="78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131"/>
      <c r="R69" s="77"/>
      <c r="S69" s="77"/>
      <c r="U69" s="77"/>
      <c r="V69" s="77"/>
      <c r="W69" s="77"/>
      <c r="X69" s="77"/>
    </row>
    <row r="70" spans="2:24" x14ac:dyDescent="0.25">
      <c r="B70" s="78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131"/>
      <c r="R70" s="77"/>
      <c r="S70" s="77"/>
      <c r="U70" s="77"/>
      <c r="V70" s="77"/>
      <c r="W70" s="77"/>
      <c r="X70" s="77"/>
    </row>
    <row r="71" spans="2:24" x14ac:dyDescent="0.25">
      <c r="B71" s="78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131"/>
      <c r="R71" s="77"/>
      <c r="S71" s="77"/>
      <c r="U71" s="77"/>
      <c r="V71" s="77"/>
      <c r="W71" s="77"/>
      <c r="X71" s="77"/>
    </row>
    <row r="72" spans="2:24" x14ac:dyDescent="0.25">
      <c r="B72" s="78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131"/>
      <c r="R72" s="77"/>
      <c r="S72" s="77"/>
      <c r="U72" s="77"/>
      <c r="V72" s="77"/>
      <c r="W72" s="77"/>
      <c r="X72" s="77"/>
    </row>
    <row r="73" spans="2:24" x14ac:dyDescent="0.25">
      <c r="B73" s="78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131"/>
      <c r="R73" s="77"/>
      <c r="S73" s="77"/>
      <c r="U73" s="77"/>
      <c r="V73" s="77"/>
      <c r="W73" s="77"/>
      <c r="X73" s="77"/>
    </row>
    <row r="74" spans="2:24" x14ac:dyDescent="0.25">
      <c r="B74" s="78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131"/>
      <c r="R74" s="77"/>
      <c r="S74" s="77"/>
      <c r="U74" s="77"/>
      <c r="V74" s="77"/>
      <c r="W74" s="77"/>
      <c r="X74" s="77"/>
    </row>
    <row r="75" spans="2:24" x14ac:dyDescent="0.25">
      <c r="B75" s="78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131"/>
      <c r="R75" s="77"/>
      <c r="S75" s="77"/>
      <c r="U75" s="77"/>
      <c r="V75" s="77"/>
      <c r="W75" s="77"/>
      <c r="X75" s="77"/>
    </row>
    <row r="76" spans="2:24" x14ac:dyDescent="0.25">
      <c r="B76" s="78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131"/>
      <c r="R76" s="77"/>
      <c r="S76" s="77"/>
      <c r="U76" s="77"/>
      <c r="V76" s="77"/>
      <c r="W76" s="77"/>
      <c r="X76" s="77"/>
    </row>
    <row r="77" spans="2:24" x14ac:dyDescent="0.25">
      <c r="B77" s="78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131"/>
      <c r="R77" s="77"/>
      <c r="S77" s="77"/>
      <c r="U77" s="77"/>
      <c r="V77" s="77"/>
      <c r="W77" s="77"/>
      <c r="X77" s="77"/>
    </row>
    <row r="78" spans="2:24" x14ac:dyDescent="0.25">
      <c r="B78" s="78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131"/>
      <c r="R78" s="77"/>
      <c r="S78" s="77"/>
      <c r="U78" s="77"/>
      <c r="V78" s="77"/>
      <c r="W78" s="77"/>
      <c r="X78" s="77"/>
    </row>
    <row r="79" spans="2:24" x14ac:dyDescent="0.25">
      <c r="B79" s="78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131"/>
      <c r="R79" s="77"/>
      <c r="S79" s="77"/>
      <c r="U79" s="77"/>
      <c r="V79" s="77"/>
      <c r="W79" s="77"/>
      <c r="X79" s="77"/>
    </row>
    <row r="80" spans="2:24" x14ac:dyDescent="0.25">
      <c r="B80" s="78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131"/>
      <c r="R80" s="77"/>
      <c r="S80" s="77"/>
      <c r="U80" s="77"/>
      <c r="V80" s="77"/>
      <c r="W80" s="77"/>
      <c r="X80" s="77"/>
    </row>
    <row r="81" spans="2:24" x14ac:dyDescent="0.25">
      <c r="B81" s="78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131"/>
      <c r="R81" s="77"/>
      <c r="S81" s="77"/>
      <c r="U81" s="77"/>
      <c r="V81" s="77"/>
      <c r="W81" s="77"/>
      <c r="X81" s="77"/>
    </row>
    <row r="82" spans="2:24" x14ac:dyDescent="0.25">
      <c r="B82" s="78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131"/>
      <c r="R82" s="77"/>
      <c r="S82" s="77"/>
      <c r="U82" s="77"/>
      <c r="V82" s="77"/>
      <c r="W82" s="77"/>
      <c r="X82" s="77"/>
    </row>
    <row r="83" spans="2:24" x14ac:dyDescent="0.25">
      <c r="B83" s="78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131"/>
      <c r="R83" s="77"/>
      <c r="S83" s="77"/>
      <c r="U83" s="77"/>
      <c r="V83" s="77"/>
      <c r="W83" s="77"/>
      <c r="X83" s="77"/>
    </row>
    <row r="84" spans="2:24" x14ac:dyDescent="0.25">
      <c r="B84" s="78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131"/>
      <c r="R84" s="77"/>
      <c r="S84" s="77"/>
      <c r="U84" s="77"/>
      <c r="V84" s="77"/>
      <c r="W84" s="77"/>
      <c r="X84" s="77"/>
    </row>
    <row r="85" spans="2:24" x14ac:dyDescent="0.25">
      <c r="B85" s="78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131"/>
      <c r="R85" s="77"/>
      <c r="S85" s="77"/>
      <c r="U85" s="77"/>
      <c r="V85" s="77"/>
      <c r="W85" s="77"/>
      <c r="X85" s="77"/>
    </row>
    <row r="86" spans="2:24" x14ac:dyDescent="0.25">
      <c r="B86" s="78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131"/>
      <c r="R86" s="77"/>
      <c r="S86" s="77"/>
      <c r="U86" s="77"/>
      <c r="V86" s="77"/>
      <c r="W86" s="77"/>
      <c r="X86" s="77"/>
    </row>
    <row r="87" spans="2:24" x14ac:dyDescent="0.25">
      <c r="B87" s="78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131"/>
      <c r="R87" s="77"/>
      <c r="S87" s="77"/>
      <c r="U87" s="77"/>
      <c r="V87" s="77"/>
      <c r="W87" s="77"/>
      <c r="X87" s="77"/>
    </row>
    <row r="88" spans="2:24" x14ac:dyDescent="0.25">
      <c r="B88" s="78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131"/>
      <c r="R88" s="77"/>
      <c r="S88" s="77"/>
      <c r="U88" s="77"/>
      <c r="V88" s="77"/>
      <c r="W88" s="77"/>
      <c r="X88" s="77"/>
    </row>
    <row r="89" spans="2:24" x14ac:dyDescent="0.25">
      <c r="B89" s="78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131"/>
      <c r="R89" s="77"/>
      <c r="S89" s="77"/>
      <c r="U89" s="77"/>
      <c r="V89" s="77"/>
      <c r="W89" s="77"/>
      <c r="X89" s="77"/>
    </row>
    <row r="90" spans="2:24" x14ac:dyDescent="0.25">
      <c r="B90" s="78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131"/>
      <c r="R90" s="77"/>
      <c r="S90" s="77"/>
      <c r="U90" s="77"/>
      <c r="V90" s="77"/>
      <c r="W90" s="77"/>
      <c r="X90" s="77"/>
    </row>
    <row r="91" spans="2:24" x14ac:dyDescent="0.25">
      <c r="B91" s="78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131"/>
      <c r="R91" s="77"/>
      <c r="S91" s="77"/>
      <c r="U91" s="77"/>
      <c r="V91" s="77"/>
      <c r="W91" s="77"/>
      <c r="X91" s="77"/>
    </row>
    <row r="92" spans="2:24" x14ac:dyDescent="0.25">
      <c r="B92" s="78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131"/>
      <c r="R92" s="77"/>
      <c r="S92" s="77"/>
      <c r="U92" s="77"/>
      <c r="V92" s="77"/>
      <c r="W92" s="77"/>
      <c r="X92" s="77"/>
    </row>
    <row r="93" spans="2:24" x14ac:dyDescent="0.25">
      <c r="B93" s="78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131"/>
      <c r="R93" s="77"/>
      <c r="S93" s="77"/>
      <c r="U93" s="77"/>
      <c r="V93" s="77"/>
      <c r="W93" s="77"/>
      <c r="X93" s="77"/>
    </row>
    <row r="94" spans="2:24" x14ac:dyDescent="0.25">
      <c r="B94" s="78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131"/>
      <c r="R94" s="77"/>
      <c r="S94" s="77"/>
      <c r="U94" s="77"/>
      <c r="V94" s="77"/>
      <c r="W94" s="77"/>
      <c r="X94" s="77"/>
    </row>
    <row r="95" spans="2:24" x14ac:dyDescent="0.25">
      <c r="B95" s="78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131"/>
      <c r="R95" s="77"/>
      <c r="S95" s="77"/>
      <c r="U95" s="77"/>
      <c r="V95" s="77"/>
      <c r="W95" s="77"/>
      <c r="X95" s="77"/>
    </row>
    <row r="96" spans="2:24" x14ac:dyDescent="0.25">
      <c r="B96" s="78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131"/>
      <c r="R96" s="77"/>
      <c r="S96" s="77"/>
      <c r="U96" s="77"/>
      <c r="V96" s="77"/>
      <c r="W96" s="77"/>
      <c r="X96" s="77"/>
    </row>
    <row r="97" spans="2:24" x14ac:dyDescent="0.25">
      <c r="B97" s="78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131"/>
      <c r="R97" s="77"/>
      <c r="S97" s="77"/>
      <c r="U97" s="77"/>
      <c r="V97" s="77"/>
      <c r="W97" s="77"/>
      <c r="X97" s="77"/>
    </row>
    <row r="98" spans="2:24" x14ac:dyDescent="0.25">
      <c r="B98" s="78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131"/>
      <c r="R98" s="77"/>
      <c r="S98" s="77"/>
      <c r="U98" s="77"/>
      <c r="V98" s="77"/>
      <c r="W98" s="77"/>
      <c r="X98" s="77"/>
    </row>
    <row r="99" spans="2:24" x14ac:dyDescent="0.25">
      <c r="B99" s="78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131"/>
      <c r="R99" s="77"/>
      <c r="S99" s="77"/>
      <c r="U99" s="77"/>
      <c r="V99" s="77"/>
      <c r="W99" s="77"/>
      <c r="X99" s="77"/>
    </row>
    <row r="100" spans="2:24" x14ac:dyDescent="0.25">
      <c r="B100" s="78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131"/>
      <c r="R100" s="77"/>
      <c r="S100" s="77"/>
      <c r="U100" s="77"/>
      <c r="V100" s="77"/>
      <c r="W100" s="77"/>
      <c r="X100" s="77"/>
    </row>
    <row r="101" spans="2:24" x14ac:dyDescent="0.25">
      <c r="B101" s="78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131"/>
      <c r="R101" s="77"/>
      <c r="S101" s="77"/>
      <c r="U101" s="77"/>
      <c r="V101" s="77"/>
      <c r="W101" s="77"/>
      <c r="X101" s="77"/>
    </row>
    <row r="102" spans="2:24" x14ac:dyDescent="0.25">
      <c r="B102" s="78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131"/>
      <c r="R102" s="77"/>
      <c r="S102" s="77"/>
      <c r="U102" s="77"/>
      <c r="V102" s="77"/>
      <c r="W102" s="77"/>
      <c r="X102" s="77"/>
    </row>
    <row r="103" spans="2:24" x14ac:dyDescent="0.25">
      <c r="B103" s="78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131"/>
      <c r="R103" s="77"/>
      <c r="S103" s="77"/>
      <c r="U103" s="77"/>
      <c r="V103" s="77"/>
      <c r="W103" s="77"/>
      <c r="X103" s="77"/>
    </row>
    <row r="104" spans="2:24" x14ac:dyDescent="0.25">
      <c r="B104" s="78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131"/>
      <c r="R104" s="77"/>
      <c r="S104" s="77"/>
      <c r="U104" s="77"/>
      <c r="V104" s="77"/>
      <c r="W104" s="77"/>
      <c r="X104" s="77"/>
    </row>
    <row r="105" spans="2:24" x14ac:dyDescent="0.25">
      <c r="B105" s="78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131"/>
      <c r="R105" s="77"/>
      <c r="S105" s="77"/>
      <c r="U105" s="77"/>
      <c r="V105" s="77"/>
      <c r="W105" s="77"/>
      <c r="X105" s="77"/>
    </row>
    <row r="106" spans="2:24" x14ac:dyDescent="0.25">
      <c r="B106" s="78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131"/>
      <c r="R106" s="77"/>
      <c r="S106" s="77"/>
      <c r="U106" s="77"/>
      <c r="V106" s="77"/>
      <c r="W106" s="77"/>
      <c r="X106" s="77"/>
    </row>
    <row r="107" spans="2:24" x14ac:dyDescent="0.25">
      <c r="B107" s="78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131"/>
      <c r="R107" s="77"/>
      <c r="S107" s="77"/>
      <c r="U107" s="77"/>
      <c r="V107" s="77"/>
      <c r="W107" s="77"/>
      <c r="X107" s="77"/>
    </row>
    <row r="108" spans="2:24" x14ac:dyDescent="0.25">
      <c r="B108" s="78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131"/>
      <c r="R108" s="77"/>
      <c r="S108" s="77"/>
      <c r="U108" s="77"/>
      <c r="V108" s="77"/>
      <c r="W108" s="77"/>
      <c r="X108" s="77"/>
    </row>
    <row r="109" spans="2:24" x14ac:dyDescent="0.25">
      <c r="B109" s="78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131"/>
      <c r="R109" s="77"/>
      <c r="S109" s="77"/>
      <c r="U109" s="77"/>
      <c r="V109" s="77"/>
      <c r="W109" s="77"/>
      <c r="X109" s="77"/>
    </row>
    <row r="110" spans="2:24" x14ac:dyDescent="0.25">
      <c r="B110" s="78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131"/>
      <c r="R110" s="77"/>
      <c r="S110" s="77"/>
      <c r="U110" s="77"/>
      <c r="V110" s="77"/>
      <c r="W110" s="77"/>
      <c r="X110" s="77"/>
    </row>
    <row r="111" spans="2:24" x14ac:dyDescent="0.25">
      <c r="B111" s="78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131"/>
      <c r="R111" s="77"/>
      <c r="S111" s="77"/>
      <c r="U111" s="77"/>
      <c r="V111" s="77"/>
      <c r="W111" s="77"/>
      <c r="X111" s="77"/>
    </row>
    <row r="112" spans="2:24" x14ac:dyDescent="0.25">
      <c r="B112" s="78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131"/>
      <c r="R112" s="77"/>
      <c r="S112" s="77"/>
      <c r="U112" s="77"/>
      <c r="V112" s="77"/>
      <c r="W112" s="77"/>
      <c r="X112" s="77"/>
    </row>
    <row r="113" spans="2:24" x14ac:dyDescent="0.25">
      <c r="B113" s="78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131"/>
      <c r="R113" s="77"/>
      <c r="S113" s="77"/>
      <c r="U113" s="77"/>
      <c r="V113" s="77"/>
      <c r="W113" s="77"/>
      <c r="X113" s="77"/>
    </row>
    <row r="114" spans="2:24" x14ac:dyDescent="0.25">
      <c r="B114" s="78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131"/>
      <c r="R114" s="77"/>
      <c r="S114" s="77"/>
      <c r="U114" s="77"/>
      <c r="V114" s="77"/>
      <c r="W114" s="77"/>
      <c r="X114" s="77"/>
    </row>
    <row r="115" spans="2:24" x14ac:dyDescent="0.25">
      <c r="B115" s="78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131"/>
      <c r="R115" s="77"/>
      <c r="S115" s="77"/>
      <c r="U115" s="77"/>
      <c r="V115" s="77"/>
      <c r="W115" s="77"/>
      <c r="X115" s="77"/>
    </row>
    <row r="116" spans="2:24" x14ac:dyDescent="0.25">
      <c r="B116" s="78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131"/>
      <c r="R116" s="77"/>
      <c r="S116" s="77"/>
      <c r="U116" s="77"/>
      <c r="V116" s="77"/>
      <c r="W116" s="77"/>
      <c r="X116" s="77"/>
    </row>
    <row r="117" spans="2:24" x14ac:dyDescent="0.25">
      <c r="B117" s="78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131"/>
      <c r="R117" s="77"/>
      <c r="S117" s="77"/>
      <c r="U117" s="77"/>
      <c r="V117" s="77"/>
      <c r="W117" s="77"/>
      <c r="X117" s="77"/>
    </row>
    <row r="118" spans="2:24" x14ac:dyDescent="0.25">
      <c r="B118" s="78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131"/>
      <c r="R118" s="77"/>
      <c r="S118" s="77"/>
      <c r="U118" s="77"/>
      <c r="V118" s="77"/>
      <c r="W118" s="77"/>
      <c r="X118" s="77"/>
    </row>
    <row r="119" spans="2:24" x14ac:dyDescent="0.25">
      <c r="B119" s="78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131"/>
      <c r="R119" s="77"/>
      <c r="S119" s="77"/>
      <c r="U119" s="77"/>
      <c r="V119" s="77"/>
      <c r="W119" s="77"/>
      <c r="X119" s="77"/>
    </row>
    <row r="120" spans="2:24" x14ac:dyDescent="0.25">
      <c r="B120" s="78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131"/>
      <c r="R120" s="77"/>
      <c r="S120" s="77"/>
      <c r="U120" s="77"/>
      <c r="V120" s="77"/>
      <c r="W120" s="77"/>
      <c r="X120" s="77"/>
    </row>
    <row r="121" spans="2:24" x14ac:dyDescent="0.25">
      <c r="B121" s="78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131"/>
      <c r="R121" s="77"/>
      <c r="S121" s="77"/>
      <c r="U121" s="77"/>
      <c r="V121" s="77"/>
      <c r="W121" s="77"/>
      <c r="X121" s="77"/>
    </row>
    <row r="122" spans="2:24" x14ac:dyDescent="0.25">
      <c r="B122" s="78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131"/>
      <c r="R122" s="77"/>
      <c r="S122" s="77"/>
      <c r="U122" s="77"/>
      <c r="V122" s="77"/>
      <c r="W122" s="77"/>
      <c r="X122" s="77"/>
    </row>
    <row r="123" spans="2:24" x14ac:dyDescent="0.25">
      <c r="B123" s="78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131"/>
      <c r="R123" s="77"/>
      <c r="S123" s="77"/>
      <c r="U123" s="77"/>
      <c r="V123" s="77"/>
      <c r="W123" s="77"/>
      <c r="X123" s="77"/>
    </row>
    <row r="124" spans="2:24" x14ac:dyDescent="0.25">
      <c r="B124" s="78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131"/>
      <c r="R124" s="77"/>
      <c r="S124" s="77"/>
      <c r="U124" s="77"/>
      <c r="V124" s="77"/>
      <c r="W124" s="77"/>
      <c r="X124" s="77"/>
    </row>
    <row r="125" spans="2:24" x14ac:dyDescent="0.25">
      <c r="B125" s="78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131"/>
      <c r="R125" s="77"/>
      <c r="S125" s="77"/>
      <c r="U125" s="77"/>
      <c r="V125" s="77"/>
      <c r="W125" s="77"/>
      <c r="X125" s="77"/>
    </row>
    <row r="126" spans="2:24" x14ac:dyDescent="0.25">
      <c r="B126" s="78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131"/>
      <c r="R126" s="77"/>
      <c r="S126" s="77"/>
      <c r="U126" s="77"/>
      <c r="V126" s="77"/>
      <c r="W126" s="77"/>
      <c r="X126" s="77"/>
    </row>
    <row r="127" spans="2:24" x14ac:dyDescent="0.25">
      <c r="B127" s="78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131"/>
      <c r="R127" s="77"/>
      <c r="S127" s="77"/>
      <c r="U127" s="77"/>
      <c r="V127" s="77"/>
      <c r="W127" s="77"/>
      <c r="X127" s="77"/>
    </row>
    <row r="128" spans="2:24" x14ac:dyDescent="0.25">
      <c r="B128" s="78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131"/>
      <c r="R128" s="77"/>
      <c r="S128" s="77"/>
      <c r="U128" s="77"/>
      <c r="V128" s="77"/>
      <c r="W128" s="77"/>
      <c r="X128" s="77"/>
    </row>
    <row r="129" spans="2:24" x14ac:dyDescent="0.25">
      <c r="B129" s="78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131"/>
      <c r="R129" s="77"/>
      <c r="S129" s="77"/>
      <c r="U129" s="77"/>
      <c r="V129" s="77"/>
      <c r="W129" s="77"/>
      <c r="X129" s="77"/>
    </row>
    <row r="130" spans="2:24" x14ac:dyDescent="0.25">
      <c r="B130" s="78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131"/>
      <c r="R130" s="77"/>
      <c r="S130" s="77"/>
      <c r="U130" s="77"/>
      <c r="V130" s="77"/>
      <c r="W130" s="77"/>
      <c r="X130" s="77"/>
    </row>
    <row r="131" spans="2:24" x14ac:dyDescent="0.25">
      <c r="B131" s="78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131"/>
      <c r="R131" s="77"/>
      <c r="S131" s="77"/>
      <c r="U131" s="77"/>
      <c r="V131" s="77"/>
      <c r="W131" s="77"/>
      <c r="X131" s="77"/>
    </row>
    <row r="132" spans="2:24" x14ac:dyDescent="0.25">
      <c r="B132" s="78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131"/>
      <c r="R132" s="77"/>
      <c r="S132" s="77"/>
      <c r="U132" s="77"/>
      <c r="V132" s="77"/>
      <c r="W132" s="77"/>
      <c r="X132" s="77"/>
    </row>
    <row r="133" spans="2:24" x14ac:dyDescent="0.25">
      <c r="B133" s="78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131"/>
      <c r="R133" s="77"/>
      <c r="S133" s="77"/>
      <c r="U133" s="77"/>
      <c r="V133" s="77"/>
      <c r="W133" s="77"/>
      <c r="X133" s="77"/>
    </row>
    <row r="134" spans="2:24" x14ac:dyDescent="0.25">
      <c r="B134" s="78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131"/>
      <c r="R134" s="77"/>
      <c r="S134" s="77"/>
      <c r="U134" s="77"/>
      <c r="V134" s="77"/>
      <c r="W134" s="77"/>
      <c r="X134" s="77"/>
    </row>
    <row r="135" spans="2:24" x14ac:dyDescent="0.25">
      <c r="B135" s="78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131"/>
      <c r="R135" s="77"/>
      <c r="S135" s="77"/>
      <c r="U135" s="77"/>
      <c r="V135" s="77"/>
      <c r="W135" s="77"/>
      <c r="X135" s="77"/>
    </row>
    <row r="136" spans="2:24" x14ac:dyDescent="0.25">
      <c r="B136" s="78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131"/>
      <c r="R136" s="77"/>
      <c r="S136" s="77"/>
      <c r="U136" s="77"/>
      <c r="V136" s="77"/>
      <c r="W136" s="77"/>
      <c r="X136" s="77"/>
    </row>
    <row r="137" spans="2:24" x14ac:dyDescent="0.25">
      <c r="B137" s="78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131"/>
      <c r="R137" s="77"/>
      <c r="S137" s="77"/>
      <c r="U137" s="77"/>
      <c r="V137" s="77"/>
      <c r="W137" s="77"/>
      <c r="X137" s="77"/>
    </row>
    <row r="138" spans="2:24" x14ac:dyDescent="0.25">
      <c r="B138" s="78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131"/>
      <c r="R138" s="77"/>
      <c r="S138" s="77"/>
      <c r="U138" s="77"/>
      <c r="V138" s="77"/>
      <c r="W138" s="77"/>
      <c r="X138" s="77"/>
    </row>
    <row r="139" spans="2:24" x14ac:dyDescent="0.25">
      <c r="B139" s="78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131"/>
      <c r="R139" s="77"/>
      <c r="S139" s="77"/>
      <c r="U139" s="77"/>
      <c r="V139" s="77"/>
      <c r="W139" s="77"/>
      <c r="X139" s="77"/>
    </row>
    <row r="140" spans="2:24" x14ac:dyDescent="0.25">
      <c r="B140" s="78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131"/>
      <c r="R140" s="77"/>
      <c r="S140" s="77"/>
      <c r="U140" s="77"/>
      <c r="V140" s="77"/>
      <c r="W140" s="77"/>
      <c r="X140" s="77"/>
    </row>
    <row r="141" spans="2:24" x14ac:dyDescent="0.25">
      <c r="B141" s="78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131"/>
      <c r="R141" s="77"/>
      <c r="S141" s="77"/>
      <c r="U141" s="77"/>
      <c r="V141" s="77"/>
      <c r="W141" s="77"/>
      <c r="X141" s="77"/>
    </row>
    <row r="142" spans="2:24" x14ac:dyDescent="0.25">
      <c r="B142" s="78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131"/>
      <c r="R142" s="77"/>
      <c r="S142" s="77"/>
      <c r="U142" s="77"/>
      <c r="V142" s="77"/>
      <c r="W142" s="77"/>
      <c r="X142" s="77"/>
    </row>
    <row r="143" spans="2:24" x14ac:dyDescent="0.25">
      <c r="B143" s="78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131"/>
      <c r="R143" s="77"/>
      <c r="S143" s="77"/>
      <c r="U143" s="77"/>
      <c r="V143" s="77"/>
      <c r="W143" s="77"/>
      <c r="X143" s="77"/>
    </row>
    <row r="144" spans="2:24" x14ac:dyDescent="0.25">
      <c r="B144" s="78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131"/>
      <c r="R144" s="77"/>
      <c r="S144" s="77"/>
      <c r="U144" s="77"/>
      <c r="V144" s="77"/>
      <c r="W144" s="77"/>
      <c r="X144" s="77"/>
    </row>
    <row r="145" spans="2:24" x14ac:dyDescent="0.25">
      <c r="B145" s="78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131"/>
      <c r="R145" s="77"/>
      <c r="S145" s="77"/>
      <c r="U145" s="77"/>
      <c r="V145" s="77"/>
      <c r="W145" s="77"/>
      <c r="X145" s="77"/>
    </row>
    <row r="146" spans="2:24" x14ac:dyDescent="0.25">
      <c r="B146" s="78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131"/>
      <c r="R146" s="77"/>
      <c r="S146" s="77"/>
      <c r="U146" s="77"/>
      <c r="V146" s="77"/>
      <c r="W146" s="77"/>
      <c r="X146" s="77"/>
    </row>
    <row r="147" spans="2:24" x14ac:dyDescent="0.25">
      <c r="B147" s="78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131"/>
      <c r="R147" s="77"/>
      <c r="S147" s="77"/>
      <c r="U147" s="77"/>
      <c r="V147" s="77"/>
      <c r="W147" s="77"/>
      <c r="X147" s="77"/>
    </row>
    <row r="148" spans="2:24" x14ac:dyDescent="0.25">
      <c r="B148" s="78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131"/>
      <c r="R148" s="77"/>
      <c r="S148" s="77"/>
      <c r="U148" s="77"/>
      <c r="V148" s="77"/>
      <c r="W148" s="77"/>
      <c r="X148" s="77"/>
    </row>
    <row r="149" spans="2:24" x14ac:dyDescent="0.25">
      <c r="B149" s="78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77"/>
      <c r="Q149" s="131"/>
      <c r="R149" s="77"/>
      <c r="S149" s="77"/>
      <c r="U149" s="77"/>
      <c r="V149" s="77"/>
      <c r="W149" s="77"/>
      <c r="X149" s="77"/>
    </row>
    <row r="150" spans="2:24" x14ac:dyDescent="0.25">
      <c r="B150" s="78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77"/>
      <c r="Q150" s="131"/>
      <c r="R150" s="77"/>
      <c r="S150" s="77"/>
      <c r="U150" s="77"/>
      <c r="V150" s="77"/>
      <c r="W150" s="77"/>
      <c r="X150" s="77"/>
    </row>
    <row r="151" spans="2:24" x14ac:dyDescent="0.25">
      <c r="B151" s="78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  <c r="P151" s="77"/>
      <c r="Q151" s="131"/>
      <c r="R151" s="77"/>
      <c r="S151" s="77"/>
      <c r="U151" s="77"/>
      <c r="V151" s="77"/>
      <c r="W151" s="77"/>
      <c r="X151" s="77"/>
    </row>
    <row r="152" spans="2:24" x14ac:dyDescent="0.25">
      <c r="B152" s="78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131"/>
      <c r="R152" s="77"/>
      <c r="S152" s="77"/>
      <c r="U152" s="77"/>
      <c r="V152" s="77"/>
      <c r="W152" s="77"/>
      <c r="X152" s="77"/>
    </row>
    <row r="153" spans="2:24" x14ac:dyDescent="0.25">
      <c r="B153" s="78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131"/>
      <c r="R153" s="77"/>
      <c r="S153" s="77"/>
      <c r="U153" s="77"/>
      <c r="V153" s="77"/>
      <c r="W153" s="77"/>
      <c r="X153" s="77"/>
    </row>
    <row r="154" spans="2:24" x14ac:dyDescent="0.25">
      <c r="B154" s="78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131"/>
      <c r="R154" s="77"/>
      <c r="S154" s="77"/>
      <c r="U154" s="77"/>
      <c r="V154" s="77"/>
      <c r="W154" s="77"/>
      <c r="X154" s="77"/>
    </row>
    <row r="155" spans="2:24" x14ac:dyDescent="0.25">
      <c r="B155" s="78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131"/>
      <c r="R155" s="77"/>
      <c r="S155" s="77"/>
      <c r="U155" s="77"/>
      <c r="V155" s="77"/>
      <c r="W155" s="77"/>
      <c r="X155" s="77"/>
    </row>
    <row r="156" spans="2:24" x14ac:dyDescent="0.25">
      <c r="B156" s="78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131"/>
      <c r="R156" s="77"/>
      <c r="S156" s="77"/>
      <c r="U156" s="77"/>
      <c r="V156" s="77"/>
      <c r="W156" s="77"/>
      <c r="X156" s="77"/>
    </row>
    <row r="157" spans="2:24" x14ac:dyDescent="0.25">
      <c r="B157" s="78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131"/>
      <c r="R157" s="77"/>
      <c r="S157" s="77"/>
      <c r="U157" s="77"/>
      <c r="V157" s="77"/>
      <c r="W157" s="77"/>
      <c r="X157" s="77"/>
    </row>
    <row r="158" spans="2:24" x14ac:dyDescent="0.25">
      <c r="B158" s="78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77"/>
      <c r="O158" s="77"/>
      <c r="P158" s="77"/>
      <c r="Q158" s="131"/>
      <c r="R158" s="77"/>
      <c r="S158" s="77"/>
      <c r="U158" s="77"/>
      <c r="V158" s="77"/>
      <c r="W158" s="77"/>
      <c r="X158" s="77"/>
    </row>
    <row r="159" spans="2:24" x14ac:dyDescent="0.25">
      <c r="B159" s="78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131"/>
      <c r="R159" s="77"/>
      <c r="S159" s="77"/>
      <c r="U159" s="77"/>
      <c r="V159" s="77"/>
      <c r="W159" s="77"/>
      <c r="X159" s="77"/>
    </row>
    <row r="160" spans="2:24" x14ac:dyDescent="0.25">
      <c r="B160" s="78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131"/>
      <c r="R160" s="77"/>
      <c r="S160" s="77"/>
      <c r="U160" s="77"/>
      <c r="V160" s="77"/>
      <c r="W160" s="77"/>
      <c r="X160" s="77"/>
    </row>
    <row r="161" spans="2:24" x14ac:dyDescent="0.25">
      <c r="B161" s="78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131"/>
      <c r="R161" s="77"/>
      <c r="S161" s="77"/>
      <c r="U161" s="77"/>
      <c r="V161" s="77"/>
      <c r="W161" s="77"/>
      <c r="X161" s="77"/>
    </row>
    <row r="162" spans="2:24" x14ac:dyDescent="0.25">
      <c r="B162" s="78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131"/>
      <c r="R162" s="77"/>
      <c r="S162" s="77"/>
      <c r="U162" s="77"/>
      <c r="V162" s="77"/>
      <c r="W162" s="77"/>
      <c r="X162" s="77"/>
    </row>
    <row r="163" spans="2:24" x14ac:dyDescent="0.25">
      <c r="B163" s="78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7"/>
      <c r="O163" s="77"/>
      <c r="P163" s="77"/>
      <c r="Q163" s="131"/>
      <c r="R163" s="77"/>
      <c r="S163" s="77"/>
      <c r="U163" s="77"/>
      <c r="V163" s="77"/>
      <c r="W163" s="77"/>
      <c r="X163" s="77"/>
    </row>
    <row r="164" spans="2:24" x14ac:dyDescent="0.25">
      <c r="B164" s="78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  <c r="O164" s="77"/>
      <c r="P164" s="77"/>
      <c r="Q164" s="131"/>
      <c r="R164" s="77"/>
      <c r="S164" s="77"/>
      <c r="U164" s="77"/>
      <c r="V164" s="77"/>
      <c r="W164" s="77"/>
      <c r="X164" s="77"/>
    </row>
    <row r="165" spans="2:24" x14ac:dyDescent="0.25">
      <c r="B165" s="78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77"/>
      <c r="O165" s="77"/>
      <c r="P165" s="77"/>
      <c r="Q165" s="131"/>
      <c r="R165" s="77"/>
      <c r="S165" s="77"/>
      <c r="U165" s="77"/>
      <c r="V165" s="77"/>
      <c r="W165" s="77"/>
      <c r="X165" s="77"/>
    </row>
    <row r="166" spans="2:24" x14ac:dyDescent="0.25">
      <c r="B166" s="78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131"/>
      <c r="R166" s="77"/>
      <c r="S166" s="77"/>
      <c r="U166" s="77"/>
      <c r="V166" s="77"/>
      <c r="W166" s="77"/>
      <c r="X166" s="77"/>
    </row>
    <row r="167" spans="2:24" x14ac:dyDescent="0.25">
      <c r="B167" s="78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131"/>
      <c r="R167" s="77"/>
      <c r="S167" s="77"/>
      <c r="U167" s="77"/>
      <c r="V167" s="77"/>
      <c r="W167" s="77"/>
      <c r="X167" s="77"/>
    </row>
    <row r="168" spans="2:24" x14ac:dyDescent="0.25">
      <c r="B168" s="78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131"/>
      <c r="R168" s="77"/>
      <c r="S168" s="77"/>
      <c r="U168" s="77"/>
      <c r="V168" s="77"/>
      <c r="W168" s="77"/>
      <c r="X168" s="77"/>
    </row>
    <row r="169" spans="2:24" x14ac:dyDescent="0.25">
      <c r="B169" s="78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131"/>
      <c r="R169" s="77"/>
      <c r="S169" s="77"/>
      <c r="U169" s="77"/>
      <c r="V169" s="77"/>
      <c r="W169" s="77"/>
      <c r="X169" s="77"/>
    </row>
    <row r="170" spans="2:24" x14ac:dyDescent="0.25">
      <c r="B170" s="78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131"/>
      <c r="R170" s="77"/>
      <c r="S170" s="77"/>
      <c r="U170" s="77"/>
      <c r="V170" s="77"/>
      <c r="W170" s="77"/>
      <c r="X170" s="77"/>
    </row>
    <row r="171" spans="2:24" x14ac:dyDescent="0.25">
      <c r="B171" s="78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131"/>
      <c r="R171" s="77"/>
      <c r="S171" s="77"/>
      <c r="U171" s="77"/>
      <c r="V171" s="77"/>
      <c r="W171" s="77"/>
      <c r="X171" s="77"/>
    </row>
    <row r="172" spans="2:24" x14ac:dyDescent="0.25">
      <c r="B172" s="78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131"/>
      <c r="R172" s="77"/>
      <c r="S172" s="77"/>
      <c r="U172" s="77"/>
      <c r="V172" s="77"/>
      <c r="W172" s="77"/>
      <c r="X172" s="77"/>
    </row>
    <row r="173" spans="2:24" x14ac:dyDescent="0.25">
      <c r="B173" s="78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131"/>
      <c r="R173" s="77"/>
      <c r="S173" s="77"/>
      <c r="U173" s="77"/>
      <c r="V173" s="77"/>
      <c r="W173" s="77"/>
      <c r="X173" s="77"/>
    </row>
    <row r="174" spans="2:24" x14ac:dyDescent="0.25">
      <c r="B174" s="78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131"/>
      <c r="R174" s="77"/>
      <c r="S174" s="77"/>
      <c r="U174" s="77"/>
      <c r="V174" s="77"/>
      <c r="W174" s="77"/>
      <c r="X174" s="77"/>
    </row>
    <row r="175" spans="2:24" x14ac:dyDescent="0.25">
      <c r="B175" s="78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131"/>
      <c r="R175" s="77"/>
      <c r="S175" s="77"/>
      <c r="U175" s="77"/>
      <c r="V175" s="77"/>
      <c r="W175" s="77"/>
      <c r="X175" s="77"/>
    </row>
    <row r="176" spans="2:24" x14ac:dyDescent="0.25">
      <c r="B176" s="78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131"/>
      <c r="R176" s="77"/>
      <c r="S176" s="77"/>
      <c r="U176" s="77"/>
      <c r="V176" s="77"/>
      <c r="W176" s="77"/>
      <c r="X176" s="77"/>
    </row>
    <row r="177" spans="2:24" x14ac:dyDescent="0.25">
      <c r="B177" s="78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131"/>
      <c r="R177" s="77"/>
      <c r="S177" s="77"/>
      <c r="U177" s="77"/>
      <c r="V177" s="77"/>
      <c r="W177" s="77"/>
      <c r="X177" s="77"/>
    </row>
    <row r="178" spans="2:24" x14ac:dyDescent="0.25">
      <c r="B178" s="78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131"/>
      <c r="R178" s="77"/>
      <c r="S178" s="77"/>
      <c r="U178" s="77"/>
      <c r="V178" s="77"/>
      <c r="W178" s="77"/>
      <c r="X178" s="77"/>
    </row>
    <row r="179" spans="2:24" x14ac:dyDescent="0.25">
      <c r="B179" s="78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77"/>
      <c r="O179" s="77"/>
      <c r="P179" s="77"/>
      <c r="Q179" s="131"/>
      <c r="R179" s="77"/>
      <c r="S179" s="77"/>
      <c r="U179" s="77"/>
      <c r="V179" s="77"/>
      <c r="W179" s="77"/>
      <c r="X179" s="77"/>
    </row>
    <row r="180" spans="2:24" x14ac:dyDescent="0.25">
      <c r="B180" s="78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131"/>
      <c r="R180" s="77"/>
      <c r="S180" s="77"/>
      <c r="U180" s="77"/>
      <c r="V180" s="77"/>
      <c r="W180" s="77"/>
      <c r="X180" s="77"/>
    </row>
    <row r="181" spans="2:24" x14ac:dyDescent="0.25">
      <c r="B181" s="78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131"/>
      <c r="R181" s="77"/>
      <c r="S181" s="77"/>
      <c r="U181" s="77"/>
      <c r="V181" s="77"/>
      <c r="W181" s="77"/>
      <c r="X181" s="77"/>
    </row>
    <row r="182" spans="2:24" x14ac:dyDescent="0.25">
      <c r="B182" s="78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77"/>
      <c r="O182" s="77"/>
      <c r="P182" s="77"/>
      <c r="Q182" s="131"/>
      <c r="R182" s="77"/>
      <c r="S182" s="77"/>
      <c r="U182" s="77"/>
      <c r="V182" s="77"/>
      <c r="W182" s="77"/>
      <c r="X182" s="77"/>
    </row>
    <row r="183" spans="2:24" x14ac:dyDescent="0.25">
      <c r="B183" s="78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131"/>
      <c r="R183" s="77"/>
      <c r="S183" s="77"/>
      <c r="U183" s="77"/>
      <c r="V183" s="77"/>
      <c r="W183" s="77"/>
      <c r="X183" s="77"/>
    </row>
    <row r="184" spans="2:24" x14ac:dyDescent="0.25">
      <c r="B184" s="78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131"/>
      <c r="R184" s="77"/>
      <c r="S184" s="77"/>
      <c r="U184" s="77"/>
      <c r="V184" s="77"/>
      <c r="W184" s="77"/>
      <c r="X184" s="77"/>
    </row>
    <row r="185" spans="2:24" x14ac:dyDescent="0.25">
      <c r="B185" s="78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77"/>
      <c r="O185" s="77"/>
      <c r="P185" s="77"/>
      <c r="Q185" s="131"/>
      <c r="R185" s="77"/>
      <c r="S185" s="77"/>
      <c r="U185" s="77"/>
      <c r="V185" s="77"/>
      <c r="W185" s="77"/>
      <c r="X185" s="77"/>
    </row>
    <row r="186" spans="2:24" x14ac:dyDescent="0.25">
      <c r="B186" s="78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131"/>
      <c r="R186" s="77"/>
      <c r="S186" s="77"/>
      <c r="U186" s="77"/>
      <c r="V186" s="77"/>
      <c r="W186" s="77"/>
      <c r="X186" s="77"/>
    </row>
    <row r="187" spans="2:24" x14ac:dyDescent="0.25">
      <c r="B187" s="78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77"/>
      <c r="O187" s="77"/>
      <c r="P187" s="77"/>
      <c r="Q187" s="131"/>
      <c r="R187" s="77"/>
      <c r="S187" s="77"/>
      <c r="U187" s="77"/>
      <c r="V187" s="77"/>
      <c r="W187" s="77"/>
      <c r="X187" s="77"/>
    </row>
    <row r="188" spans="2:24" x14ac:dyDescent="0.25">
      <c r="B188" s="78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  <c r="O188" s="77"/>
      <c r="P188" s="77"/>
      <c r="Q188" s="131"/>
      <c r="R188" s="77"/>
      <c r="S188" s="77"/>
      <c r="U188" s="77"/>
      <c r="V188" s="77"/>
      <c r="W188" s="77"/>
      <c r="X188" s="77"/>
    </row>
    <row r="189" spans="2:24" x14ac:dyDescent="0.25">
      <c r="B189" s="78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77"/>
      <c r="O189" s="77"/>
      <c r="P189" s="77"/>
      <c r="Q189" s="131"/>
      <c r="R189" s="77"/>
      <c r="S189" s="77"/>
      <c r="U189" s="77"/>
      <c r="V189" s="77"/>
      <c r="W189" s="77"/>
      <c r="X189" s="77"/>
    </row>
    <row r="190" spans="2:24" x14ac:dyDescent="0.25">
      <c r="B190" s="78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131"/>
      <c r="R190" s="77"/>
      <c r="S190" s="77"/>
      <c r="U190" s="77"/>
      <c r="V190" s="77"/>
      <c r="W190" s="77"/>
      <c r="X190" s="77"/>
    </row>
    <row r="191" spans="2:24" x14ac:dyDescent="0.25">
      <c r="B191" s="78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  <c r="Q191" s="131"/>
      <c r="R191" s="77"/>
      <c r="S191" s="77"/>
      <c r="U191" s="77"/>
      <c r="V191" s="77"/>
      <c r="W191" s="77"/>
      <c r="X191" s="77"/>
    </row>
    <row r="192" spans="2:24" x14ac:dyDescent="0.25">
      <c r="B192" s="78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7"/>
      <c r="Q192" s="131"/>
      <c r="R192" s="77"/>
      <c r="S192" s="77"/>
      <c r="U192" s="77"/>
      <c r="V192" s="77"/>
      <c r="W192" s="77"/>
      <c r="X192" s="77"/>
    </row>
    <row r="193" spans="2:24" x14ac:dyDescent="0.25">
      <c r="B193" s="78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131"/>
      <c r="R193" s="77"/>
      <c r="S193" s="77"/>
      <c r="U193" s="77"/>
      <c r="V193" s="77"/>
      <c r="W193" s="77"/>
      <c r="X193" s="77"/>
    </row>
    <row r="194" spans="2:24" x14ac:dyDescent="0.25">
      <c r="B194" s="78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131"/>
      <c r="R194" s="77"/>
      <c r="S194" s="77"/>
      <c r="U194" s="77"/>
      <c r="V194" s="77"/>
      <c r="W194" s="77"/>
      <c r="X194" s="77"/>
    </row>
    <row r="195" spans="2:24" x14ac:dyDescent="0.25">
      <c r="B195" s="78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77"/>
      <c r="O195" s="77"/>
      <c r="P195" s="77"/>
      <c r="Q195" s="131"/>
      <c r="R195" s="77"/>
      <c r="S195" s="77"/>
      <c r="U195" s="77"/>
      <c r="V195" s="77"/>
      <c r="W195" s="77"/>
      <c r="X195" s="77"/>
    </row>
    <row r="196" spans="2:24" x14ac:dyDescent="0.25">
      <c r="B196" s="78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131"/>
      <c r="R196" s="77"/>
      <c r="S196" s="77"/>
      <c r="U196" s="77"/>
      <c r="V196" s="77"/>
      <c r="W196" s="77"/>
      <c r="X196" s="77"/>
    </row>
    <row r="197" spans="2:24" x14ac:dyDescent="0.25">
      <c r="B197" s="78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  <c r="O197" s="77"/>
      <c r="P197" s="77"/>
      <c r="Q197" s="131"/>
      <c r="R197" s="77"/>
      <c r="S197" s="77"/>
      <c r="U197" s="77"/>
      <c r="V197" s="77"/>
      <c r="W197" s="77"/>
      <c r="X197" s="77"/>
    </row>
    <row r="198" spans="2:24" x14ac:dyDescent="0.25">
      <c r="B198" s="78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7"/>
      <c r="P198" s="77"/>
      <c r="Q198" s="131"/>
      <c r="R198" s="77"/>
      <c r="S198" s="77"/>
      <c r="U198" s="77"/>
      <c r="V198" s="77"/>
      <c r="W198" s="77"/>
      <c r="X198" s="77"/>
    </row>
    <row r="199" spans="2:24" x14ac:dyDescent="0.25">
      <c r="B199" s="78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  <c r="O199" s="77"/>
      <c r="P199" s="77"/>
      <c r="Q199" s="131"/>
      <c r="R199" s="77"/>
      <c r="S199" s="77"/>
      <c r="U199" s="77"/>
      <c r="V199" s="77"/>
      <c r="W199" s="77"/>
      <c r="X199" s="77"/>
    </row>
    <row r="200" spans="2:24" x14ac:dyDescent="0.25">
      <c r="B200" s="78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77"/>
      <c r="O200" s="77"/>
      <c r="P200" s="77"/>
      <c r="Q200" s="131"/>
      <c r="R200" s="77"/>
      <c r="S200" s="77"/>
      <c r="U200" s="77"/>
      <c r="V200" s="77"/>
      <c r="W200" s="77"/>
      <c r="X200" s="77"/>
    </row>
    <row r="201" spans="2:24" x14ac:dyDescent="0.25">
      <c r="B201" s="78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77"/>
      <c r="O201" s="77"/>
      <c r="P201" s="77"/>
      <c r="Q201" s="131"/>
      <c r="R201" s="77"/>
      <c r="S201" s="77"/>
      <c r="U201" s="77"/>
      <c r="V201" s="77"/>
      <c r="W201" s="77"/>
      <c r="X201" s="77"/>
    </row>
    <row r="202" spans="2:24" x14ac:dyDescent="0.25">
      <c r="B202" s="78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77"/>
      <c r="O202" s="77"/>
      <c r="P202" s="77"/>
      <c r="Q202" s="131"/>
      <c r="R202" s="77"/>
      <c r="S202" s="77"/>
      <c r="U202" s="77"/>
      <c r="V202" s="77"/>
      <c r="W202" s="77"/>
      <c r="X202" s="77"/>
    </row>
    <row r="203" spans="2:24" x14ac:dyDescent="0.25">
      <c r="B203" s="78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77"/>
      <c r="O203" s="77"/>
      <c r="P203" s="77"/>
      <c r="Q203" s="131"/>
      <c r="R203" s="77"/>
      <c r="S203" s="77"/>
      <c r="U203" s="77"/>
      <c r="V203" s="77"/>
      <c r="W203" s="77"/>
      <c r="X203" s="77"/>
    </row>
    <row r="204" spans="2:24" x14ac:dyDescent="0.25">
      <c r="B204" s="78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131"/>
      <c r="R204" s="77"/>
      <c r="S204" s="77"/>
      <c r="U204" s="77"/>
      <c r="V204" s="77"/>
      <c r="W204" s="77"/>
      <c r="X204" s="77"/>
    </row>
    <row r="205" spans="2:24" x14ac:dyDescent="0.25">
      <c r="B205" s="78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131"/>
      <c r="R205" s="77"/>
      <c r="S205" s="77"/>
      <c r="U205" s="77"/>
      <c r="V205" s="77"/>
      <c r="W205" s="77"/>
      <c r="X205" s="77"/>
    </row>
    <row r="206" spans="2:24" x14ac:dyDescent="0.25">
      <c r="B206" s="78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77"/>
      <c r="O206" s="77"/>
      <c r="P206" s="77"/>
      <c r="Q206" s="131"/>
      <c r="R206" s="77"/>
      <c r="S206" s="77"/>
      <c r="U206" s="77"/>
      <c r="V206" s="77"/>
      <c r="W206" s="77"/>
      <c r="X206" s="77"/>
    </row>
    <row r="207" spans="2:24" x14ac:dyDescent="0.25">
      <c r="B207" s="78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131"/>
      <c r="R207" s="77"/>
      <c r="S207" s="77"/>
      <c r="U207" s="77"/>
      <c r="V207" s="77"/>
      <c r="W207" s="77"/>
      <c r="X207" s="77"/>
    </row>
    <row r="208" spans="2:24" x14ac:dyDescent="0.25">
      <c r="B208" s="78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131"/>
      <c r="R208" s="77"/>
      <c r="S208" s="77"/>
      <c r="U208" s="77"/>
      <c r="V208" s="77"/>
      <c r="W208" s="77"/>
      <c r="X208" s="77"/>
    </row>
    <row r="209" spans="2:24" x14ac:dyDescent="0.25">
      <c r="B209" s="78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131"/>
      <c r="R209" s="77"/>
      <c r="S209" s="77"/>
      <c r="U209" s="77"/>
      <c r="V209" s="77"/>
      <c r="W209" s="77"/>
      <c r="X209" s="77"/>
    </row>
    <row r="210" spans="2:24" x14ac:dyDescent="0.25">
      <c r="B210" s="78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131"/>
      <c r="R210" s="77"/>
      <c r="S210" s="77"/>
      <c r="U210" s="77"/>
      <c r="V210" s="77"/>
      <c r="W210" s="77"/>
      <c r="X210" s="77"/>
    </row>
    <row r="211" spans="2:24" x14ac:dyDescent="0.25">
      <c r="B211" s="78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131"/>
      <c r="R211" s="77"/>
      <c r="S211" s="77"/>
      <c r="U211" s="77"/>
      <c r="V211" s="77"/>
      <c r="W211" s="77"/>
      <c r="X211" s="77"/>
    </row>
    <row r="212" spans="2:24" x14ac:dyDescent="0.25">
      <c r="B212" s="78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131"/>
      <c r="R212" s="77"/>
      <c r="S212" s="77"/>
      <c r="U212" s="77"/>
      <c r="V212" s="77"/>
      <c r="W212" s="77"/>
      <c r="X212" s="77"/>
    </row>
    <row r="213" spans="2:24" x14ac:dyDescent="0.25">
      <c r="B213" s="78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131"/>
      <c r="R213" s="77"/>
      <c r="S213" s="77"/>
      <c r="U213" s="77"/>
      <c r="V213" s="77"/>
      <c r="W213" s="77"/>
      <c r="X213" s="77"/>
    </row>
    <row r="214" spans="2:24" x14ac:dyDescent="0.25">
      <c r="B214" s="78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77"/>
      <c r="O214" s="77"/>
      <c r="P214" s="77"/>
      <c r="Q214" s="131"/>
      <c r="R214" s="77"/>
      <c r="S214" s="77"/>
      <c r="U214" s="77"/>
      <c r="V214" s="77"/>
      <c r="W214" s="77"/>
      <c r="X214" s="77"/>
    </row>
    <row r="215" spans="2:24" x14ac:dyDescent="0.25">
      <c r="B215" s="78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77"/>
      <c r="O215" s="77"/>
      <c r="P215" s="77"/>
      <c r="Q215" s="131"/>
      <c r="R215" s="77"/>
      <c r="S215" s="77"/>
      <c r="U215" s="77"/>
      <c r="V215" s="77"/>
      <c r="W215" s="77"/>
      <c r="X215" s="77"/>
    </row>
    <row r="216" spans="2:24" x14ac:dyDescent="0.25">
      <c r="B216" s="78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77"/>
      <c r="O216" s="77"/>
      <c r="P216" s="77"/>
      <c r="Q216" s="131"/>
      <c r="R216" s="77"/>
      <c r="S216" s="77"/>
      <c r="U216" s="77"/>
      <c r="V216" s="77"/>
      <c r="W216" s="77"/>
      <c r="X216" s="77"/>
    </row>
    <row r="217" spans="2:24" x14ac:dyDescent="0.25">
      <c r="B217" s="78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77"/>
      <c r="O217" s="77"/>
      <c r="P217" s="77"/>
      <c r="Q217" s="131"/>
      <c r="R217" s="77"/>
      <c r="S217" s="77"/>
      <c r="U217" s="77"/>
      <c r="V217" s="77"/>
      <c r="W217" s="77"/>
      <c r="X217" s="77"/>
    </row>
    <row r="218" spans="2:24" x14ac:dyDescent="0.25">
      <c r="B218" s="78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131"/>
      <c r="R218" s="77"/>
      <c r="S218" s="77"/>
      <c r="U218" s="77"/>
      <c r="V218" s="77"/>
      <c r="W218" s="77"/>
      <c r="X218" s="77"/>
    </row>
    <row r="219" spans="2:24" x14ac:dyDescent="0.25">
      <c r="B219" s="78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77"/>
      <c r="O219" s="77"/>
      <c r="P219" s="77"/>
      <c r="Q219" s="131"/>
      <c r="R219" s="77"/>
      <c r="S219" s="77"/>
      <c r="U219" s="77"/>
      <c r="V219" s="77"/>
      <c r="W219" s="77"/>
      <c r="X219" s="77"/>
    </row>
    <row r="220" spans="2:24" x14ac:dyDescent="0.25">
      <c r="B220" s="78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131"/>
      <c r="R220" s="77"/>
      <c r="S220" s="77"/>
      <c r="U220" s="77"/>
      <c r="V220" s="77"/>
      <c r="W220" s="77"/>
      <c r="X220" s="77"/>
    </row>
    <row r="221" spans="2:24" x14ac:dyDescent="0.25">
      <c r="B221" s="78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77"/>
      <c r="O221" s="77"/>
      <c r="P221" s="77"/>
      <c r="Q221" s="131"/>
      <c r="R221" s="77"/>
      <c r="S221" s="77"/>
      <c r="U221" s="77"/>
      <c r="V221" s="77"/>
      <c r="W221" s="77"/>
      <c r="X221" s="77"/>
    </row>
    <row r="222" spans="2:24" x14ac:dyDescent="0.25">
      <c r="B222" s="78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77"/>
      <c r="O222" s="77"/>
      <c r="P222" s="77"/>
      <c r="Q222" s="131"/>
      <c r="R222" s="77"/>
      <c r="S222" s="77"/>
      <c r="U222" s="77"/>
      <c r="V222" s="77"/>
      <c r="W222" s="77"/>
      <c r="X222" s="77"/>
    </row>
    <row r="223" spans="2:24" x14ac:dyDescent="0.25">
      <c r="B223" s="78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77"/>
      <c r="O223" s="77"/>
      <c r="P223" s="77"/>
      <c r="Q223" s="131"/>
      <c r="R223" s="77"/>
      <c r="S223" s="77"/>
      <c r="U223" s="77"/>
      <c r="V223" s="77"/>
      <c r="W223" s="77"/>
      <c r="X223" s="77"/>
    </row>
    <row r="224" spans="2:24" x14ac:dyDescent="0.25">
      <c r="B224" s="78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77"/>
      <c r="O224" s="77"/>
      <c r="P224" s="77"/>
      <c r="Q224" s="131"/>
      <c r="R224" s="77"/>
      <c r="S224" s="77"/>
      <c r="U224" s="77"/>
      <c r="V224" s="77"/>
      <c r="W224" s="77"/>
      <c r="X224" s="77"/>
    </row>
    <row r="225" spans="2:24" x14ac:dyDescent="0.25">
      <c r="B225" s="78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77"/>
      <c r="O225" s="77"/>
      <c r="P225" s="77"/>
      <c r="Q225" s="131"/>
      <c r="R225" s="77"/>
      <c r="S225" s="77"/>
      <c r="U225" s="77"/>
      <c r="V225" s="77"/>
      <c r="W225" s="77"/>
      <c r="X225" s="77"/>
    </row>
    <row r="226" spans="2:24" x14ac:dyDescent="0.25">
      <c r="B226" s="78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77"/>
      <c r="O226" s="77"/>
      <c r="P226" s="77"/>
      <c r="Q226" s="131"/>
      <c r="R226" s="77"/>
      <c r="S226" s="77"/>
      <c r="U226" s="77"/>
      <c r="V226" s="77"/>
      <c r="W226" s="77"/>
      <c r="X226" s="77"/>
    </row>
    <row r="227" spans="2:24" x14ac:dyDescent="0.25">
      <c r="B227" s="78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77"/>
      <c r="O227" s="77"/>
      <c r="P227" s="77"/>
      <c r="Q227" s="131"/>
      <c r="R227" s="77"/>
      <c r="S227" s="77"/>
      <c r="U227" s="77"/>
      <c r="V227" s="77"/>
      <c r="W227" s="77"/>
      <c r="X227" s="77"/>
    </row>
    <row r="228" spans="2:24" x14ac:dyDescent="0.25">
      <c r="B228" s="78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  <c r="N228" s="77"/>
      <c r="O228" s="77"/>
      <c r="P228" s="77"/>
      <c r="Q228" s="131"/>
      <c r="R228" s="77"/>
      <c r="S228" s="77"/>
      <c r="U228" s="77"/>
      <c r="V228" s="77"/>
      <c r="W228" s="77"/>
      <c r="X228" s="77"/>
    </row>
    <row r="229" spans="2:24" x14ac:dyDescent="0.25">
      <c r="B229" s="78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  <c r="N229" s="77"/>
      <c r="O229" s="77"/>
      <c r="P229" s="77"/>
      <c r="Q229" s="131"/>
      <c r="R229" s="77"/>
      <c r="S229" s="77"/>
      <c r="U229" s="77"/>
      <c r="V229" s="77"/>
      <c r="W229" s="77"/>
      <c r="X229" s="77"/>
    </row>
    <row r="230" spans="2:24" x14ac:dyDescent="0.25">
      <c r="B230" s="78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77"/>
      <c r="O230" s="77"/>
      <c r="P230" s="77"/>
      <c r="Q230" s="131"/>
      <c r="R230" s="77"/>
      <c r="S230" s="77"/>
      <c r="U230" s="77"/>
      <c r="V230" s="77"/>
      <c r="W230" s="77"/>
      <c r="X230" s="77"/>
    </row>
    <row r="231" spans="2:24" x14ac:dyDescent="0.25">
      <c r="B231" s="78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77"/>
      <c r="O231" s="77"/>
      <c r="P231" s="77"/>
      <c r="Q231" s="131"/>
      <c r="R231" s="77"/>
      <c r="S231" s="77"/>
      <c r="U231" s="77"/>
      <c r="V231" s="77"/>
      <c r="W231" s="77"/>
      <c r="X231" s="77"/>
    </row>
    <row r="232" spans="2:24" x14ac:dyDescent="0.25">
      <c r="B232" s="78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77"/>
      <c r="O232" s="77"/>
      <c r="P232" s="77"/>
      <c r="Q232" s="131"/>
      <c r="R232" s="77"/>
      <c r="S232" s="77"/>
      <c r="U232" s="77"/>
      <c r="V232" s="77"/>
      <c r="W232" s="77"/>
      <c r="X232" s="77"/>
    </row>
    <row r="233" spans="2:24" x14ac:dyDescent="0.25">
      <c r="B233" s="78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131"/>
      <c r="R233" s="77"/>
      <c r="S233" s="77"/>
      <c r="U233" s="77"/>
      <c r="V233" s="77"/>
      <c r="W233" s="77"/>
      <c r="X233" s="77"/>
    </row>
    <row r="234" spans="2:24" x14ac:dyDescent="0.25">
      <c r="B234" s="78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77"/>
      <c r="O234" s="77"/>
      <c r="P234" s="77"/>
      <c r="Q234" s="131"/>
      <c r="R234" s="77"/>
      <c r="S234" s="77"/>
      <c r="U234" s="77"/>
      <c r="V234" s="77"/>
      <c r="W234" s="77"/>
      <c r="X234" s="77"/>
    </row>
    <row r="235" spans="2:24" x14ac:dyDescent="0.25">
      <c r="B235" s="78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131"/>
      <c r="R235" s="77"/>
      <c r="S235" s="77"/>
      <c r="U235" s="77"/>
      <c r="V235" s="77"/>
      <c r="W235" s="77"/>
      <c r="X235" s="77"/>
    </row>
    <row r="236" spans="2:24" x14ac:dyDescent="0.25">
      <c r="B236" s="78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77"/>
      <c r="O236" s="77"/>
      <c r="P236" s="77"/>
      <c r="Q236" s="131"/>
      <c r="R236" s="77"/>
      <c r="S236" s="77"/>
      <c r="U236" s="77"/>
      <c r="V236" s="77"/>
      <c r="W236" s="77"/>
      <c r="X236" s="77"/>
    </row>
    <row r="237" spans="2:24" x14ac:dyDescent="0.25">
      <c r="B237" s="78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77"/>
      <c r="O237" s="77"/>
      <c r="P237" s="77"/>
      <c r="Q237" s="131"/>
      <c r="R237" s="77"/>
      <c r="S237" s="77"/>
      <c r="U237" s="77"/>
      <c r="V237" s="77"/>
      <c r="W237" s="77"/>
      <c r="X237" s="77"/>
    </row>
    <row r="238" spans="2:24" x14ac:dyDescent="0.25">
      <c r="B238" s="78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77"/>
      <c r="O238" s="77"/>
      <c r="P238" s="77"/>
      <c r="Q238" s="131"/>
      <c r="R238" s="77"/>
      <c r="S238" s="77"/>
      <c r="U238" s="77"/>
      <c r="V238" s="77"/>
      <c r="W238" s="77"/>
      <c r="X238" s="77"/>
    </row>
    <row r="239" spans="2:24" x14ac:dyDescent="0.25">
      <c r="B239" s="78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131"/>
      <c r="R239" s="77"/>
      <c r="S239" s="77"/>
      <c r="U239" s="77"/>
      <c r="V239" s="77"/>
      <c r="W239" s="77"/>
      <c r="X239" s="77"/>
    </row>
    <row r="240" spans="2:24" x14ac:dyDescent="0.25">
      <c r="B240" s="78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131"/>
      <c r="R240" s="77"/>
      <c r="S240" s="77"/>
      <c r="U240" s="77"/>
      <c r="V240" s="77"/>
      <c r="W240" s="77"/>
      <c r="X240" s="77"/>
    </row>
    <row r="241" spans="2:24" x14ac:dyDescent="0.25">
      <c r="B241" s="78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131"/>
      <c r="R241" s="77"/>
      <c r="S241" s="77"/>
      <c r="U241" s="77"/>
      <c r="V241" s="77"/>
      <c r="W241" s="77"/>
      <c r="X241" s="77"/>
    </row>
    <row r="242" spans="2:24" x14ac:dyDescent="0.25">
      <c r="B242" s="78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77"/>
      <c r="O242" s="77"/>
      <c r="P242" s="77"/>
      <c r="Q242" s="131"/>
      <c r="R242" s="77"/>
      <c r="S242" s="77"/>
      <c r="U242" s="77"/>
      <c r="V242" s="77"/>
      <c r="W242" s="77"/>
      <c r="X242" s="77"/>
    </row>
    <row r="243" spans="2:24" x14ac:dyDescent="0.25">
      <c r="B243" s="78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77"/>
      <c r="O243" s="77"/>
      <c r="P243" s="77"/>
      <c r="Q243" s="131"/>
      <c r="R243" s="77"/>
      <c r="S243" s="77"/>
      <c r="U243" s="77"/>
      <c r="V243" s="77"/>
      <c r="W243" s="77"/>
      <c r="X243" s="77"/>
    </row>
    <row r="244" spans="2:24" x14ac:dyDescent="0.25">
      <c r="B244" s="78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131"/>
      <c r="R244" s="77"/>
      <c r="S244" s="77"/>
      <c r="U244" s="77"/>
      <c r="V244" s="77"/>
      <c r="W244" s="77"/>
      <c r="X244" s="77"/>
    </row>
    <row r="245" spans="2:24" x14ac:dyDescent="0.25">
      <c r="B245" s="78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131"/>
      <c r="R245" s="77"/>
      <c r="S245" s="77"/>
      <c r="U245" s="77"/>
      <c r="V245" s="77"/>
      <c r="W245" s="77"/>
      <c r="X245" s="77"/>
    </row>
    <row r="246" spans="2:24" x14ac:dyDescent="0.25">
      <c r="B246" s="78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131"/>
      <c r="R246" s="77"/>
      <c r="S246" s="77"/>
      <c r="U246" s="77"/>
      <c r="V246" s="77"/>
      <c r="W246" s="77"/>
      <c r="X246" s="77"/>
    </row>
    <row r="247" spans="2:24" x14ac:dyDescent="0.25">
      <c r="B247" s="78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131"/>
      <c r="R247" s="77"/>
      <c r="S247" s="77"/>
      <c r="U247" s="77"/>
      <c r="V247" s="77"/>
      <c r="W247" s="77"/>
      <c r="X247" s="77"/>
    </row>
    <row r="248" spans="2:24" x14ac:dyDescent="0.25">
      <c r="B248" s="78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77"/>
      <c r="O248" s="77"/>
      <c r="P248" s="77"/>
      <c r="Q248" s="131"/>
      <c r="R248" s="77"/>
      <c r="S248" s="77"/>
      <c r="U248" s="77"/>
      <c r="V248" s="77"/>
      <c r="W248" s="77"/>
      <c r="X248" s="77"/>
    </row>
    <row r="249" spans="2:24" x14ac:dyDescent="0.25">
      <c r="B249" s="78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77"/>
      <c r="O249" s="77"/>
      <c r="P249" s="77"/>
      <c r="Q249" s="131"/>
      <c r="R249" s="77"/>
      <c r="S249" s="77"/>
      <c r="U249" s="77"/>
      <c r="V249" s="77"/>
      <c r="W249" s="77"/>
      <c r="X249" s="77"/>
    </row>
    <row r="250" spans="2:24" x14ac:dyDescent="0.25">
      <c r="B250" s="78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77"/>
      <c r="O250" s="77"/>
      <c r="P250" s="77"/>
      <c r="Q250" s="131"/>
      <c r="R250" s="77"/>
      <c r="S250" s="77"/>
      <c r="U250" s="77"/>
      <c r="V250" s="77"/>
      <c r="W250" s="77"/>
      <c r="X250" s="77"/>
    </row>
    <row r="251" spans="2:24" x14ac:dyDescent="0.25">
      <c r="B251" s="78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77"/>
      <c r="O251" s="77"/>
      <c r="P251" s="77"/>
      <c r="Q251" s="131"/>
      <c r="R251" s="77"/>
      <c r="S251" s="77"/>
      <c r="U251" s="77"/>
      <c r="V251" s="77"/>
      <c r="W251" s="77"/>
      <c r="X251" s="77"/>
    </row>
    <row r="252" spans="2:24" x14ac:dyDescent="0.25">
      <c r="B252" s="78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131"/>
      <c r="R252" s="77"/>
      <c r="S252" s="77"/>
      <c r="U252" s="77"/>
      <c r="V252" s="77"/>
      <c r="W252" s="77"/>
      <c r="X252" s="77"/>
    </row>
    <row r="253" spans="2:24" x14ac:dyDescent="0.25">
      <c r="B253" s="78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131"/>
      <c r="R253" s="77"/>
      <c r="S253" s="77"/>
      <c r="U253" s="77"/>
      <c r="V253" s="77"/>
      <c r="W253" s="77"/>
      <c r="X253" s="77"/>
    </row>
    <row r="254" spans="2:24" x14ac:dyDescent="0.25">
      <c r="B254" s="78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131"/>
      <c r="R254" s="77"/>
      <c r="S254" s="77"/>
      <c r="U254" s="77"/>
      <c r="V254" s="77"/>
      <c r="W254" s="77"/>
      <c r="X254" s="77"/>
    </row>
    <row r="255" spans="2:24" x14ac:dyDescent="0.25">
      <c r="B255" s="78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131"/>
      <c r="R255" s="77"/>
      <c r="S255" s="77"/>
      <c r="U255" s="77"/>
      <c r="V255" s="77"/>
      <c r="W255" s="77"/>
      <c r="X255" s="77"/>
    </row>
    <row r="256" spans="2:24" x14ac:dyDescent="0.25">
      <c r="B256" s="78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131"/>
      <c r="R256" s="77"/>
      <c r="S256" s="77"/>
      <c r="U256" s="77"/>
      <c r="V256" s="77"/>
      <c r="W256" s="77"/>
      <c r="X256" s="77"/>
    </row>
    <row r="257" spans="2:24" x14ac:dyDescent="0.25">
      <c r="B257" s="78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131"/>
      <c r="R257" s="77"/>
      <c r="S257" s="77"/>
      <c r="U257" s="77"/>
      <c r="V257" s="77"/>
      <c r="W257" s="77"/>
      <c r="X257" s="77"/>
    </row>
    <row r="258" spans="2:24" x14ac:dyDescent="0.25">
      <c r="B258" s="78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77"/>
      <c r="O258" s="77"/>
      <c r="P258" s="77"/>
      <c r="Q258" s="131"/>
      <c r="R258" s="77"/>
      <c r="S258" s="77"/>
      <c r="U258" s="77"/>
      <c r="V258" s="77"/>
      <c r="W258" s="77"/>
      <c r="X258" s="77"/>
    </row>
    <row r="259" spans="2:24" x14ac:dyDescent="0.25">
      <c r="B259" s="78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131"/>
      <c r="R259" s="77"/>
      <c r="S259" s="77"/>
      <c r="U259" s="77"/>
      <c r="V259" s="77"/>
      <c r="W259" s="77"/>
      <c r="X259" s="77"/>
    </row>
    <row r="260" spans="2:24" x14ac:dyDescent="0.25">
      <c r="B260" s="78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77"/>
      <c r="O260" s="77"/>
      <c r="P260" s="77"/>
      <c r="Q260" s="131"/>
      <c r="R260" s="77"/>
      <c r="S260" s="77"/>
      <c r="U260" s="77"/>
      <c r="V260" s="77"/>
      <c r="W260" s="77"/>
      <c r="X260" s="77"/>
    </row>
    <row r="261" spans="2:24" x14ac:dyDescent="0.25">
      <c r="B261" s="78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77"/>
      <c r="O261" s="77"/>
      <c r="P261" s="77"/>
      <c r="Q261" s="131"/>
      <c r="R261" s="77"/>
      <c r="S261" s="77"/>
      <c r="U261" s="77"/>
      <c r="V261" s="77"/>
      <c r="W261" s="77"/>
      <c r="X261" s="77"/>
    </row>
    <row r="262" spans="2:24" x14ac:dyDescent="0.25">
      <c r="B262" s="78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131"/>
      <c r="R262" s="77"/>
      <c r="S262" s="77"/>
      <c r="U262" s="77"/>
      <c r="V262" s="77"/>
      <c r="W262" s="77"/>
      <c r="X262" s="77"/>
    </row>
    <row r="263" spans="2:24" x14ac:dyDescent="0.25">
      <c r="B263" s="78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131"/>
      <c r="R263" s="77"/>
      <c r="S263" s="77"/>
      <c r="U263" s="77"/>
      <c r="V263" s="77"/>
      <c r="W263" s="77"/>
      <c r="X263" s="77"/>
    </row>
    <row r="264" spans="2:24" x14ac:dyDescent="0.25">
      <c r="B264" s="78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77"/>
      <c r="O264" s="77"/>
      <c r="P264" s="77"/>
      <c r="Q264" s="131"/>
      <c r="R264" s="77"/>
      <c r="S264" s="77"/>
      <c r="U264" s="77"/>
      <c r="V264" s="77"/>
      <c r="W264" s="77"/>
      <c r="X264" s="77"/>
    </row>
    <row r="265" spans="2:24" x14ac:dyDescent="0.25">
      <c r="B265" s="78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131"/>
      <c r="R265" s="77"/>
      <c r="S265" s="77"/>
      <c r="U265" s="77"/>
      <c r="V265" s="77"/>
      <c r="W265" s="77"/>
      <c r="X265" s="77"/>
    </row>
    <row r="266" spans="2:24" x14ac:dyDescent="0.25">
      <c r="B266" s="78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131"/>
      <c r="R266" s="77"/>
      <c r="S266" s="77"/>
      <c r="U266" s="77"/>
      <c r="V266" s="77"/>
      <c r="W266" s="77"/>
      <c r="X266" s="77"/>
    </row>
    <row r="267" spans="2:24" x14ac:dyDescent="0.25">
      <c r="B267" s="78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131"/>
      <c r="R267" s="77"/>
      <c r="S267" s="77"/>
      <c r="U267" s="77"/>
      <c r="V267" s="77"/>
      <c r="W267" s="77"/>
      <c r="X267" s="77"/>
    </row>
    <row r="268" spans="2:24" x14ac:dyDescent="0.25">
      <c r="B268" s="78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131"/>
      <c r="R268" s="77"/>
      <c r="S268" s="77"/>
      <c r="U268" s="77"/>
      <c r="V268" s="77"/>
      <c r="W268" s="77"/>
      <c r="X268" s="77"/>
    </row>
    <row r="269" spans="2:24" x14ac:dyDescent="0.25">
      <c r="B269" s="78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131"/>
      <c r="R269" s="77"/>
      <c r="S269" s="77"/>
      <c r="U269" s="77"/>
      <c r="V269" s="77"/>
      <c r="W269" s="77"/>
      <c r="X269" s="77"/>
    </row>
    <row r="270" spans="2:24" x14ac:dyDescent="0.25">
      <c r="B270" s="78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131"/>
      <c r="R270" s="77"/>
      <c r="S270" s="77"/>
      <c r="U270" s="77"/>
      <c r="V270" s="77"/>
      <c r="W270" s="77"/>
      <c r="X270" s="77"/>
    </row>
    <row r="271" spans="2:24" x14ac:dyDescent="0.25">
      <c r="B271" s="78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131"/>
      <c r="R271" s="77"/>
      <c r="S271" s="77"/>
      <c r="U271" s="77"/>
      <c r="V271" s="77"/>
      <c r="W271" s="77"/>
      <c r="X271" s="77"/>
    </row>
    <row r="272" spans="2:24" x14ac:dyDescent="0.25">
      <c r="B272" s="78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131"/>
      <c r="R272" s="77"/>
      <c r="S272" s="77"/>
      <c r="U272" s="77"/>
      <c r="V272" s="77"/>
      <c r="W272" s="77"/>
      <c r="X272" s="77"/>
    </row>
    <row r="273" spans="2:24" x14ac:dyDescent="0.25">
      <c r="B273" s="78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131"/>
      <c r="R273" s="77"/>
      <c r="S273" s="77"/>
      <c r="U273" s="77"/>
      <c r="V273" s="77"/>
      <c r="W273" s="77"/>
      <c r="X273" s="77"/>
    </row>
    <row r="274" spans="2:24" x14ac:dyDescent="0.25">
      <c r="B274" s="78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131"/>
      <c r="R274" s="77"/>
      <c r="S274" s="77"/>
      <c r="U274" s="77"/>
      <c r="V274" s="77"/>
      <c r="W274" s="77"/>
      <c r="X274" s="77"/>
    </row>
    <row r="275" spans="2:24" x14ac:dyDescent="0.25">
      <c r="B275" s="78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131"/>
      <c r="R275" s="77"/>
      <c r="S275" s="77"/>
      <c r="U275" s="77"/>
      <c r="V275" s="77"/>
      <c r="W275" s="77"/>
      <c r="X275" s="77"/>
    </row>
    <row r="276" spans="2:24" x14ac:dyDescent="0.25">
      <c r="B276" s="78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131"/>
      <c r="R276" s="77"/>
      <c r="S276" s="77"/>
      <c r="U276" s="77"/>
      <c r="V276" s="77"/>
      <c r="W276" s="77"/>
      <c r="X276" s="77"/>
    </row>
    <row r="277" spans="2:24" x14ac:dyDescent="0.25">
      <c r="B277" s="78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131"/>
      <c r="R277" s="77"/>
      <c r="S277" s="77"/>
      <c r="U277" s="77"/>
      <c r="V277" s="77"/>
      <c r="W277" s="77"/>
      <c r="X277" s="77"/>
    </row>
    <row r="278" spans="2:24" x14ac:dyDescent="0.25">
      <c r="B278" s="78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131"/>
      <c r="R278" s="77"/>
      <c r="S278" s="77"/>
      <c r="U278" s="77"/>
      <c r="V278" s="77"/>
      <c r="W278" s="77"/>
      <c r="X278" s="77"/>
    </row>
    <row r="279" spans="2:24" x14ac:dyDescent="0.25">
      <c r="B279" s="78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131"/>
      <c r="R279" s="77"/>
      <c r="S279" s="77"/>
      <c r="U279" s="77"/>
      <c r="V279" s="77"/>
      <c r="W279" s="77"/>
      <c r="X279" s="77"/>
    </row>
    <row r="280" spans="2:24" x14ac:dyDescent="0.25">
      <c r="B280" s="78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131"/>
      <c r="R280" s="77"/>
      <c r="S280" s="77"/>
      <c r="U280" s="77"/>
      <c r="V280" s="77"/>
      <c r="W280" s="77"/>
      <c r="X280" s="77"/>
    </row>
    <row r="281" spans="2:24" x14ac:dyDescent="0.25">
      <c r="B281" s="78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131"/>
      <c r="R281" s="77"/>
      <c r="S281" s="77"/>
      <c r="U281" s="77"/>
      <c r="V281" s="77"/>
      <c r="W281" s="77"/>
      <c r="X281" s="77"/>
    </row>
    <row r="282" spans="2:24" x14ac:dyDescent="0.25">
      <c r="B282" s="78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77"/>
      <c r="O282" s="77"/>
      <c r="P282" s="77"/>
      <c r="Q282" s="131"/>
      <c r="R282" s="77"/>
      <c r="S282" s="77"/>
      <c r="U282" s="77"/>
      <c r="V282" s="77"/>
      <c r="W282" s="77"/>
      <c r="X282" s="77"/>
    </row>
    <row r="283" spans="2:24" x14ac:dyDescent="0.25">
      <c r="B283" s="78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131"/>
      <c r="R283" s="77"/>
      <c r="S283" s="77"/>
      <c r="U283" s="77"/>
      <c r="V283" s="77"/>
      <c r="W283" s="77"/>
      <c r="X283" s="77"/>
    </row>
    <row r="284" spans="2:24" x14ac:dyDescent="0.25">
      <c r="B284" s="78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77"/>
      <c r="O284" s="77"/>
      <c r="P284" s="77"/>
      <c r="Q284" s="131"/>
      <c r="R284" s="77"/>
      <c r="S284" s="77"/>
      <c r="U284" s="77"/>
      <c r="V284" s="77"/>
      <c r="W284" s="77"/>
      <c r="X284" s="77"/>
    </row>
    <row r="285" spans="2:24" x14ac:dyDescent="0.25">
      <c r="B285" s="78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131"/>
      <c r="R285" s="77"/>
      <c r="S285" s="77"/>
      <c r="U285" s="77"/>
      <c r="V285" s="77"/>
      <c r="W285" s="77"/>
      <c r="X285" s="77"/>
    </row>
    <row r="286" spans="2:24" x14ac:dyDescent="0.25">
      <c r="B286" s="78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77"/>
      <c r="O286" s="77"/>
      <c r="P286" s="77"/>
      <c r="Q286" s="131"/>
      <c r="R286" s="77"/>
      <c r="S286" s="77"/>
      <c r="U286" s="77"/>
      <c r="V286" s="77"/>
      <c r="W286" s="77"/>
      <c r="X286" s="77"/>
    </row>
    <row r="287" spans="2:24" x14ac:dyDescent="0.25">
      <c r="B287" s="78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131"/>
      <c r="R287" s="77"/>
      <c r="S287" s="77"/>
      <c r="U287" s="77"/>
      <c r="V287" s="77"/>
      <c r="W287" s="77"/>
      <c r="X287" s="77"/>
    </row>
    <row r="288" spans="2:24" x14ac:dyDescent="0.25">
      <c r="B288" s="78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77"/>
      <c r="O288" s="77"/>
      <c r="P288" s="77"/>
      <c r="Q288" s="131"/>
      <c r="R288" s="77"/>
      <c r="S288" s="77"/>
      <c r="U288" s="77"/>
      <c r="V288" s="77"/>
      <c r="W288" s="77"/>
      <c r="X288" s="77"/>
    </row>
    <row r="289" spans="2:24" x14ac:dyDescent="0.25">
      <c r="B289" s="78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131"/>
      <c r="R289" s="77"/>
      <c r="S289" s="77"/>
      <c r="U289" s="77"/>
      <c r="V289" s="77"/>
      <c r="W289" s="77"/>
      <c r="X289" s="77"/>
    </row>
    <row r="290" spans="2:24" x14ac:dyDescent="0.25">
      <c r="B290" s="78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77"/>
      <c r="O290" s="77"/>
      <c r="P290" s="77"/>
      <c r="Q290" s="131"/>
      <c r="R290" s="77"/>
      <c r="S290" s="77"/>
      <c r="U290" s="77"/>
      <c r="V290" s="77"/>
      <c r="W290" s="77"/>
      <c r="X290" s="77"/>
    </row>
    <row r="291" spans="2:24" x14ac:dyDescent="0.25">
      <c r="B291" s="78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77"/>
      <c r="O291" s="77"/>
      <c r="P291" s="77"/>
      <c r="Q291" s="131"/>
      <c r="R291" s="77"/>
      <c r="S291" s="77"/>
      <c r="U291" s="77"/>
      <c r="V291" s="77"/>
      <c r="W291" s="77"/>
      <c r="X291" s="77"/>
    </row>
    <row r="292" spans="2:24" x14ac:dyDescent="0.25">
      <c r="B292" s="78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77"/>
      <c r="O292" s="77"/>
      <c r="P292" s="77"/>
      <c r="Q292" s="131"/>
      <c r="R292" s="77"/>
      <c r="S292" s="77"/>
      <c r="U292" s="77"/>
      <c r="V292" s="77"/>
      <c r="W292" s="77"/>
      <c r="X292" s="77"/>
    </row>
    <row r="293" spans="2:24" x14ac:dyDescent="0.25">
      <c r="B293" s="78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77"/>
      <c r="O293" s="77"/>
      <c r="P293" s="77"/>
      <c r="Q293" s="131"/>
      <c r="R293" s="77"/>
      <c r="S293" s="77"/>
      <c r="U293" s="77"/>
      <c r="V293" s="77"/>
      <c r="W293" s="77"/>
      <c r="X293" s="77"/>
    </row>
    <row r="294" spans="2:24" x14ac:dyDescent="0.25">
      <c r="B294" s="78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77"/>
      <c r="O294" s="77"/>
      <c r="P294" s="77"/>
      <c r="Q294" s="131"/>
      <c r="R294" s="77"/>
      <c r="S294" s="77"/>
      <c r="U294" s="77"/>
      <c r="V294" s="77"/>
      <c r="W294" s="77"/>
      <c r="X294" s="77"/>
    </row>
    <row r="295" spans="2:24" x14ac:dyDescent="0.25">
      <c r="B295" s="78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77"/>
      <c r="O295" s="77"/>
      <c r="P295" s="77"/>
      <c r="Q295" s="131"/>
      <c r="R295" s="77"/>
      <c r="S295" s="77"/>
      <c r="U295" s="77"/>
      <c r="V295" s="77"/>
      <c r="W295" s="77"/>
      <c r="X295" s="77"/>
    </row>
    <row r="296" spans="2:24" x14ac:dyDescent="0.25">
      <c r="B296" s="78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77"/>
      <c r="O296" s="77"/>
      <c r="P296" s="77"/>
      <c r="Q296" s="131"/>
      <c r="R296" s="77"/>
      <c r="S296" s="77"/>
      <c r="U296" s="77"/>
      <c r="V296" s="77"/>
      <c r="W296" s="77"/>
      <c r="X296" s="77"/>
    </row>
    <row r="297" spans="2:24" x14ac:dyDescent="0.25">
      <c r="B297" s="78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77"/>
      <c r="O297" s="77"/>
      <c r="P297" s="77"/>
      <c r="Q297" s="131"/>
      <c r="R297" s="77"/>
      <c r="S297" s="77"/>
      <c r="U297" s="77"/>
      <c r="V297" s="77"/>
      <c r="W297" s="77"/>
      <c r="X297" s="77"/>
    </row>
    <row r="298" spans="2:24" x14ac:dyDescent="0.25">
      <c r="B298" s="78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131"/>
      <c r="R298" s="77"/>
      <c r="S298" s="77"/>
      <c r="U298" s="77"/>
      <c r="V298" s="77"/>
      <c r="W298" s="77"/>
      <c r="X298" s="77"/>
    </row>
    <row r="299" spans="2:24" x14ac:dyDescent="0.25">
      <c r="B299" s="78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77"/>
      <c r="O299" s="77"/>
      <c r="P299" s="77"/>
      <c r="Q299" s="131"/>
      <c r="R299" s="77"/>
      <c r="S299" s="77"/>
      <c r="U299" s="77"/>
      <c r="V299" s="77"/>
      <c r="W299" s="77"/>
      <c r="X299" s="77"/>
    </row>
    <row r="300" spans="2:24" x14ac:dyDescent="0.25">
      <c r="B300" s="78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77"/>
      <c r="O300" s="77"/>
      <c r="P300" s="77"/>
      <c r="Q300" s="131"/>
      <c r="R300" s="77"/>
      <c r="S300" s="77"/>
      <c r="U300" s="77"/>
      <c r="V300" s="77"/>
      <c r="W300" s="77"/>
      <c r="X300" s="77"/>
    </row>
    <row r="301" spans="2:24" x14ac:dyDescent="0.25">
      <c r="B301" s="78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131"/>
      <c r="R301" s="77"/>
      <c r="S301" s="77"/>
      <c r="U301" s="77"/>
      <c r="V301" s="77"/>
      <c r="W301" s="77"/>
      <c r="X301" s="77"/>
    </row>
    <row r="302" spans="2:24" x14ac:dyDescent="0.25">
      <c r="B302" s="78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77"/>
      <c r="O302" s="77"/>
      <c r="P302" s="77"/>
      <c r="Q302" s="131"/>
      <c r="R302" s="77"/>
      <c r="S302" s="77"/>
      <c r="U302" s="77"/>
      <c r="V302" s="77"/>
      <c r="W302" s="77"/>
      <c r="X302" s="77"/>
    </row>
    <row r="303" spans="2:24" x14ac:dyDescent="0.25">
      <c r="B303" s="78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131"/>
      <c r="R303" s="77"/>
      <c r="S303" s="77"/>
      <c r="U303" s="77"/>
      <c r="V303" s="77"/>
      <c r="W303" s="77"/>
      <c r="X303" s="77"/>
    </row>
    <row r="304" spans="2:24" x14ac:dyDescent="0.25">
      <c r="B304" s="78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131"/>
      <c r="R304" s="77"/>
      <c r="S304" s="77"/>
      <c r="U304" s="77"/>
      <c r="V304" s="77"/>
      <c r="W304" s="77"/>
      <c r="X304" s="77"/>
    </row>
    <row r="305" spans="2:24" x14ac:dyDescent="0.25">
      <c r="B305" s="78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131"/>
      <c r="R305" s="77"/>
      <c r="S305" s="77"/>
      <c r="U305" s="77"/>
      <c r="V305" s="77"/>
      <c r="W305" s="77"/>
      <c r="X305" s="77"/>
    </row>
    <row r="306" spans="2:24" x14ac:dyDescent="0.25">
      <c r="B306" s="78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131"/>
      <c r="R306" s="77"/>
      <c r="S306" s="77"/>
      <c r="U306" s="77"/>
      <c r="V306" s="77"/>
      <c r="W306" s="77"/>
      <c r="X306" s="77"/>
    </row>
    <row r="307" spans="2:24" x14ac:dyDescent="0.25">
      <c r="B307" s="78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77"/>
      <c r="O307" s="77"/>
      <c r="P307" s="77"/>
      <c r="Q307" s="131"/>
      <c r="R307" s="77"/>
      <c r="S307" s="77"/>
      <c r="U307" s="77"/>
      <c r="V307" s="77"/>
      <c r="W307" s="77"/>
      <c r="X307" s="77"/>
    </row>
    <row r="308" spans="2:24" x14ac:dyDescent="0.25">
      <c r="B308" s="78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77"/>
      <c r="O308" s="77"/>
      <c r="P308" s="77"/>
      <c r="Q308" s="131"/>
      <c r="R308" s="77"/>
      <c r="S308" s="77"/>
      <c r="U308" s="77"/>
      <c r="V308" s="77"/>
      <c r="W308" s="77"/>
      <c r="X308" s="77"/>
    </row>
    <row r="309" spans="2:24" x14ac:dyDescent="0.25">
      <c r="B309" s="78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77"/>
      <c r="O309" s="77"/>
      <c r="P309" s="77"/>
      <c r="Q309" s="131"/>
      <c r="R309" s="77"/>
      <c r="S309" s="77"/>
      <c r="U309" s="77"/>
      <c r="V309" s="77"/>
      <c r="W309" s="77"/>
      <c r="X309" s="77"/>
    </row>
    <row r="310" spans="2:24" x14ac:dyDescent="0.25">
      <c r="B310" s="78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77"/>
      <c r="O310" s="77"/>
      <c r="P310" s="77"/>
      <c r="Q310" s="131"/>
      <c r="R310" s="77"/>
      <c r="S310" s="77"/>
      <c r="U310" s="77"/>
      <c r="V310" s="77"/>
      <c r="W310" s="77"/>
      <c r="X310" s="77"/>
    </row>
    <row r="311" spans="2:24" x14ac:dyDescent="0.25">
      <c r="B311" s="78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77"/>
      <c r="O311" s="77"/>
      <c r="P311" s="77"/>
      <c r="Q311" s="131"/>
      <c r="R311" s="77"/>
      <c r="S311" s="77"/>
      <c r="U311" s="77"/>
      <c r="V311" s="77"/>
      <c r="W311" s="77"/>
      <c r="X311" s="77"/>
    </row>
    <row r="312" spans="2:24" x14ac:dyDescent="0.25">
      <c r="B312" s="78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77"/>
      <c r="O312" s="77"/>
      <c r="P312" s="77"/>
      <c r="Q312" s="131"/>
      <c r="R312" s="77"/>
      <c r="S312" s="77"/>
      <c r="U312" s="77"/>
      <c r="V312" s="77"/>
      <c r="W312" s="77"/>
      <c r="X312" s="77"/>
    </row>
    <row r="313" spans="2:24" x14ac:dyDescent="0.25">
      <c r="B313" s="78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131"/>
      <c r="R313" s="77"/>
      <c r="S313" s="77"/>
      <c r="U313" s="77"/>
      <c r="V313" s="77"/>
      <c r="W313" s="77"/>
      <c r="X313" s="77"/>
    </row>
    <row r="314" spans="2:24" x14ac:dyDescent="0.25">
      <c r="B314" s="78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77"/>
      <c r="O314" s="77"/>
      <c r="P314" s="77"/>
      <c r="Q314" s="131"/>
      <c r="R314" s="77"/>
      <c r="S314" s="77"/>
      <c r="U314" s="77"/>
      <c r="V314" s="77"/>
      <c r="W314" s="77"/>
      <c r="X314" s="77"/>
    </row>
    <row r="315" spans="2:24" x14ac:dyDescent="0.25">
      <c r="B315" s="78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131"/>
      <c r="R315" s="77"/>
      <c r="S315" s="77"/>
      <c r="U315" s="77"/>
      <c r="V315" s="77"/>
      <c r="W315" s="77"/>
      <c r="X315" s="77"/>
    </row>
    <row r="316" spans="2:24" x14ac:dyDescent="0.25">
      <c r="B316" s="78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77"/>
      <c r="O316" s="77"/>
      <c r="P316" s="77"/>
      <c r="Q316" s="131"/>
      <c r="R316" s="77"/>
      <c r="S316" s="77"/>
      <c r="U316" s="77"/>
      <c r="V316" s="77"/>
      <c r="W316" s="77"/>
      <c r="X316" s="77"/>
    </row>
    <row r="317" spans="2:24" x14ac:dyDescent="0.25">
      <c r="B317" s="78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77"/>
      <c r="O317" s="77"/>
      <c r="P317" s="77"/>
      <c r="Q317" s="131"/>
      <c r="R317" s="77"/>
      <c r="S317" s="77"/>
      <c r="U317" s="77"/>
      <c r="V317" s="77"/>
      <c r="W317" s="77"/>
      <c r="X317" s="77"/>
    </row>
    <row r="318" spans="2:24" x14ac:dyDescent="0.25">
      <c r="B318" s="78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131"/>
      <c r="R318" s="77"/>
      <c r="S318" s="77"/>
      <c r="U318" s="77"/>
      <c r="V318" s="77"/>
      <c r="W318" s="77"/>
      <c r="X318" s="77"/>
    </row>
    <row r="319" spans="2:24" x14ac:dyDescent="0.25">
      <c r="B319" s="78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131"/>
      <c r="R319" s="77"/>
      <c r="S319" s="77"/>
      <c r="U319" s="77"/>
      <c r="V319" s="77"/>
      <c r="W319" s="77"/>
      <c r="X319" s="77"/>
    </row>
    <row r="320" spans="2:24" x14ac:dyDescent="0.25">
      <c r="B320" s="78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77"/>
      <c r="O320" s="77"/>
      <c r="P320" s="77"/>
      <c r="Q320" s="131"/>
      <c r="R320" s="77"/>
      <c r="S320" s="77"/>
      <c r="U320" s="77"/>
      <c r="V320" s="77"/>
      <c r="W320" s="77"/>
      <c r="X320" s="77"/>
    </row>
    <row r="321" spans="2:24" x14ac:dyDescent="0.25">
      <c r="B321" s="78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77"/>
      <c r="O321" s="77"/>
      <c r="P321" s="77"/>
      <c r="Q321" s="131"/>
      <c r="R321" s="77"/>
      <c r="S321" s="77"/>
      <c r="U321" s="77"/>
      <c r="V321" s="77"/>
      <c r="W321" s="77"/>
      <c r="X321" s="77"/>
    </row>
    <row r="322" spans="2:24" x14ac:dyDescent="0.25">
      <c r="B322" s="78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77"/>
      <c r="O322" s="77"/>
      <c r="P322" s="77"/>
      <c r="Q322" s="131"/>
      <c r="R322" s="77"/>
      <c r="S322" s="77"/>
      <c r="U322" s="77"/>
      <c r="V322" s="77"/>
      <c r="W322" s="77"/>
      <c r="X322" s="77"/>
    </row>
    <row r="323" spans="2:24" x14ac:dyDescent="0.25">
      <c r="B323" s="78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131"/>
      <c r="R323" s="77"/>
      <c r="S323" s="77"/>
      <c r="U323" s="77"/>
      <c r="V323" s="77"/>
      <c r="W323" s="77"/>
      <c r="X323" s="77"/>
    </row>
    <row r="324" spans="2:24" x14ac:dyDescent="0.25">
      <c r="B324" s="78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77"/>
      <c r="O324" s="77"/>
      <c r="P324" s="77"/>
      <c r="Q324" s="131"/>
      <c r="R324" s="77"/>
      <c r="S324" s="77"/>
      <c r="U324" s="77"/>
      <c r="V324" s="77"/>
      <c r="W324" s="77"/>
      <c r="X324" s="77"/>
    </row>
    <row r="325" spans="2:24" x14ac:dyDescent="0.25">
      <c r="B325" s="78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77"/>
      <c r="O325" s="77"/>
      <c r="P325" s="77"/>
      <c r="Q325" s="131"/>
      <c r="R325" s="77"/>
      <c r="S325" s="77"/>
      <c r="U325" s="77"/>
      <c r="V325" s="77"/>
      <c r="W325" s="77"/>
      <c r="X325" s="77"/>
    </row>
    <row r="326" spans="2:24" x14ac:dyDescent="0.25">
      <c r="B326" s="78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77"/>
      <c r="O326" s="77"/>
      <c r="P326" s="77"/>
      <c r="Q326" s="131"/>
      <c r="R326" s="77"/>
      <c r="S326" s="77"/>
      <c r="U326" s="77"/>
      <c r="V326" s="77"/>
      <c r="W326" s="77"/>
      <c r="X326" s="77"/>
    </row>
    <row r="327" spans="2:24" x14ac:dyDescent="0.25">
      <c r="B327" s="78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77"/>
      <c r="O327" s="77"/>
      <c r="P327" s="77"/>
      <c r="Q327" s="131"/>
      <c r="R327" s="77"/>
      <c r="S327" s="77"/>
      <c r="U327" s="77"/>
      <c r="V327" s="77"/>
      <c r="W327" s="77"/>
      <c r="X327" s="77"/>
    </row>
    <row r="328" spans="2:24" x14ac:dyDescent="0.25">
      <c r="B328" s="78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131"/>
      <c r="R328" s="77"/>
      <c r="S328" s="77"/>
      <c r="U328" s="77"/>
      <c r="V328" s="77"/>
      <c r="W328" s="77"/>
      <c r="X328" s="77"/>
    </row>
    <row r="329" spans="2:24" x14ac:dyDescent="0.25">
      <c r="B329" s="78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77"/>
      <c r="O329" s="77"/>
      <c r="P329" s="77"/>
      <c r="Q329" s="131"/>
      <c r="R329" s="77"/>
      <c r="S329" s="77"/>
      <c r="U329" s="77"/>
      <c r="V329" s="77"/>
      <c r="W329" s="77"/>
      <c r="X329" s="77"/>
    </row>
    <row r="330" spans="2:24" x14ac:dyDescent="0.25">
      <c r="B330" s="78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77"/>
      <c r="O330" s="77"/>
      <c r="P330" s="77"/>
      <c r="Q330" s="131"/>
      <c r="R330" s="77"/>
      <c r="S330" s="77"/>
      <c r="U330" s="77"/>
      <c r="V330" s="77"/>
      <c r="W330" s="77"/>
      <c r="X330" s="77"/>
    </row>
    <row r="331" spans="2:24" x14ac:dyDescent="0.25">
      <c r="B331" s="78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77"/>
      <c r="O331" s="77"/>
      <c r="P331" s="77"/>
      <c r="Q331" s="131"/>
      <c r="R331" s="77"/>
      <c r="S331" s="77"/>
      <c r="U331" s="77"/>
      <c r="V331" s="77"/>
      <c r="W331" s="77"/>
      <c r="X331" s="77"/>
    </row>
    <row r="332" spans="2:24" x14ac:dyDescent="0.25">
      <c r="B332" s="78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131"/>
      <c r="R332" s="77"/>
      <c r="S332" s="77"/>
      <c r="U332" s="77"/>
      <c r="V332" s="77"/>
      <c r="W332" s="77"/>
      <c r="X332" s="77"/>
    </row>
    <row r="333" spans="2:24" x14ac:dyDescent="0.25">
      <c r="B333" s="78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77"/>
      <c r="O333" s="77"/>
      <c r="P333" s="77"/>
      <c r="Q333" s="131"/>
      <c r="R333" s="77"/>
      <c r="S333" s="77"/>
      <c r="U333" s="77"/>
      <c r="V333" s="77"/>
      <c r="W333" s="77"/>
      <c r="X333" s="77"/>
    </row>
    <row r="334" spans="2:24" x14ac:dyDescent="0.25">
      <c r="B334" s="78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77"/>
      <c r="O334" s="77"/>
      <c r="P334" s="77"/>
      <c r="Q334" s="131"/>
      <c r="R334" s="77"/>
      <c r="S334" s="77"/>
      <c r="U334" s="77"/>
      <c r="V334" s="77"/>
      <c r="W334" s="77"/>
      <c r="X334" s="77"/>
    </row>
    <row r="335" spans="2:24" x14ac:dyDescent="0.25">
      <c r="B335" s="78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77"/>
      <c r="O335" s="77"/>
      <c r="P335" s="77"/>
      <c r="Q335" s="131"/>
      <c r="R335" s="77"/>
      <c r="S335" s="77"/>
      <c r="U335" s="77"/>
      <c r="V335" s="77"/>
      <c r="W335" s="77"/>
      <c r="X335" s="77"/>
    </row>
    <row r="336" spans="2:24" x14ac:dyDescent="0.25">
      <c r="B336" s="78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77"/>
      <c r="O336" s="77"/>
      <c r="P336" s="77"/>
      <c r="Q336" s="131"/>
      <c r="R336" s="77"/>
      <c r="S336" s="77"/>
      <c r="U336" s="77"/>
      <c r="V336" s="77"/>
      <c r="W336" s="77"/>
      <c r="X336" s="77"/>
    </row>
    <row r="337" spans="2:24" x14ac:dyDescent="0.25">
      <c r="B337" s="78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77"/>
      <c r="O337" s="77"/>
      <c r="P337" s="77"/>
      <c r="Q337" s="131"/>
      <c r="R337" s="77"/>
      <c r="S337" s="77"/>
      <c r="U337" s="77"/>
      <c r="V337" s="77"/>
      <c r="W337" s="77"/>
      <c r="X337" s="77"/>
    </row>
    <row r="338" spans="2:24" x14ac:dyDescent="0.25">
      <c r="B338" s="78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77"/>
      <c r="O338" s="77"/>
      <c r="P338" s="77"/>
      <c r="Q338" s="131"/>
      <c r="R338" s="77"/>
      <c r="S338" s="77"/>
      <c r="U338" s="77"/>
      <c r="V338" s="77"/>
      <c r="W338" s="77"/>
      <c r="X338" s="77"/>
    </row>
    <row r="339" spans="2:24" x14ac:dyDescent="0.25">
      <c r="B339" s="78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77"/>
      <c r="O339" s="77"/>
      <c r="P339" s="77"/>
      <c r="Q339" s="131"/>
      <c r="R339" s="77"/>
      <c r="S339" s="77"/>
      <c r="U339" s="77"/>
      <c r="V339" s="77"/>
      <c r="W339" s="77"/>
      <c r="X339" s="77"/>
    </row>
    <row r="340" spans="2:24" x14ac:dyDescent="0.25">
      <c r="B340" s="78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77"/>
      <c r="O340" s="77"/>
      <c r="P340" s="77"/>
      <c r="Q340" s="131"/>
      <c r="R340" s="77"/>
      <c r="S340" s="77"/>
      <c r="U340" s="77"/>
      <c r="V340" s="77"/>
      <c r="W340" s="77"/>
      <c r="X340" s="77"/>
    </row>
    <row r="341" spans="2:24" x14ac:dyDescent="0.25">
      <c r="B341" s="78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77"/>
      <c r="O341" s="77"/>
      <c r="P341" s="77"/>
      <c r="Q341" s="131"/>
      <c r="R341" s="77"/>
      <c r="S341" s="77"/>
      <c r="U341" s="77"/>
      <c r="V341" s="77"/>
      <c r="W341" s="77"/>
      <c r="X341" s="77"/>
    </row>
    <row r="342" spans="2:24" x14ac:dyDescent="0.25">
      <c r="B342" s="78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77"/>
      <c r="O342" s="77"/>
      <c r="P342" s="77"/>
      <c r="Q342" s="131"/>
      <c r="R342" s="77"/>
      <c r="S342" s="77"/>
      <c r="U342" s="77"/>
      <c r="V342" s="77"/>
      <c r="W342" s="77"/>
      <c r="X342" s="77"/>
    </row>
    <row r="343" spans="2:24" x14ac:dyDescent="0.25">
      <c r="B343" s="78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77"/>
      <c r="O343" s="77"/>
      <c r="P343" s="77"/>
      <c r="Q343" s="131"/>
      <c r="R343" s="77"/>
      <c r="S343" s="77"/>
      <c r="U343" s="77"/>
      <c r="V343" s="77"/>
      <c r="W343" s="77"/>
      <c r="X343" s="77"/>
    </row>
    <row r="344" spans="2:24" x14ac:dyDescent="0.25">
      <c r="B344" s="78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77"/>
      <c r="O344" s="77"/>
      <c r="P344" s="77"/>
      <c r="Q344" s="131"/>
      <c r="R344" s="77"/>
      <c r="S344" s="77"/>
      <c r="U344" s="77"/>
      <c r="V344" s="77"/>
      <c r="W344" s="77"/>
      <c r="X344" s="77"/>
    </row>
    <row r="345" spans="2:24" x14ac:dyDescent="0.25">
      <c r="B345" s="78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77"/>
      <c r="O345" s="77"/>
      <c r="P345" s="77"/>
      <c r="Q345" s="131"/>
      <c r="R345" s="77"/>
      <c r="S345" s="77"/>
      <c r="U345" s="77"/>
      <c r="V345" s="77"/>
      <c r="W345" s="77"/>
      <c r="X345" s="77"/>
    </row>
    <row r="346" spans="2:24" x14ac:dyDescent="0.25">
      <c r="B346" s="78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77"/>
      <c r="O346" s="77"/>
      <c r="P346" s="77"/>
      <c r="Q346" s="131"/>
      <c r="R346" s="77"/>
      <c r="S346" s="77"/>
      <c r="U346" s="77"/>
      <c r="V346" s="77"/>
      <c r="W346" s="77"/>
      <c r="X346" s="77"/>
    </row>
    <row r="347" spans="2:24" x14ac:dyDescent="0.25">
      <c r="B347" s="78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77"/>
      <c r="O347" s="77"/>
      <c r="P347" s="77"/>
      <c r="Q347" s="131"/>
      <c r="R347" s="77"/>
      <c r="S347" s="77"/>
      <c r="U347" s="77"/>
      <c r="V347" s="77"/>
      <c r="W347" s="77"/>
      <c r="X347" s="77"/>
    </row>
    <row r="348" spans="2:24" x14ac:dyDescent="0.25">
      <c r="B348" s="78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77"/>
      <c r="O348" s="77"/>
      <c r="P348" s="77"/>
      <c r="Q348" s="131"/>
      <c r="R348" s="77"/>
      <c r="S348" s="77"/>
      <c r="U348" s="77"/>
      <c r="V348" s="77"/>
      <c r="W348" s="77"/>
      <c r="X348" s="77"/>
    </row>
    <row r="349" spans="2:24" x14ac:dyDescent="0.25">
      <c r="B349" s="78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77"/>
      <c r="O349" s="77"/>
      <c r="P349" s="77"/>
      <c r="Q349" s="131"/>
      <c r="R349" s="77"/>
      <c r="S349" s="77"/>
      <c r="U349" s="77"/>
      <c r="V349" s="77"/>
      <c r="W349" s="77"/>
      <c r="X349" s="77"/>
    </row>
    <row r="350" spans="2:24" x14ac:dyDescent="0.25">
      <c r="B350" s="78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77"/>
      <c r="O350" s="77"/>
      <c r="P350" s="77"/>
      <c r="Q350" s="131"/>
      <c r="R350" s="77"/>
      <c r="S350" s="77"/>
      <c r="U350" s="77"/>
      <c r="V350" s="77"/>
      <c r="W350" s="77"/>
      <c r="X350" s="77"/>
    </row>
    <row r="351" spans="2:24" x14ac:dyDescent="0.25">
      <c r="B351" s="78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77"/>
      <c r="O351" s="77"/>
      <c r="P351" s="77"/>
      <c r="Q351" s="131"/>
      <c r="R351" s="77"/>
      <c r="S351" s="77"/>
      <c r="U351" s="77"/>
      <c r="V351" s="77"/>
      <c r="W351" s="77"/>
      <c r="X351" s="77"/>
    </row>
    <row r="352" spans="2:24" x14ac:dyDescent="0.25">
      <c r="B352" s="78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77"/>
      <c r="O352" s="77"/>
      <c r="P352" s="77"/>
      <c r="Q352" s="131"/>
      <c r="R352" s="77"/>
      <c r="S352" s="77"/>
      <c r="U352" s="77"/>
      <c r="V352" s="77"/>
      <c r="W352" s="77"/>
      <c r="X352" s="77"/>
    </row>
    <row r="353" spans="2:24" x14ac:dyDescent="0.25">
      <c r="B353" s="78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77"/>
      <c r="O353" s="77"/>
      <c r="P353" s="77"/>
      <c r="Q353" s="131"/>
      <c r="R353" s="77"/>
      <c r="S353" s="77"/>
      <c r="U353" s="77"/>
      <c r="V353" s="77"/>
      <c r="W353" s="77"/>
      <c r="X353" s="77"/>
    </row>
    <row r="354" spans="2:24" x14ac:dyDescent="0.25">
      <c r="B354" s="78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77"/>
      <c r="O354" s="77"/>
      <c r="P354" s="77"/>
      <c r="Q354" s="131"/>
      <c r="R354" s="77"/>
      <c r="S354" s="77"/>
      <c r="U354" s="77"/>
      <c r="V354" s="77"/>
      <c r="W354" s="77"/>
      <c r="X354" s="77"/>
    </row>
    <row r="355" spans="2:24" x14ac:dyDescent="0.25">
      <c r="B355" s="78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7"/>
      <c r="P355" s="77"/>
      <c r="Q355" s="131"/>
      <c r="R355" s="77"/>
      <c r="S355" s="77"/>
      <c r="U355" s="77"/>
      <c r="V355" s="77"/>
      <c r="W355" s="77"/>
      <c r="X355" s="77"/>
    </row>
    <row r="356" spans="2:24" x14ac:dyDescent="0.25">
      <c r="B356" s="78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7"/>
      <c r="P356" s="77"/>
      <c r="Q356" s="131"/>
      <c r="R356" s="77"/>
      <c r="S356" s="77"/>
      <c r="U356" s="77"/>
      <c r="V356" s="77"/>
      <c r="W356" s="77"/>
      <c r="X356" s="77"/>
    </row>
    <row r="357" spans="2:24" x14ac:dyDescent="0.25">
      <c r="B357" s="78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77"/>
      <c r="O357" s="77"/>
      <c r="P357" s="77"/>
      <c r="Q357" s="131"/>
      <c r="R357" s="77"/>
      <c r="S357" s="77"/>
      <c r="U357" s="77"/>
      <c r="V357" s="77"/>
      <c r="W357" s="77"/>
      <c r="X357" s="77"/>
    </row>
    <row r="358" spans="2:24" x14ac:dyDescent="0.25">
      <c r="B358" s="78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77"/>
      <c r="O358" s="77"/>
      <c r="P358" s="77"/>
      <c r="Q358" s="131"/>
      <c r="R358" s="77"/>
      <c r="S358" s="77"/>
      <c r="U358" s="77"/>
      <c r="V358" s="77"/>
      <c r="W358" s="77"/>
      <c r="X358" s="77"/>
    </row>
    <row r="359" spans="2:24" x14ac:dyDescent="0.25">
      <c r="B359" s="78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77"/>
      <c r="O359" s="77"/>
      <c r="P359" s="77"/>
      <c r="Q359" s="131"/>
      <c r="R359" s="77"/>
      <c r="S359" s="77"/>
      <c r="U359" s="77"/>
      <c r="V359" s="77"/>
      <c r="W359" s="77"/>
      <c r="X359" s="77"/>
    </row>
    <row r="360" spans="2:24" x14ac:dyDescent="0.25">
      <c r="B360" s="78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77"/>
      <c r="O360" s="77"/>
      <c r="P360" s="77"/>
      <c r="Q360" s="131"/>
      <c r="R360" s="77"/>
      <c r="S360" s="77"/>
      <c r="U360" s="77"/>
      <c r="V360" s="77"/>
      <c r="W360" s="77"/>
      <c r="X360" s="77"/>
    </row>
    <row r="361" spans="2:24" x14ac:dyDescent="0.25">
      <c r="B361" s="78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77"/>
      <c r="O361" s="77"/>
      <c r="P361" s="77"/>
      <c r="Q361" s="131"/>
      <c r="R361" s="77"/>
      <c r="S361" s="77"/>
      <c r="U361" s="77"/>
      <c r="V361" s="77"/>
      <c r="W361" s="77"/>
      <c r="X361" s="77"/>
    </row>
    <row r="362" spans="2:24" x14ac:dyDescent="0.25">
      <c r="B362" s="78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77"/>
      <c r="O362" s="77"/>
      <c r="P362" s="77"/>
      <c r="Q362" s="131"/>
      <c r="R362" s="77"/>
      <c r="S362" s="77"/>
      <c r="U362" s="77"/>
      <c r="V362" s="77"/>
      <c r="W362" s="77"/>
      <c r="X362" s="77"/>
    </row>
    <row r="363" spans="2:24" x14ac:dyDescent="0.25">
      <c r="B363" s="78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77"/>
      <c r="O363" s="77"/>
      <c r="P363" s="77"/>
      <c r="Q363" s="131"/>
      <c r="R363" s="77"/>
      <c r="S363" s="77"/>
      <c r="U363" s="77"/>
      <c r="V363" s="77"/>
      <c r="W363" s="77"/>
      <c r="X363" s="77"/>
    </row>
    <row r="364" spans="2:24" x14ac:dyDescent="0.25">
      <c r="B364" s="78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77"/>
      <c r="O364" s="77"/>
      <c r="P364" s="77"/>
      <c r="Q364" s="131"/>
      <c r="R364" s="77"/>
      <c r="S364" s="77"/>
      <c r="U364" s="77"/>
      <c r="V364" s="77"/>
      <c r="W364" s="77"/>
      <c r="X364" s="77"/>
    </row>
    <row r="365" spans="2:24" x14ac:dyDescent="0.25">
      <c r="B365" s="78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7"/>
      <c r="P365" s="77"/>
      <c r="Q365" s="131"/>
      <c r="R365" s="77"/>
      <c r="S365" s="77"/>
      <c r="U365" s="77"/>
      <c r="V365" s="77"/>
      <c r="W365" s="77"/>
      <c r="X365" s="77"/>
    </row>
    <row r="366" spans="2:24" x14ac:dyDescent="0.25">
      <c r="B366" s="78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77"/>
      <c r="O366" s="77"/>
      <c r="P366" s="77"/>
      <c r="Q366" s="131"/>
      <c r="R366" s="77"/>
      <c r="S366" s="77"/>
      <c r="U366" s="77"/>
      <c r="V366" s="77"/>
      <c r="W366" s="77"/>
      <c r="X366" s="77"/>
    </row>
    <row r="367" spans="2:24" x14ac:dyDescent="0.25">
      <c r="B367" s="78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77"/>
      <c r="O367" s="77"/>
      <c r="P367" s="77"/>
      <c r="Q367" s="131"/>
      <c r="R367" s="77"/>
      <c r="S367" s="77"/>
      <c r="U367" s="77"/>
      <c r="V367" s="77"/>
      <c r="W367" s="77"/>
      <c r="X367" s="77"/>
    </row>
    <row r="368" spans="2:24" x14ac:dyDescent="0.25">
      <c r="B368" s="78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131"/>
      <c r="R368" s="77"/>
      <c r="S368" s="77"/>
      <c r="U368" s="77"/>
      <c r="V368" s="77"/>
      <c r="W368" s="77"/>
      <c r="X368" s="77"/>
    </row>
    <row r="369" spans="2:24" x14ac:dyDescent="0.25">
      <c r="B369" s="78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77"/>
      <c r="O369" s="77"/>
      <c r="P369" s="77"/>
      <c r="Q369" s="131"/>
      <c r="R369" s="77"/>
      <c r="S369" s="77"/>
      <c r="U369" s="77"/>
      <c r="V369" s="77"/>
      <c r="W369" s="77"/>
      <c r="X369" s="77"/>
    </row>
    <row r="370" spans="2:24" x14ac:dyDescent="0.25">
      <c r="B370" s="78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77"/>
      <c r="O370" s="77"/>
      <c r="P370" s="77"/>
      <c r="Q370" s="131"/>
      <c r="R370" s="77"/>
      <c r="S370" s="77"/>
      <c r="U370" s="77"/>
      <c r="V370" s="77"/>
      <c r="W370" s="77"/>
      <c r="X370" s="77"/>
    </row>
    <row r="371" spans="2:24" x14ac:dyDescent="0.25">
      <c r="B371" s="78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7"/>
      <c r="O371" s="77"/>
      <c r="P371" s="77"/>
      <c r="Q371" s="131"/>
      <c r="R371" s="77"/>
      <c r="S371" s="77"/>
      <c r="U371" s="77"/>
      <c r="V371" s="77"/>
      <c r="W371" s="77"/>
      <c r="X371" s="77"/>
    </row>
    <row r="372" spans="2:24" x14ac:dyDescent="0.25">
      <c r="B372" s="78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77"/>
      <c r="O372" s="77"/>
      <c r="P372" s="77"/>
      <c r="Q372" s="131"/>
      <c r="R372" s="77"/>
      <c r="S372" s="77"/>
      <c r="U372" s="77"/>
      <c r="V372" s="77"/>
      <c r="W372" s="77"/>
      <c r="X372" s="77"/>
    </row>
    <row r="373" spans="2:24" x14ac:dyDescent="0.25">
      <c r="B373" s="78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7"/>
      <c r="P373" s="77"/>
      <c r="Q373" s="131"/>
      <c r="R373" s="77"/>
      <c r="S373" s="77"/>
      <c r="U373" s="77"/>
      <c r="V373" s="77"/>
      <c r="W373" s="77"/>
      <c r="X373" s="77"/>
    </row>
    <row r="374" spans="2:24" x14ac:dyDescent="0.25">
      <c r="B374" s="78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77"/>
      <c r="O374" s="77"/>
      <c r="P374" s="77"/>
      <c r="Q374" s="131"/>
      <c r="R374" s="77"/>
      <c r="S374" s="77"/>
      <c r="U374" s="77"/>
      <c r="V374" s="77"/>
      <c r="W374" s="77"/>
      <c r="X374" s="77"/>
    </row>
    <row r="375" spans="2:24" x14ac:dyDescent="0.25">
      <c r="B375" s="78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131"/>
      <c r="R375" s="77"/>
      <c r="S375" s="77"/>
      <c r="U375" s="77"/>
      <c r="V375" s="77"/>
      <c r="W375" s="77"/>
      <c r="X375" s="77"/>
    </row>
    <row r="376" spans="2:24" x14ac:dyDescent="0.25">
      <c r="B376" s="78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131"/>
      <c r="R376" s="77"/>
      <c r="S376" s="77"/>
      <c r="U376" s="77"/>
      <c r="V376" s="77"/>
      <c r="W376" s="77"/>
      <c r="X376" s="77"/>
    </row>
    <row r="377" spans="2:24" x14ac:dyDescent="0.25">
      <c r="B377" s="78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7"/>
      <c r="P377" s="77"/>
      <c r="Q377" s="131"/>
      <c r="R377" s="77"/>
      <c r="S377" s="77"/>
      <c r="U377" s="77"/>
      <c r="V377" s="77"/>
      <c r="W377" s="77"/>
      <c r="X377" s="77"/>
    </row>
    <row r="378" spans="2:24" x14ac:dyDescent="0.25">
      <c r="B378" s="78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77"/>
      <c r="O378" s="77"/>
      <c r="P378" s="77"/>
      <c r="Q378" s="131"/>
      <c r="R378" s="77"/>
      <c r="S378" s="77"/>
      <c r="U378" s="77"/>
      <c r="V378" s="77"/>
      <c r="W378" s="77"/>
      <c r="X378" s="77"/>
    </row>
    <row r="379" spans="2:24" x14ac:dyDescent="0.25">
      <c r="B379" s="78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77"/>
      <c r="O379" s="77"/>
      <c r="P379" s="77"/>
      <c r="Q379" s="131"/>
      <c r="R379" s="77"/>
      <c r="S379" s="77"/>
      <c r="U379" s="77"/>
      <c r="V379" s="77"/>
      <c r="W379" s="77"/>
      <c r="X379" s="77"/>
    </row>
    <row r="380" spans="2:24" x14ac:dyDescent="0.25">
      <c r="B380" s="78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77"/>
      <c r="O380" s="77"/>
      <c r="P380" s="77"/>
      <c r="Q380" s="131"/>
      <c r="R380" s="77"/>
      <c r="S380" s="77"/>
      <c r="U380" s="77"/>
      <c r="V380" s="77"/>
      <c r="W380" s="77"/>
      <c r="X380" s="77"/>
    </row>
    <row r="381" spans="2:24" x14ac:dyDescent="0.25">
      <c r="B381" s="78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77"/>
      <c r="O381" s="77"/>
      <c r="P381" s="77"/>
      <c r="Q381" s="131"/>
      <c r="R381" s="77"/>
      <c r="S381" s="77"/>
      <c r="U381" s="77"/>
      <c r="V381" s="77"/>
      <c r="W381" s="77"/>
      <c r="X381" s="77"/>
    </row>
    <row r="382" spans="2:24" x14ac:dyDescent="0.25">
      <c r="B382" s="78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77"/>
      <c r="O382" s="77"/>
      <c r="P382" s="77"/>
      <c r="Q382" s="131"/>
      <c r="R382" s="77"/>
      <c r="S382" s="77"/>
      <c r="U382" s="77"/>
      <c r="V382" s="77"/>
      <c r="W382" s="77"/>
      <c r="X382" s="77"/>
    </row>
    <row r="383" spans="2:24" x14ac:dyDescent="0.25">
      <c r="B383" s="78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77"/>
      <c r="O383" s="77"/>
      <c r="P383" s="77"/>
      <c r="Q383" s="131"/>
      <c r="R383" s="77"/>
      <c r="S383" s="77"/>
      <c r="U383" s="77"/>
      <c r="V383" s="77"/>
      <c r="W383" s="77"/>
      <c r="X383" s="77"/>
    </row>
    <row r="384" spans="2:24" x14ac:dyDescent="0.25">
      <c r="B384" s="78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77"/>
      <c r="O384" s="77"/>
      <c r="P384" s="77"/>
      <c r="Q384" s="131"/>
      <c r="R384" s="77"/>
      <c r="S384" s="77"/>
      <c r="U384" s="77"/>
      <c r="V384" s="77"/>
      <c r="W384" s="77"/>
      <c r="X384" s="77"/>
    </row>
    <row r="385" spans="2:24" x14ac:dyDescent="0.25">
      <c r="B385" s="78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77"/>
      <c r="O385" s="77"/>
      <c r="P385" s="77"/>
      <c r="Q385" s="131"/>
      <c r="R385" s="77"/>
      <c r="S385" s="77"/>
      <c r="U385" s="77"/>
      <c r="V385" s="77"/>
      <c r="W385" s="77"/>
      <c r="X385" s="77"/>
    </row>
    <row r="386" spans="2:24" x14ac:dyDescent="0.25">
      <c r="B386" s="78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77"/>
      <c r="O386" s="77"/>
      <c r="P386" s="77"/>
      <c r="Q386" s="131"/>
      <c r="R386" s="77"/>
      <c r="S386" s="77"/>
      <c r="U386" s="77"/>
      <c r="V386" s="77"/>
      <c r="W386" s="77"/>
      <c r="X386" s="77"/>
    </row>
    <row r="387" spans="2:24" x14ac:dyDescent="0.25">
      <c r="B387" s="78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77"/>
      <c r="O387" s="77"/>
      <c r="P387" s="77"/>
      <c r="Q387" s="131"/>
      <c r="R387" s="77"/>
      <c r="S387" s="77"/>
      <c r="U387" s="77"/>
      <c r="V387" s="77"/>
      <c r="W387" s="77"/>
      <c r="X387" s="77"/>
    </row>
    <row r="388" spans="2:24" x14ac:dyDescent="0.25">
      <c r="B388" s="78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77"/>
      <c r="O388" s="77"/>
      <c r="P388" s="77"/>
      <c r="Q388" s="131"/>
      <c r="R388" s="77"/>
      <c r="S388" s="77"/>
      <c r="U388" s="77"/>
      <c r="V388" s="77"/>
      <c r="W388" s="77"/>
      <c r="X388" s="77"/>
    </row>
    <row r="389" spans="2:24" x14ac:dyDescent="0.25">
      <c r="B389" s="78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77"/>
      <c r="O389" s="77"/>
      <c r="P389" s="77"/>
      <c r="Q389" s="131"/>
      <c r="R389" s="77"/>
      <c r="S389" s="77"/>
      <c r="U389" s="77"/>
      <c r="V389" s="77"/>
      <c r="W389" s="77"/>
      <c r="X389" s="77"/>
    </row>
    <row r="390" spans="2:24" x14ac:dyDescent="0.25">
      <c r="B390" s="78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77"/>
      <c r="O390" s="77"/>
      <c r="P390" s="77"/>
      <c r="Q390" s="131"/>
      <c r="R390" s="77"/>
      <c r="S390" s="77"/>
      <c r="U390" s="77"/>
      <c r="V390" s="77"/>
      <c r="W390" s="77"/>
      <c r="X390" s="77"/>
    </row>
    <row r="391" spans="2:24" x14ac:dyDescent="0.25">
      <c r="B391" s="78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77"/>
      <c r="O391" s="77"/>
      <c r="P391" s="77"/>
      <c r="Q391" s="131"/>
      <c r="R391" s="77"/>
      <c r="S391" s="77"/>
      <c r="U391" s="77"/>
      <c r="V391" s="77"/>
      <c r="W391" s="77"/>
      <c r="X391" s="77"/>
    </row>
    <row r="392" spans="2:24" x14ac:dyDescent="0.25">
      <c r="B392" s="78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77"/>
      <c r="O392" s="77"/>
      <c r="P392" s="77"/>
      <c r="Q392" s="131"/>
      <c r="R392" s="77"/>
      <c r="S392" s="77"/>
      <c r="U392" s="77"/>
      <c r="V392" s="77"/>
      <c r="W392" s="77"/>
      <c r="X392" s="77"/>
    </row>
    <row r="393" spans="2:24" x14ac:dyDescent="0.25">
      <c r="B393" s="78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77"/>
      <c r="O393" s="77"/>
      <c r="P393" s="77"/>
      <c r="Q393" s="131"/>
      <c r="R393" s="77"/>
      <c r="S393" s="77"/>
      <c r="U393" s="77"/>
      <c r="V393" s="77"/>
      <c r="W393" s="77"/>
      <c r="X393" s="77"/>
    </row>
    <row r="394" spans="2:24" x14ac:dyDescent="0.25">
      <c r="B394" s="78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77"/>
      <c r="O394" s="77"/>
      <c r="P394" s="77"/>
      <c r="Q394" s="131"/>
      <c r="R394" s="77"/>
      <c r="S394" s="77"/>
      <c r="U394" s="77"/>
      <c r="V394" s="77"/>
      <c r="W394" s="77"/>
      <c r="X394" s="77"/>
    </row>
    <row r="395" spans="2:24" x14ac:dyDescent="0.25">
      <c r="B395" s="78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77"/>
      <c r="O395" s="77"/>
      <c r="P395" s="77"/>
      <c r="Q395" s="131"/>
      <c r="R395" s="77"/>
      <c r="S395" s="77"/>
      <c r="U395" s="77"/>
      <c r="V395" s="77"/>
      <c r="W395" s="77"/>
      <c r="X395" s="77"/>
    </row>
    <row r="396" spans="2:24" x14ac:dyDescent="0.25">
      <c r="B396" s="78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77"/>
      <c r="O396" s="77"/>
      <c r="P396" s="77"/>
      <c r="Q396" s="131"/>
      <c r="R396" s="77"/>
      <c r="S396" s="77"/>
      <c r="U396" s="77"/>
      <c r="V396" s="77"/>
      <c r="W396" s="77"/>
      <c r="X396" s="77"/>
    </row>
    <row r="397" spans="2:24" x14ac:dyDescent="0.25">
      <c r="B397" s="78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77"/>
      <c r="O397" s="77"/>
      <c r="P397" s="77"/>
      <c r="Q397" s="131"/>
      <c r="R397" s="77"/>
      <c r="S397" s="77"/>
      <c r="U397" s="77"/>
      <c r="V397" s="77"/>
      <c r="W397" s="77"/>
      <c r="X397" s="77"/>
    </row>
    <row r="398" spans="2:24" x14ac:dyDescent="0.25">
      <c r="B398" s="78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77"/>
      <c r="O398" s="77"/>
      <c r="P398" s="77"/>
      <c r="Q398" s="131"/>
      <c r="R398" s="77"/>
      <c r="S398" s="77"/>
      <c r="U398" s="77"/>
      <c r="V398" s="77"/>
      <c r="W398" s="77"/>
      <c r="X398" s="77"/>
    </row>
    <row r="399" spans="2:24" x14ac:dyDescent="0.25">
      <c r="B399" s="78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7"/>
      <c r="P399" s="77"/>
      <c r="Q399" s="131"/>
      <c r="R399" s="77"/>
      <c r="S399" s="77"/>
      <c r="U399" s="77"/>
      <c r="V399" s="77"/>
      <c r="W399" s="77"/>
      <c r="X399" s="77"/>
    </row>
    <row r="400" spans="2:24" x14ac:dyDescent="0.25">
      <c r="B400" s="78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77"/>
      <c r="O400" s="77"/>
      <c r="P400" s="77"/>
      <c r="Q400" s="131"/>
      <c r="R400" s="77"/>
      <c r="S400" s="77"/>
      <c r="U400" s="77"/>
      <c r="V400" s="77"/>
      <c r="W400" s="77"/>
      <c r="X400" s="77"/>
    </row>
    <row r="401" spans="2:24" x14ac:dyDescent="0.25">
      <c r="B401" s="78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7"/>
      <c r="P401" s="77"/>
      <c r="Q401" s="131"/>
      <c r="R401" s="77"/>
      <c r="S401" s="77"/>
      <c r="U401" s="77"/>
      <c r="V401" s="77"/>
      <c r="W401" s="77"/>
      <c r="X401" s="77"/>
    </row>
    <row r="402" spans="2:24" x14ac:dyDescent="0.25">
      <c r="B402" s="78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77"/>
      <c r="O402" s="77"/>
      <c r="P402" s="77"/>
      <c r="Q402" s="131"/>
      <c r="R402" s="77"/>
      <c r="S402" s="77"/>
      <c r="U402" s="77"/>
      <c r="V402" s="77"/>
      <c r="W402" s="77"/>
      <c r="X402" s="77"/>
    </row>
    <row r="403" spans="2:24" x14ac:dyDescent="0.25">
      <c r="B403" s="78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77"/>
      <c r="O403" s="77"/>
      <c r="P403" s="77"/>
      <c r="Q403" s="131"/>
      <c r="R403" s="77"/>
      <c r="S403" s="77"/>
      <c r="U403" s="77"/>
      <c r="V403" s="77"/>
      <c r="W403" s="77"/>
      <c r="X403" s="77"/>
    </row>
    <row r="404" spans="2:24" x14ac:dyDescent="0.25">
      <c r="B404" s="78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131"/>
      <c r="R404" s="77"/>
      <c r="S404" s="77"/>
      <c r="U404" s="77"/>
      <c r="V404" s="77"/>
      <c r="W404" s="77"/>
      <c r="X404" s="77"/>
    </row>
    <row r="405" spans="2:24" x14ac:dyDescent="0.25">
      <c r="B405" s="78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77"/>
      <c r="O405" s="77"/>
      <c r="P405" s="77"/>
      <c r="Q405" s="131"/>
      <c r="R405" s="77"/>
      <c r="S405" s="77"/>
      <c r="U405" s="77"/>
      <c r="V405" s="77"/>
      <c r="W405" s="77"/>
      <c r="X405" s="77"/>
    </row>
    <row r="406" spans="2:24" x14ac:dyDescent="0.25">
      <c r="B406" s="78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7"/>
      <c r="P406" s="77"/>
      <c r="Q406" s="131"/>
      <c r="R406" s="77"/>
      <c r="S406" s="77"/>
      <c r="U406" s="77"/>
      <c r="V406" s="77"/>
      <c r="W406" s="77"/>
      <c r="X406" s="77"/>
    </row>
    <row r="407" spans="2:24" x14ac:dyDescent="0.25">
      <c r="B407" s="78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77"/>
      <c r="O407" s="77"/>
      <c r="P407" s="77"/>
      <c r="Q407" s="131"/>
      <c r="R407" s="77"/>
      <c r="S407" s="77"/>
      <c r="U407" s="77"/>
      <c r="V407" s="77"/>
      <c r="W407" s="77"/>
      <c r="X407" s="77"/>
    </row>
    <row r="408" spans="2:24" x14ac:dyDescent="0.25">
      <c r="B408" s="78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  <c r="P408" s="77"/>
      <c r="Q408" s="131"/>
      <c r="R408" s="77"/>
      <c r="S408" s="77"/>
      <c r="U408" s="77"/>
      <c r="V408" s="77"/>
      <c r="W408" s="77"/>
      <c r="X408" s="77"/>
    </row>
    <row r="409" spans="2:24" x14ac:dyDescent="0.25">
      <c r="B409" s="78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77"/>
      <c r="O409" s="77"/>
      <c r="P409" s="77"/>
      <c r="Q409" s="131"/>
      <c r="R409" s="77"/>
      <c r="S409" s="77"/>
      <c r="U409" s="77"/>
      <c r="V409" s="77"/>
      <c r="W409" s="77"/>
      <c r="X409" s="77"/>
    </row>
    <row r="410" spans="2:24" x14ac:dyDescent="0.25">
      <c r="B410" s="78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  <c r="P410" s="77"/>
      <c r="Q410" s="131"/>
      <c r="R410" s="77"/>
      <c r="S410" s="77"/>
      <c r="U410" s="77"/>
      <c r="V410" s="77"/>
      <c r="W410" s="77"/>
      <c r="X410" s="77"/>
    </row>
    <row r="411" spans="2:24" x14ac:dyDescent="0.25">
      <c r="B411" s="78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77"/>
      <c r="O411" s="77"/>
      <c r="P411" s="77"/>
      <c r="Q411" s="131"/>
      <c r="R411" s="77"/>
      <c r="S411" s="77"/>
      <c r="U411" s="77"/>
      <c r="V411" s="77"/>
      <c r="W411" s="77"/>
      <c r="X411" s="77"/>
    </row>
    <row r="412" spans="2:24" x14ac:dyDescent="0.25">
      <c r="B412" s="78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77"/>
      <c r="O412" s="77"/>
      <c r="P412" s="77"/>
      <c r="Q412" s="131"/>
      <c r="R412" s="77"/>
      <c r="S412" s="77"/>
      <c r="U412" s="77"/>
      <c r="V412" s="77"/>
      <c r="W412" s="77"/>
      <c r="X412" s="77"/>
    </row>
    <row r="413" spans="2:24" x14ac:dyDescent="0.25">
      <c r="B413" s="78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77"/>
      <c r="O413" s="77"/>
      <c r="P413" s="77"/>
      <c r="Q413" s="131"/>
      <c r="R413" s="77"/>
      <c r="S413" s="77"/>
      <c r="U413" s="77"/>
      <c r="V413" s="77"/>
      <c r="W413" s="77"/>
      <c r="X413" s="77"/>
    </row>
    <row r="414" spans="2:24" x14ac:dyDescent="0.25">
      <c r="B414" s="78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77"/>
      <c r="O414" s="77"/>
      <c r="P414" s="77"/>
      <c r="Q414" s="131"/>
      <c r="R414" s="77"/>
      <c r="S414" s="77"/>
      <c r="U414" s="77"/>
      <c r="V414" s="77"/>
      <c r="W414" s="77"/>
      <c r="X414" s="77"/>
    </row>
    <row r="415" spans="2:24" x14ac:dyDescent="0.25">
      <c r="B415" s="78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77"/>
      <c r="O415" s="77"/>
      <c r="P415" s="77"/>
      <c r="Q415" s="131"/>
      <c r="R415" s="77"/>
      <c r="S415" s="77"/>
      <c r="U415" s="77"/>
      <c r="V415" s="77"/>
      <c r="W415" s="77"/>
      <c r="X415" s="77"/>
    </row>
    <row r="416" spans="2:24" x14ac:dyDescent="0.25">
      <c r="B416" s="78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77"/>
      <c r="O416" s="77"/>
      <c r="P416" s="77"/>
      <c r="Q416" s="131"/>
      <c r="R416" s="77"/>
      <c r="S416" s="77"/>
      <c r="U416" s="77"/>
      <c r="V416" s="77"/>
      <c r="W416" s="77"/>
      <c r="X416" s="77"/>
    </row>
    <row r="417" spans="2:24" x14ac:dyDescent="0.25">
      <c r="B417" s="78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77"/>
      <c r="O417" s="77"/>
      <c r="P417" s="77"/>
      <c r="Q417" s="131"/>
      <c r="R417" s="77"/>
      <c r="S417" s="77"/>
      <c r="U417" s="77"/>
      <c r="V417" s="77"/>
      <c r="W417" s="77"/>
      <c r="X417" s="77"/>
    </row>
    <row r="418" spans="2:24" x14ac:dyDescent="0.25">
      <c r="B418" s="78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77"/>
      <c r="O418" s="77"/>
      <c r="P418" s="77"/>
      <c r="Q418" s="131"/>
      <c r="R418" s="77"/>
      <c r="S418" s="77"/>
      <c r="U418" s="77"/>
      <c r="V418" s="77"/>
      <c r="W418" s="77"/>
      <c r="X418" s="77"/>
    </row>
    <row r="419" spans="2:24" x14ac:dyDescent="0.25">
      <c r="B419" s="78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131"/>
      <c r="R419" s="77"/>
      <c r="S419" s="77"/>
      <c r="U419" s="77"/>
      <c r="V419" s="77"/>
      <c r="W419" s="77"/>
      <c r="X419" s="77"/>
    </row>
    <row r="420" spans="2:24" x14ac:dyDescent="0.25">
      <c r="B420" s="78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77"/>
      <c r="O420" s="77"/>
      <c r="P420" s="77"/>
      <c r="Q420" s="131"/>
      <c r="R420" s="77"/>
      <c r="S420" s="77"/>
      <c r="U420" s="77"/>
      <c r="V420" s="77"/>
      <c r="W420" s="77"/>
      <c r="X420" s="77"/>
    </row>
    <row r="421" spans="2:24" x14ac:dyDescent="0.25">
      <c r="B421" s="78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77"/>
      <c r="O421" s="77"/>
      <c r="P421" s="77"/>
      <c r="Q421" s="131"/>
      <c r="R421" s="77"/>
      <c r="S421" s="77"/>
      <c r="U421" s="77"/>
      <c r="V421" s="77"/>
      <c r="W421" s="77"/>
      <c r="X421" s="77"/>
    </row>
    <row r="422" spans="2:24" x14ac:dyDescent="0.25">
      <c r="B422" s="78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77"/>
      <c r="O422" s="77"/>
      <c r="P422" s="77"/>
      <c r="Q422" s="131"/>
      <c r="R422" s="77"/>
      <c r="S422" s="77"/>
      <c r="U422" s="77"/>
      <c r="V422" s="77"/>
      <c r="W422" s="77"/>
      <c r="X422" s="77"/>
    </row>
    <row r="423" spans="2:24" x14ac:dyDescent="0.25">
      <c r="B423" s="78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77"/>
      <c r="O423" s="77"/>
      <c r="P423" s="77"/>
      <c r="Q423" s="131"/>
      <c r="R423" s="77"/>
      <c r="S423" s="77"/>
      <c r="U423" s="77"/>
      <c r="V423" s="77"/>
      <c r="W423" s="77"/>
      <c r="X423" s="77"/>
    </row>
    <row r="424" spans="2:24" x14ac:dyDescent="0.25">
      <c r="B424" s="78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77"/>
      <c r="O424" s="77"/>
      <c r="P424" s="77"/>
      <c r="Q424" s="131"/>
      <c r="R424" s="77"/>
      <c r="S424" s="77"/>
      <c r="U424" s="77"/>
      <c r="V424" s="77"/>
      <c r="W424" s="77"/>
      <c r="X424" s="77"/>
    </row>
    <row r="425" spans="2:24" x14ac:dyDescent="0.25">
      <c r="B425" s="78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77"/>
      <c r="O425" s="77"/>
      <c r="P425" s="77"/>
      <c r="Q425" s="131"/>
      <c r="R425" s="77"/>
      <c r="S425" s="77"/>
      <c r="U425" s="77"/>
      <c r="V425" s="77"/>
      <c r="W425" s="77"/>
      <c r="X425" s="77"/>
    </row>
    <row r="426" spans="2:24" x14ac:dyDescent="0.25">
      <c r="B426" s="78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77"/>
      <c r="O426" s="77"/>
      <c r="P426" s="77"/>
      <c r="Q426" s="131"/>
      <c r="R426" s="77"/>
      <c r="S426" s="77"/>
      <c r="U426" s="77"/>
      <c r="V426" s="77"/>
      <c r="W426" s="77"/>
      <c r="X426" s="77"/>
    </row>
    <row r="427" spans="2:24" x14ac:dyDescent="0.25">
      <c r="B427" s="78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77"/>
      <c r="O427" s="77"/>
      <c r="P427" s="77"/>
      <c r="Q427" s="131"/>
      <c r="R427" s="77"/>
      <c r="S427" s="77"/>
      <c r="U427" s="77"/>
      <c r="V427" s="77"/>
      <c r="W427" s="77"/>
      <c r="X427" s="77"/>
    </row>
    <row r="428" spans="2:24" x14ac:dyDescent="0.25">
      <c r="B428" s="78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77"/>
      <c r="O428" s="77"/>
      <c r="P428" s="77"/>
      <c r="Q428" s="131"/>
      <c r="R428" s="77"/>
      <c r="S428" s="77"/>
      <c r="U428" s="77"/>
      <c r="V428" s="77"/>
      <c r="W428" s="77"/>
      <c r="X428" s="77"/>
    </row>
    <row r="429" spans="2:24" x14ac:dyDescent="0.25">
      <c r="B429" s="78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77"/>
      <c r="O429" s="77"/>
      <c r="P429" s="77"/>
      <c r="Q429" s="131"/>
      <c r="R429" s="77"/>
      <c r="S429" s="77"/>
      <c r="U429" s="77"/>
      <c r="V429" s="77"/>
      <c r="W429" s="77"/>
      <c r="X429" s="77"/>
    </row>
    <row r="430" spans="2:24" x14ac:dyDescent="0.25">
      <c r="B430" s="78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77"/>
      <c r="O430" s="77"/>
      <c r="P430" s="77"/>
      <c r="Q430" s="131"/>
      <c r="R430" s="77"/>
      <c r="S430" s="77"/>
      <c r="U430" s="77"/>
      <c r="V430" s="77"/>
      <c r="W430" s="77"/>
      <c r="X430" s="77"/>
    </row>
    <row r="431" spans="2:24" x14ac:dyDescent="0.25">
      <c r="B431" s="78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77"/>
      <c r="O431" s="77"/>
      <c r="P431" s="77"/>
      <c r="Q431" s="131"/>
      <c r="R431" s="77"/>
      <c r="S431" s="77"/>
      <c r="U431" s="77"/>
      <c r="V431" s="77"/>
      <c r="W431" s="77"/>
      <c r="X431" s="77"/>
    </row>
    <row r="432" spans="2:24" x14ac:dyDescent="0.25">
      <c r="B432" s="78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77"/>
      <c r="O432" s="77"/>
      <c r="P432" s="77"/>
      <c r="Q432" s="131"/>
      <c r="R432" s="77"/>
      <c r="S432" s="77"/>
      <c r="U432" s="77"/>
      <c r="V432" s="77"/>
      <c r="W432" s="77"/>
      <c r="X432" s="77"/>
    </row>
    <row r="433" spans="2:24" x14ac:dyDescent="0.25">
      <c r="B433" s="78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77"/>
      <c r="O433" s="77"/>
      <c r="P433" s="77"/>
      <c r="Q433" s="131"/>
      <c r="R433" s="77"/>
      <c r="S433" s="77"/>
      <c r="U433" s="77"/>
      <c r="V433" s="77"/>
      <c r="W433" s="77"/>
      <c r="X433" s="77"/>
    </row>
    <row r="434" spans="2:24" x14ac:dyDescent="0.25">
      <c r="B434" s="78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131"/>
      <c r="R434" s="77"/>
      <c r="S434" s="77"/>
      <c r="U434" s="77"/>
      <c r="V434" s="77"/>
      <c r="W434" s="77"/>
      <c r="X434" s="77"/>
    </row>
    <row r="435" spans="2:24" x14ac:dyDescent="0.25">
      <c r="B435" s="78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77"/>
      <c r="O435" s="77"/>
      <c r="P435" s="77"/>
      <c r="Q435" s="131"/>
      <c r="R435" s="77"/>
      <c r="S435" s="77"/>
      <c r="U435" s="77"/>
      <c r="V435" s="77"/>
      <c r="W435" s="77"/>
      <c r="X435" s="77"/>
    </row>
    <row r="436" spans="2:24" x14ac:dyDescent="0.25">
      <c r="B436" s="78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77"/>
      <c r="O436" s="77"/>
      <c r="P436" s="77"/>
      <c r="Q436" s="131"/>
      <c r="R436" s="77"/>
      <c r="S436" s="77"/>
      <c r="U436" s="77"/>
      <c r="V436" s="77"/>
      <c r="W436" s="77"/>
      <c r="X436" s="77"/>
    </row>
    <row r="437" spans="2:24" x14ac:dyDescent="0.25">
      <c r="B437" s="78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77"/>
      <c r="O437" s="77"/>
      <c r="P437" s="77"/>
      <c r="Q437" s="131"/>
      <c r="R437" s="77"/>
      <c r="S437" s="77"/>
      <c r="U437" s="77"/>
      <c r="V437" s="77"/>
      <c r="W437" s="77"/>
      <c r="X437" s="77"/>
    </row>
    <row r="438" spans="2:24" x14ac:dyDescent="0.25">
      <c r="B438" s="78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77"/>
      <c r="O438" s="77"/>
      <c r="P438" s="77"/>
      <c r="Q438" s="131"/>
      <c r="R438" s="77"/>
      <c r="S438" s="77"/>
      <c r="U438" s="77"/>
      <c r="V438" s="77"/>
      <c r="W438" s="77"/>
      <c r="X438" s="77"/>
    </row>
    <row r="439" spans="2:24" x14ac:dyDescent="0.25">
      <c r="B439" s="78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77"/>
      <c r="O439" s="77"/>
      <c r="P439" s="77"/>
      <c r="Q439" s="131"/>
      <c r="R439" s="77"/>
      <c r="S439" s="77"/>
      <c r="U439" s="77"/>
      <c r="V439" s="77"/>
      <c r="W439" s="77"/>
      <c r="X439" s="77"/>
    </row>
    <row r="440" spans="2:24" x14ac:dyDescent="0.25">
      <c r="B440" s="78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77"/>
      <c r="O440" s="77"/>
      <c r="P440" s="77"/>
      <c r="Q440" s="131"/>
      <c r="R440" s="77"/>
      <c r="S440" s="77"/>
      <c r="U440" s="77"/>
      <c r="V440" s="77"/>
      <c r="W440" s="77"/>
      <c r="X440" s="77"/>
    </row>
    <row r="441" spans="2:24" x14ac:dyDescent="0.25">
      <c r="B441" s="78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77"/>
      <c r="O441" s="77"/>
      <c r="P441" s="77"/>
      <c r="Q441" s="131"/>
      <c r="R441" s="77"/>
      <c r="S441" s="77"/>
      <c r="U441" s="77"/>
      <c r="V441" s="77"/>
      <c r="W441" s="77"/>
      <c r="X441" s="77"/>
    </row>
    <row r="442" spans="2:24" x14ac:dyDescent="0.25">
      <c r="B442" s="78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77"/>
      <c r="O442" s="77"/>
      <c r="P442" s="77"/>
      <c r="Q442" s="131"/>
      <c r="R442" s="77"/>
      <c r="S442" s="77"/>
      <c r="U442" s="77"/>
      <c r="V442" s="77"/>
      <c r="W442" s="77"/>
      <c r="X442" s="77"/>
    </row>
    <row r="443" spans="2:24" x14ac:dyDescent="0.25">
      <c r="B443" s="78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77"/>
      <c r="O443" s="77"/>
      <c r="P443" s="77"/>
      <c r="Q443" s="131"/>
      <c r="R443" s="77"/>
      <c r="S443" s="77"/>
      <c r="U443" s="77"/>
      <c r="V443" s="77"/>
      <c r="W443" s="77"/>
      <c r="X443" s="77"/>
    </row>
    <row r="444" spans="2:24" x14ac:dyDescent="0.25">
      <c r="B444" s="78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77"/>
      <c r="O444" s="77"/>
      <c r="P444" s="77"/>
      <c r="Q444" s="131"/>
      <c r="R444" s="77"/>
      <c r="S444" s="77"/>
      <c r="U444" s="77"/>
      <c r="V444" s="77"/>
      <c r="W444" s="77"/>
      <c r="X444" s="77"/>
    </row>
    <row r="445" spans="2:24" x14ac:dyDescent="0.25">
      <c r="B445" s="78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77"/>
      <c r="O445" s="77"/>
      <c r="P445" s="77"/>
      <c r="Q445" s="131"/>
      <c r="R445" s="77"/>
      <c r="S445" s="77"/>
      <c r="U445" s="77"/>
      <c r="V445" s="77"/>
      <c r="W445" s="77"/>
      <c r="X445" s="77"/>
    </row>
    <row r="446" spans="2:24" x14ac:dyDescent="0.25">
      <c r="B446" s="78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77"/>
      <c r="O446" s="77"/>
      <c r="P446" s="77"/>
      <c r="Q446" s="131"/>
      <c r="R446" s="77"/>
      <c r="S446" s="77"/>
      <c r="U446" s="77"/>
      <c r="V446" s="77"/>
      <c r="W446" s="77"/>
      <c r="X446" s="77"/>
    </row>
    <row r="447" spans="2:24" x14ac:dyDescent="0.25">
      <c r="B447" s="78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77"/>
      <c r="O447" s="77"/>
      <c r="P447" s="77"/>
      <c r="Q447" s="131"/>
      <c r="R447" s="77"/>
      <c r="S447" s="77"/>
      <c r="U447" s="77"/>
      <c r="V447" s="77"/>
      <c r="W447" s="77"/>
      <c r="X447" s="77"/>
    </row>
    <row r="448" spans="2:24" x14ac:dyDescent="0.25">
      <c r="B448" s="78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77"/>
      <c r="O448" s="77"/>
      <c r="P448" s="77"/>
      <c r="Q448" s="131"/>
      <c r="R448" s="77"/>
      <c r="S448" s="77"/>
      <c r="U448" s="77"/>
      <c r="V448" s="77"/>
      <c r="W448" s="77"/>
      <c r="X448" s="77"/>
    </row>
    <row r="449" spans="2:24" x14ac:dyDescent="0.25">
      <c r="B449" s="78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77"/>
      <c r="O449" s="77"/>
      <c r="P449" s="77"/>
      <c r="Q449" s="131"/>
      <c r="R449" s="77"/>
      <c r="S449" s="77"/>
      <c r="U449" s="77"/>
      <c r="V449" s="77"/>
      <c r="W449" s="77"/>
      <c r="X449" s="77"/>
    </row>
    <row r="450" spans="2:24" x14ac:dyDescent="0.25">
      <c r="B450" s="78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77"/>
      <c r="O450" s="77"/>
      <c r="P450" s="77"/>
      <c r="Q450" s="131"/>
      <c r="R450" s="77"/>
      <c r="S450" s="77"/>
      <c r="U450" s="77"/>
      <c r="V450" s="77"/>
      <c r="W450" s="77"/>
      <c r="X450" s="77"/>
    </row>
    <row r="451" spans="2:24" x14ac:dyDescent="0.25">
      <c r="B451" s="78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131"/>
      <c r="R451" s="77"/>
      <c r="S451" s="77"/>
      <c r="U451" s="77"/>
      <c r="V451" s="77"/>
      <c r="W451" s="77"/>
      <c r="X451" s="77"/>
    </row>
    <row r="452" spans="2:24" x14ac:dyDescent="0.25">
      <c r="B452" s="78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77"/>
      <c r="O452" s="77"/>
      <c r="P452" s="77"/>
      <c r="Q452" s="131"/>
      <c r="R452" s="77"/>
      <c r="S452" s="77"/>
      <c r="U452" s="77"/>
      <c r="V452" s="77"/>
      <c r="W452" s="77"/>
      <c r="X452" s="77"/>
    </row>
    <row r="453" spans="2:24" x14ac:dyDescent="0.25">
      <c r="B453" s="78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131"/>
      <c r="R453" s="77"/>
      <c r="S453" s="77"/>
      <c r="U453" s="77"/>
      <c r="V453" s="77"/>
      <c r="W453" s="77"/>
      <c r="X453" s="77"/>
    </row>
    <row r="454" spans="2:24" x14ac:dyDescent="0.25">
      <c r="B454" s="78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77"/>
      <c r="O454" s="77"/>
      <c r="P454" s="77"/>
      <c r="Q454" s="131"/>
      <c r="R454" s="77"/>
      <c r="S454" s="77"/>
      <c r="U454" s="77"/>
      <c r="V454" s="77"/>
      <c r="W454" s="77"/>
      <c r="X454" s="77"/>
    </row>
    <row r="455" spans="2:24" x14ac:dyDescent="0.25">
      <c r="B455" s="78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131"/>
      <c r="R455" s="77"/>
      <c r="S455" s="77"/>
      <c r="U455" s="77"/>
      <c r="V455" s="77"/>
      <c r="W455" s="77"/>
      <c r="X455" s="77"/>
    </row>
    <row r="456" spans="2:24" x14ac:dyDescent="0.25">
      <c r="B456" s="78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131"/>
      <c r="R456" s="77"/>
      <c r="S456" s="77"/>
      <c r="U456" s="77"/>
      <c r="V456" s="77"/>
      <c r="W456" s="77"/>
      <c r="X456" s="77"/>
    </row>
    <row r="457" spans="2:24" x14ac:dyDescent="0.25">
      <c r="B457" s="78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131"/>
      <c r="R457" s="77"/>
      <c r="S457" s="77"/>
      <c r="U457" s="77"/>
      <c r="V457" s="77"/>
      <c r="W457" s="77"/>
      <c r="X457" s="77"/>
    </row>
    <row r="458" spans="2:24" x14ac:dyDescent="0.25">
      <c r="B458" s="78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131"/>
      <c r="R458" s="77"/>
      <c r="S458" s="77"/>
      <c r="U458" s="77"/>
      <c r="V458" s="77"/>
      <c r="W458" s="77"/>
      <c r="X458" s="77"/>
    </row>
    <row r="459" spans="2:24" x14ac:dyDescent="0.25">
      <c r="B459" s="78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131"/>
      <c r="R459" s="77"/>
      <c r="S459" s="77"/>
      <c r="U459" s="77"/>
      <c r="V459" s="77"/>
      <c r="W459" s="77"/>
      <c r="X459" s="77"/>
    </row>
    <row r="460" spans="2:24" x14ac:dyDescent="0.25">
      <c r="B460" s="78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77"/>
      <c r="O460" s="77"/>
      <c r="P460" s="77"/>
      <c r="Q460" s="131"/>
      <c r="R460" s="77"/>
      <c r="S460" s="77"/>
      <c r="U460" s="77"/>
      <c r="V460" s="77"/>
      <c r="W460" s="77"/>
      <c r="X460" s="77"/>
    </row>
    <row r="461" spans="2:24" x14ac:dyDescent="0.25">
      <c r="B461" s="78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77"/>
      <c r="O461" s="77"/>
      <c r="P461" s="77"/>
      <c r="Q461" s="131"/>
      <c r="R461" s="77"/>
      <c r="S461" s="77"/>
      <c r="U461" s="77"/>
      <c r="V461" s="77"/>
      <c r="W461" s="77"/>
      <c r="X461" s="77"/>
    </row>
    <row r="462" spans="2:24" x14ac:dyDescent="0.25">
      <c r="B462" s="78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77"/>
      <c r="O462" s="77"/>
      <c r="P462" s="77"/>
      <c r="Q462" s="131"/>
      <c r="R462" s="77"/>
      <c r="S462" s="77"/>
      <c r="U462" s="77"/>
      <c r="V462" s="77"/>
      <c r="W462" s="77"/>
      <c r="X462" s="77"/>
    </row>
    <row r="463" spans="2:24" x14ac:dyDescent="0.25">
      <c r="B463" s="78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77"/>
      <c r="O463" s="77"/>
      <c r="P463" s="77"/>
      <c r="Q463" s="131"/>
      <c r="R463" s="77"/>
      <c r="S463" s="77"/>
      <c r="U463" s="77"/>
      <c r="V463" s="77"/>
      <c r="W463" s="77"/>
      <c r="X463" s="77"/>
    </row>
    <row r="464" spans="2:24" x14ac:dyDescent="0.25">
      <c r="B464" s="78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131"/>
      <c r="R464" s="77"/>
      <c r="S464" s="77"/>
      <c r="U464" s="77"/>
      <c r="V464" s="77"/>
      <c r="W464" s="77"/>
      <c r="X464" s="77"/>
    </row>
    <row r="465" spans="2:24" x14ac:dyDescent="0.25">
      <c r="B465" s="78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77"/>
      <c r="O465" s="77"/>
      <c r="P465" s="77"/>
      <c r="Q465" s="131"/>
      <c r="R465" s="77"/>
      <c r="S465" s="77"/>
      <c r="U465" s="77"/>
      <c r="V465" s="77"/>
      <c r="W465" s="77"/>
      <c r="X465" s="77"/>
    </row>
    <row r="466" spans="2:24" x14ac:dyDescent="0.25">
      <c r="B466" s="78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77"/>
      <c r="O466" s="77"/>
      <c r="P466" s="77"/>
      <c r="Q466" s="131"/>
      <c r="R466" s="77"/>
      <c r="S466" s="77"/>
      <c r="U466" s="77"/>
      <c r="V466" s="77"/>
      <c r="W466" s="77"/>
      <c r="X466" s="77"/>
    </row>
    <row r="467" spans="2:24" x14ac:dyDescent="0.25">
      <c r="B467" s="78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77"/>
      <c r="O467" s="77"/>
      <c r="P467" s="77"/>
      <c r="Q467" s="131"/>
      <c r="R467" s="77"/>
      <c r="S467" s="77"/>
      <c r="U467" s="77"/>
      <c r="V467" s="77"/>
      <c r="W467" s="77"/>
      <c r="X467" s="77"/>
    </row>
    <row r="468" spans="2:24" x14ac:dyDescent="0.25">
      <c r="B468" s="78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77"/>
      <c r="O468" s="77"/>
      <c r="P468" s="77"/>
      <c r="Q468" s="131"/>
      <c r="R468" s="77"/>
      <c r="S468" s="77"/>
      <c r="U468" s="77"/>
      <c r="V468" s="77"/>
      <c r="W468" s="77"/>
      <c r="X468" s="77"/>
    </row>
    <row r="469" spans="2:24" x14ac:dyDescent="0.25">
      <c r="B469" s="78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77"/>
      <c r="O469" s="77"/>
      <c r="P469" s="77"/>
      <c r="Q469" s="131"/>
      <c r="R469" s="77"/>
      <c r="S469" s="77"/>
      <c r="U469" s="77"/>
      <c r="V469" s="77"/>
      <c r="W469" s="77"/>
      <c r="X469" s="77"/>
    </row>
    <row r="470" spans="2:24" x14ac:dyDescent="0.25">
      <c r="B470" s="78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77"/>
      <c r="O470" s="77"/>
      <c r="P470" s="77"/>
      <c r="Q470" s="131"/>
      <c r="R470" s="77"/>
      <c r="S470" s="77"/>
      <c r="U470" s="77"/>
      <c r="V470" s="77"/>
      <c r="W470" s="77"/>
      <c r="X470" s="77"/>
    </row>
    <row r="471" spans="2:24" x14ac:dyDescent="0.25">
      <c r="B471" s="78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77"/>
      <c r="O471" s="77"/>
      <c r="P471" s="77"/>
      <c r="Q471" s="131"/>
      <c r="R471" s="77"/>
      <c r="S471" s="77"/>
      <c r="U471" s="77"/>
      <c r="V471" s="77"/>
      <c r="W471" s="77"/>
      <c r="X471" s="77"/>
    </row>
    <row r="472" spans="2:24" x14ac:dyDescent="0.25">
      <c r="B472" s="78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77"/>
      <c r="O472" s="77"/>
      <c r="P472" s="77"/>
      <c r="Q472" s="131"/>
      <c r="R472" s="77"/>
      <c r="S472" s="77"/>
      <c r="U472" s="77"/>
      <c r="V472" s="77"/>
      <c r="W472" s="77"/>
      <c r="X472" s="77"/>
    </row>
    <row r="473" spans="2:24" x14ac:dyDescent="0.25">
      <c r="B473" s="78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77"/>
      <c r="O473" s="77"/>
      <c r="P473" s="77"/>
      <c r="Q473" s="131"/>
      <c r="R473" s="77"/>
      <c r="S473" s="77"/>
      <c r="U473" s="77"/>
      <c r="V473" s="77"/>
      <c r="W473" s="77"/>
      <c r="X473" s="77"/>
    </row>
    <row r="474" spans="2:24" x14ac:dyDescent="0.25">
      <c r="B474" s="78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77"/>
      <c r="O474" s="77"/>
      <c r="P474" s="77"/>
      <c r="Q474" s="131"/>
      <c r="R474" s="77"/>
      <c r="S474" s="77"/>
      <c r="U474" s="77"/>
      <c r="V474" s="77"/>
      <c r="W474" s="77"/>
      <c r="X474" s="77"/>
    </row>
    <row r="475" spans="2:24" x14ac:dyDescent="0.25">
      <c r="B475" s="78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77"/>
      <c r="O475" s="77"/>
      <c r="P475" s="77"/>
      <c r="Q475" s="131"/>
      <c r="R475" s="77"/>
      <c r="S475" s="77"/>
      <c r="U475" s="77"/>
      <c r="V475" s="77"/>
      <c r="W475" s="77"/>
      <c r="X475" s="77"/>
    </row>
    <row r="476" spans="2:24" x14ac:dyDescent="0.25">
      <c r="B476" s="78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77"/>
      <c r="O476" s="77"/>
      <c r="P476" s="77"/>
      <c r="Q476" s="131"/>
      <c r="R476" s="77"/>
      <c r="S476" s="77"/>
      <c r="U476" s="77"/>
      <c r="V476" s="77"/>
      <c r="W476" s="77"/>
      <c r="X476" s="77"/>
    </row>
    <row r="477" spans="2:24" x14ac:dyDescent="0.25">
      <c r="B477" s="78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77"/>
      <c r="O477" s="77"/>
      <c r="P477" s="77"/>
      <c r="Q477" s="131"/>
      <c r="R477" s="77"/>
      <c r="S477" s="77"/>
      <c r="U477" s="77"/>
      <c r="V477" s="77"/>
      <c r="W477" s="77"/>
      <c r="X477" s="77"/>
    </row>
    <row r="478" spans="2:24" x14ac:dyDescent="0.25">
      <c r="B478" s="78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77"/>
      <c r="O478" s="77"/>
      <c r="P478" s="77"/>
      <c r="Q478" s="131"/>
      <c r="R478" s="77"/>
      <c r="S478" s="77"/>
      <c r="U478" s="77"/>
      <c r="V478" s="77"/>
      <c r="W478" s="77"/>
      <c r="X478" s="77"/>
    </row>
    <row r="479" spans="2:24" x14ac:dyDescent="0.25">
      <c r="B479" s="78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77"/>
      <c r="O479" s="77"/>
      <c r="P479" s="77"/>
      <c r="Q479" s="131"/>
      <c r="R479" s="77"/>
      <c r="S479" s="77"/>
      <c r="U479" s="77"/>
      <c r="V479" s="77"/>
      <c r="W479" s="77"/>
      <c r="X479" s="77"/>
    </row>
    <row r="480" spans="2:24" x14ac:dyDescent="0.25">
      <c r="B480" s="78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77"/>
      <c r="O480" s="77"/>
      <c r="P480" s="77"/>
      <c r="Q480" s="131"/>
      <c r="R480" s="77"/>
      <c r="S480" s="77"/>
      <c r="U480" s="77"/>
      <c r="V480" s="77"/>
      <c r="W480" s="77"/>
      <c r="X480" s="77"/>
    </row>
    <row r="481" spans="2:24" x14ac:dyDescent="0.25">
      <c r="B481" s="78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77"/>
      <c r="O481" s="77"/>
      <c r="P481" s="77"/>
      <c r="Q481" s="131"/>
      <c r="R481" s="77"/>
      <c r="S481" s="77"/>
      <c r="U481" s="77"/>
      <c r="V481" s="77"/>
      <c r="W481" s="77"/>
      <c r="X481" s="77"/>
    </row>
    <row r="482" spans="2:24" x14ac:dyDescent="0.25">
      <c r="B482" s="78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77"/>
      <c r="O482" s="77"/>
      <c r="P482" s="77"/>
      <c r="Q482" s="131"/>
      <c r="R482" s="77"/>
      <c r="S482" s="77"/>
      <c r="U482" s="77"/>
      <c r="V482" s="77"/>
      <c r="W482" s="77"/>
      <c r="X482" s="77"/>
    </row>
    <row r="483" spans="2:24" x14ac:dyDescent="0.25">
      <c r="B483" s="78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77"/>
      <c r="O483" s="77"/>
      <c r="P483" s="77"/>
      <c r="Q483" s="131"/>
      <c r="R483" s="77"/>
      <c r="S483" s="77"/>
      <c r="U483" s="77"/>
      <c r="V483" s="77"/>
      <c r="W483" s="77"/>
      <c r="X483" s="77"/>
    </row>
    <row r="484" spans="2:24" x14ac:dyDescent="0.25">
      <c r="B484" s="78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77"/>
      <c r="O484" s="77"/>
      <c r="P484" s="77"/>
      <c r="Q484" s="131"/>
      <c r="R484" s="77"/>
      <c r="S484" s="77"/>
      <c r="U484" s="77"/>
      <c r="V484" s="77"/>
      <c r="W484" s="77"/>
      <c r="X484" s="77"/>
    </row>
    <row r="485" spans="2:24" x14ac:dyDescent="0.25">
      <c r="B485" s="78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77"/>
      <c r="O485" s="77"/>
      <c r="P485" s="77"/>
      <c r="Q485" s="131"/>
      <c r="R485" s="77"/>
      <c r="S485" s="77"/>
      <c r="U485" s="77"/>
      <c r="V485" s="77"/>
      <c r="W485" s="77"/>
      <c r="X485" s="77"/>
    </row>
    <row r="486" spans="2:24" x14ac:dyDescent="0.25">
      <c r="B486" s="78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77"/>
      <c r="O486" s="77"/>
      <c r="P486" s="77"/>
      <c r="Q486" s="131"/>
      <c r="R486" s="77"/>
      <c r="S486" s="77"/>
      <c r="U486" s="77"/>
      <c r="V486" s="77"/>
      <c r="W486" s="77"/>
      <c r="X486" s="77"/>
    </row>
    <row r="487" spans="2:24" x14ac:dyDescent="0.25">
      <c r="B487" s="78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77"/>
      <c r="O487" s="77"/>
      <c r="P487" s="77"/>
      <c r="Q487" s="131"/>
      <c r="R487" s="77"/>
      <c r="S487" s="77"/>
      <c r="U487" s="77"/>
      <c r="V487" s="77"/>
      <c r="W487" s="77"/>
      <c r="X487" s="77"/>
    </row>
    <row r="488" spans="2:24" x14ac:dyDescent="0.25">
      <c r="B488" s="78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77"/>
      <c r="O488" s="77"/>
      <c r="P488" s="77"/>
      <c r="Q488" s="131"/>
      <c r="R488" s="77"/>
      <c r="S488" s="77"/>
      <c r="U488" s="77"/>
      <c r="V488" s="77"/>
      <c r="W488" s="77"/>
      <c r="X488" s="77"/>
    </row>
    <row r="489" spans="2:24" x14ac:dyDescent="0.25">
      <c r="B489" s="78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77"/>
      <c r="O489" s="77"/>
      <c r="P489" s="77"/>
      <c r="Q489" s="131"/>
      <c r="R489" s="77"/>
      <c r="S489" s="77"/>
      <c r="U489" s="77"/>
      <c r="V489" s="77"/>
      <c r="W489" s="77"/>
      <c r="X489" s="77"/>
    </row>
    <row r="490" spans="2:24" x14ac:dyDescent="0.25">
      <c r="B490" s="78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77"/>
      <c r="O490" s="77"/>
      <c r="P490" s="77"/>
      <c r="Q490" s="131"/>
      <c r="R490" s="77"/>
      <c r="S490" s="77"/>
      <c r="U490" s="77"/>
      <c r="V490" s="77"/>
      <c r="W490" s="77"/>
      <c r="X490" s="77"/>
    </row>
    <row r="491" spans="2:24" x14ac:dyDescent="0.25">
      <c r="B491" s="78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77"/>
      <c r="O491" s="77"/>
      <c r="P491" s="77"/>
      <c r="Q491" s="131"/>
      <c r="R491" s="77"/>
      <c r="S491" s="77"/>
      <c r="U491" s="77"/>
      <c r="V491" s="77"/>
      <c r="W491" s="77"/>
      <c r="X491" s="77"/>
    </row>
    <row r="492" spans="2:24" x14ac:dyDescent="0.25">
      <c r="B492" s="78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77"/>
      <c r="O492" s="77"/>
      <c r="P492" s="77"/>
      <c r="Q492" s="131"/>
      <c r="R492" s="77"/>
      <c r="S492" s="77"/>
      <c r="U492" s="77"/>
      <c r="V492" s="77"/>
      <c r="W492" s="77"/>
      <c r="X492" s="77"/>
    </row>
    <row r="493" spans="2:24" x14ac:dyDescent="0.25">
      <c r="B493" s="78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77"/>
      <c r="O493" s="77"/>
      <c r="P493" s="77"/>
      <c r="Q493" s="131"/>
      <c r="R493" s="77"/>
      <c r="S493" s="77"/>
      <c r="U493" s="77"/>
      <c r="V493" s="77"/>
      <c r="W493" s="77"/>
      <c r="X493" s="77"/>
    </row>
    <row r="494" spans="2:24" x14ac:dyDescent="0.25">
      <c r="B494" s="78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77"/>
      <c r="O494" s="77"/>
      <c r="P494" s="77"/>
      <c r="Q494" s="131"/>
      <c r="R494" s="77"/>
      <c r="S494" s="77"/>
      <c r="U494" s="77"/>
      <c r="V494" s="77"/>
      <c r="W494" s="77"/>
      <c r="X494" s="77"/>
    </row>
    <row r="495" spans="2:24" x14ac:dyDescent="0.25">
      <c r="B495" s="78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131"/>
      <c r="R495" s="77"/>
      <c r="S495" s="77"/>
      <c r="U495" s="77"/>
      <c r="V495" s="77"/>
      <c r="W495" s="77"/>
      <c r="X495" s="77"/>
    </row>
    <row r="496" spans="2:24" x14ac:dyDescent="0.25">
      <c r="B496" s="78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77"/>
      <c r="O496" s="77"/>
      <c r="P496" s="77"/>
      <c r="Q496" s="131"/>
      <c r="R496" s="77"/>
      <c r="S496" s="77"/>
      <c r="U496" s="77"/>
      <c r="V496" s="77"/>
      <c r="W496" s="77"/>
      <c r="X496" s="77"/>
    </row>
    <row r="497" spans="2:24" x14ac:dyDescent="0.25">
      <c r="B497" s="78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77"/>
      <c r="O497" s="77"/>
      <c r="P497" s="77"/>
      <c r="Q497" s="131"/>
      <c r="R497" s="77"/>
      <c r="S497" s="77"/>
      <c r="U497" s="77"/>
      <c r="V497" s="77"/>
      <c r="W497" s="77"/>
      <c r="X497" s="77"/>
    </row>
    <row r="498" spans="2:24" x14ac:dyDescent="0.25">
      <c r="B498" s="78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77"/>
      <c r="O498" s="77"/>
      <c r="P498" s="77"/>
      <c r="Q498" s="131"/>
      <c r="R498" s="77"/>
      <c r="S498" s="77"/>
      <c r="U498" s="77"/>
      <c r="V498" s="77"/>
      <c r="W498" s="77"/>
      <c r="X498" s="77"/>
    </row>
    <row r="499" spans="2:24" x14ac:dyDescent="0.25">
      <c r="B499" s="78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77"/>
      <c r="O499" s="77"/>
      <c r="P499" s="77"/>
      <c r="Q499" s="131"/>
      <c r="R499" s="77"/>
      <c r="S499" s="77"/>
      <c r="U499" s="77"/>
      <c r="V499" s="77"/>
      <c r="W499" s="77"/>
      <c r="X499" s="77"/>
    </row>
    <row r="500" spans="2:24" x14ac:dyDescent="0.25">
      <c r="B500" s="78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77"/>
      <c r="O500" s="77"/>
      <c r="P500" s="77"/>
      <c r="Q500" s="131"/>
      <c r="R500" s="77"/>
      <c r="S500" s="77"/>
      <c r="U500" s="77"/>
      <c r="V500" s="77"/>
      <c r="W500" s="77"/>
      <c r="X500" s="77"/>
    </row>
    <row r="501" spans="2:24" x14ac:dyDescent="0.25">
      <c r="B501" s="78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77"/>
      <c r="O501" s="77"/>
      <c r="P501" s="77"/>
      <c r="Q501" s="131"/>
      <c r="R501" s="77"/>
      <c r="S501" s="77"/>
      <c r="U501" s="77"/>
      <c r="V501" s="77"/>
      <c r="W501" s="77"/>
      <c r="X501" s="77"/>
    </row>
    <row r="502" spans="2:24" x14ac:dyDescent="0.25">
      <c r="B502" s="78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131"/>
      <c r="R502" s="77"/>
      <c r="S502" s="77"/>
      <c r="U502" s="77"/>
      <c r="V502" s="77"/>
      <c r="W502" s="77"/>
      <c r="X502" s="77"/>
    </row>
    <row r="503" spans="2:24" x14ac:dyDescent="0.25">
      <c r="B503" s="78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131"/>
      <c r="R503" s="77"/>
      <c r="S503" s="77"/>
      <c r="U503" s="77"/>
      <c r="V503" s="77"/>
      <c r="W503" s="77"/>
      <c r="X503" s="77"/>
    </row>
    <row r="504" spans="2:24" x14ac:dyDescent="0.25">
      <c r="B504" s="78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77"/>
      <c r="O504" s="77"/>
      <c r="P504" s="77"/>
      <c r="Q504" s="131"/>
      <c r="R504" s="77"/>
      <c r="S504" s="77"/>
      <c r="U504" s="77"/>
      <c r="V504" s="77"/>
      <c r="W504" s="77"/>
      <c r="X504" s="77"/>
    </row>
    <row r="505" spans="2:24" x14ac:dyDescent="0.25">
      <c r="B505" s="78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77"/>
      <c r="O505" s="77"/>
      <c r="P505" s="77"/>
      <c r="Q505" s="131"/>
      <c r="R505" s="77"/>
      <c r="S505" s="77"/>
      <c r="U505" s="77"/>
      <c r="V505" s="77"/>
      <c r="W505" s="77"/>
      <c r="X505" s="77"/>
    </row>
    <row r="506" spans="2:24" x14ac:dyDescent="0.25">
      <c r="B506" s="78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77"/>
      <c r="O506" s="77"/>
      <c r="P506" s="77"/>
      <c r="Q506" s="131"/>
      <c r="R506" s="77"/>
      <c r="S506" s="77"/>
      <c r="U506" s="77"/>
      <c r="V506" s="77"/>
      <c r="W506" s="77"/>
      <c r="X506" s="77"/>
    </row>
    <row r="507" spans="2:24" x14ac:dyDescent="0.25">
      <c r="B507" s="78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77"/>
      <c r="O507" s="77"/>
      <c r="P507" s="77"/>
      <c r="Q507" s="131"/>
      <c r="R507" s="77"/>
      <c r="S507" s="77"/>
      <c r="U507" s="77"/>
      <c r="V507" s="77"/>
      <c r="W507" s="77"/>
      <c r="X507" s="77"/>
    </row>
    <row r="508" spans="2:24" x14ac:dyDescent="0.25">
      <c r="B508" s="78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77"/>
      <c r="O508" s="77"/>
      <c r="P508" s="77"/>
      <c r="Q508" s="131"/>
      <c r="R508" s="77"/>
      <c r="S508" s="77"/>
      <c r="U508" s="77"/>
      <c r="V508" s="77"/>
      <c r="W508" s="77"/>
      <c r="X508" s="77"/>
    </row>
    <row r="509" spans="2:24" x14ac:dyDescent="0.25">
      <c r="B509" s="78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77"/>
      <c r="O509" s="77"/>
      <c r="P509" s="77"/>
      <c r="Q509" s="131"/>
      <c r="R509" s="77"/>
      <c r="S509" s="77"/>
      <c r="U509" s="77"/>
      <c r="V509" s="77"/>
      <c r="W509" s="77"/>
      <c r="X509" s="77"/>
    </row>
    <row r="510" spans="2:24" x14ac:dyDescent="0.25">
      <c r="B510" s="78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77"/>
      <c r="O510" s="77"/>
      <c r="P510" s="77"/>
      <c r="Q510" s="131"/>
      <c r="R510" s="77"/>
      <c r="S510" s="77"/>
      <c r="U510" s="77"/>
      <c r="V510" s="77"/>
      <c r="W510" s="77"/>
      <c r="X510" s="77"/>
    </row>
    <row r="511" spans="2:24" x14ac:dyDescent="0.25">
      <c r="B511" s="78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77"/>
      <c r="O511" s="77"/>
      <c r="P511" s="77"/>
      <c r="Q511" s="131"/>
      <c r="R511" s="77"/>
      <c r="S511" s="77"/>
      <c r="U511" s="77"/>
      <c r="V511" s="77"/>
      <c r="W511" s="77"/>
      <c r="X511" s="77"/>
    </row>
    <row r="512" spans="2:24" x14ac:dyDescent="0.25">
      <c r="B512" s="78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77"/>
      <c r="O512" s="77"/>
      <c r="P512" s="77"/>
      <c r="Q512" s="131"/>
      <c r="R512" s="77"/>
      <c r="S512" s="77"/>
      <c r="U512" s="77"/>
      <c r="V512" s="77"/>
      <c r="W512" s="77"/>
      <c r="X512" s="77"/>
    </row>
    <row r="513" spans="2:24" x14ac:dyDescent="0.25">
      <c r="B513" s="78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77"/>
      <c r="O513" s="77"/>
      <c r="P513" s="77"/>
      <c r="Q513" s="131"/>
      <c r="R513" s="77"/>
      <c r="S513" s="77"/>
      <c r="U513" s="77"/>
      <c r="V513" s="77"/>
      <c r="W513" s="77"/>
      <c r="X513" s="77"/>
    </row>
    <row r="514" spans="2:24" x14ac:dyDescent="0.25">
      <c r="B514" s="78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77"/>
      <c r="O514" s="77"/>
      <c r="P514" s="77"/>
      <c r="Q514" s="131"/>
      <c r="R514" s="77"/>
      <c r="S514" s="77"/>
      <c r="U514" s="77"/>
      <c r="V514" s="77"/>
      <c r="W514" s="77"/>
      <c r="X514" s="77"/>
    </row>
    <row r="515" spans="2:24" x14ac:dyDescent="0.25">
      <c r="B515" s="78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77"/>
      <c r="O515" s="77"/>
      <c r="P515" s="77"/>
      <c r="Q515" s="131"/>
      <c r="R515" s="77"/>
      <c r="S515" s="77"/>
      <c r="U515" s="77"/>
      <c r="V515" s="77"/>
      <c r="W515" s="77"/>
      <c r="X515" s="77"/>
    </row>
    <row r="516" spans="2:24" x14ac:dyDescent="0.25">
      <c r="B516" s="78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77"/>
      <c r="O516" s="77"/>
      <c r="P516" s="77"/>
      <c r="Q516" s="131"/>
      <c r="R516" s="77"/>
      <c r="S516" s="77"/>
      <c r="U516" s="77"/>
      <c r="V516" s="77"/>
      <c r="W516" s="77"/>
      <c r="X516" s="77"/>
    </row>
    <row r="517" spans="2:24" x14ac:dyDescent="0.25">
      <c r="B517" s="78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77"/>
      <c r="O517" s="77"/>
      <c r="P517" s="77"/>
      <c r="Q517" s="131"/>
      <c r="R517" s="77"/>
      <c r="S517" s="77"/>
      <c r="U517" s="77"/>
      <c r="V517" s="77"/>
      <c r="W517" s="77"/>
      <c r="X517" s="77"/>
    </row>
    <row r="518" spans="2:24" x14ac:dyDescent="0.25">
      <c r="B518" s="78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77"/>
      <c r="O518" s="77"/>
      <c r="P518" s="77"/>
      <c r="Q518" s="131"/>
      <c r="R518" s="77"/>
      <c r="S518" s="77"/>
      <c r="U518" s="77"/>
      <c r="V518" s="77"/>
      <c r="W518" s="77"/>
      <c r="X518" s="77"/>
    </row>
    <row r="519" spans="2:24" x14ac:dyDescent="0.25">
      <c r="B519" s="78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77"/>
      <c r="O519" s="77"/>
      <c r="P519" s="77"/>
      <c r="Q519" s="131"/>
      <c r="R519" s="77"/>
      <c r="S519" s="77"/>
      <c r="U519" s="77"/>
      <c r="V519" s="77"/>
      <c r="W519" s="77"/>
      <c r="X519" s="77"/>
    </row>
    <row r="520" spans="2:24" x14ac:dyDescent="0.25">
      <c r="B520" s="78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77"/>
      <c r="O520" s="77"/>
      <c r="P520" s="77"/>
      <c r="Q520" s="131"/>
      <c r="R520" s="77"/>
      <c r="S520" s="77"/>
      <c r="U520" s="77"/>
      <c r="V520" s="77"/>
      <c r="W520" s="77"/>
      <c r="X520" s="77"/>
    </row>
    <row r="521" spans="2:24" x14ac:dyDescent="0.25">
      <c r="B521" s="78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77"/>
      <c r="O521" s="77"/>
      <c r="P521" s="77"/>
      <c r="Q521" s="131"/>
      <c r="R521" s="77"/>
      <c r="S521" s="77"/>
      <c r="U521" s="77"/>
      <c r="V521" s="77"/>
      <c r="W521" s="77"/>
      <c r="X521" s="77"/>
    </row>
    <row r="522" spans="2:24" x14ac:dyDescent="0.25">
      <c r="B522" s="78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77"/>
      <c r="O522" s="77"/>
      <c r="P522" s="77"/>
      <c r="Q522" s="131"/>
      <c r="R522" s="77"/>
      <c r="S522" s="77"/>
      <c r="U522" s="77"/>
      <c r="V522" s="77"/>
      <c r="W522" s="77"/>
      <c r="X522" s="77"/>
    </row>
    <row r="523" spans="2:24" x14ac:dyDescent="0.25">
      <c r="B523" s="78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77"/>
      <c r="O523" s="77"/>
      <c r="P523" s="77"/>
      <c r="Q523" s="131"/>
      <c r="R523" s="77"/>
      <c r="S523" s="77"/>
      <c r="U523" s="77"/>
      <c r="V523" s="77"/>
      <c r="W523" s="77"/>
      <c r="X523" s="77"/>
    </row>
    <row r="524" spans="2:24" x14ac:dyDescent="0.25">
      <c r="B524" s="78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77"/>
      <c r="O524" s="77"/>
      <c r="P524" s="77"/>
      <c r="Q524" s="131"/>
      <c r="R524" s="77"/>
      <c r="S524" s="77"/>
      <c r="U524" s="77"/>
      <c r="V524" s="77"/>
      <c r="W524" s="77"/>
      <c r="X524" s="77"/>
    </row>
    <row r="525" spans="2:24" x14ac:dyDescent="0.25">
      <c r="B525" s="78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77"/>
      <c r="O525" s="77"/>
      <c r="P525" s="77"/>
      <c r="Q525" s="131"/>
      <c r="R525" s="77"/>
      <c r="S525" s="77"/>
      <c r="U525" s="77"/>
      <c r="V525" s="77"/>
      <c r="W525" s="77"/>
      <c r="X525" s="77"/>
    </row>
    <row r="526" spans="2:24" x14ac:dyDescent="0.25">
      <c r="B526" s="78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77"/>
      <c r="O526" s="77"/>
      <c r="P526" s="77"/>
      <c r="Q526" s="131"/>
      <c r="R526" s="77"/>
      <c r="S526" s="77"/>
      <c r="U526" s="77"/>
      <c r="V526" s="77"/>
      <c r="W526" s="77"/>
      <c r="X526" s="77"/>
    </row>
    <row r="527" spans="2:24" x14ac:dyDescent="0.25">
      <c r="B527" s="78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77"/>
      <c r="O527" s="77"/>
      <c r="P527" s="77"/>
      <c r="Q527" s="131"/>
      <c r="R527" s="77"/>
      <c r="S527" s="77"/>
      <c r="U527" s="77"/>
      <c r="V527" s="77"/>
      <c r="W527" s="77"/>
      <c r="X527" s="77"/>
    </row>
    <row r="528" spans="2:24" x14ac:dyDescent="0.25">
      <c r="B528" s="78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77"/>
      <c r="O528" s="77"/>
      <c r="P528" s="77"/>
      <c r="Q528" s="131"/>
      <c r="R528" s="77"/>
      <c r="S528" s="77"/>
      <c r="U528" s="77"/>
      <c r="V528" s="77"/>
      <c r="W528" s="77"/>
      <c r="X528" s="77"/>
    </row>
    <row r="529" spans="2:24" x14ac:dyDescent="0.25">
      <c r="B529" s="78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77"/>
      <c r="O529" s="77"/>
      <c r="P529" s="77"/>
      <c r="Q529" s="131"/>
      <c r="R529" s="77"/>
      <c r="S529" s="77"/>
      <c r="U529" s="77"/>
      <c r="V529" s="77"/>
      <c r="W529" s="77"/>
      <c r="X529" s="77"/>
    </row>
    <row r="530" spans="2:24" x14ac:dyDescent="0.25">
      <c r="B530" s="78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77"/>
      <c r="O530" s="77"/>
      <c r="P530" s="77"/>
      <c r="Q530" s="131"/>
      <c r="R530" s="77"/>
      <c r="S530" s="77"/>
      <c r="U530" s="77"/>
      <c r="V530" s="77"/>
      <c r="W530" s="77"/>
      <c r="X530" s="77"/>
    </row>
    <row r="531" spans="2:24" x14ac:dyDescent="0.25">
      <c r="B531" s="78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77"/>
      <c r="O531" s="77"/>
      <c r="P531" s="77"/>
      <c r="Q531" s="131"/>
      <c r="R531" s="77"/>
      <c r="S531" s="77"/>
      <c r="U531" s="77"/>
      <c r="V531" s="77"/>
      <c r="W531" s="77"/>
      <c r="X531" s="77"/>
    </row>
    <row r="532" spans="2:24" x14ac:dyDescent="0.25">
      <c r="B532" s="78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77"/>
      <c r="O532" s="77"/>
      <c r="P532" s="77"/>
      <c r="Q532" s="131"/>
      <c r="R532" s="77"/>
      <c r="S532" s="77"/>
      <c r="U532" s="77"/>
      <c r="V532" s="77"/>
      <c r="W532" s="77"/>
      <c r="X532" s="77"/>
    </row>
    <row r="533" spans="2:24" x14ac:dyDescent="0.25">
      <c r="B533" s="78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77"/>
      <c r="O533" s="77"/>
      <c r="P533" s="77"/>
      <c r="Q533" s="131"/>
      <c r="R533" s="77"/>
      <c r="S533" s="77"/>
      <c r="U533" s="77"/>
      <c r="V533" s="77"/>
      <c r="W533" s="77"/>
      <c r="X533" s="77"/>
    </row>
    <row r="534" spans="2:24" x14ac:dyDescent="0.25">
      <c r="B534" s="78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77"/>
      <c r="O534" s="77"/>
      <c r="P534" s="77"/>
      <c r="Q534" s="131"/>
      <c r="R534" s="77"/>
      <c r="S534" s="77"/>
      <c r="U534" s="77"/>
      <c r="V534" s="77"/>
      <c r="W534" s="77"/>
      <c r="X534" s="77"/>
    </row>
    <row r="535" spans="2:24" x14ac:dyDescent="0.25">
      <c r="B535" s="78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77"/>
      <c r="O535" s="77"/>
      <c r="P535" s="77"/>
      <c r="Q535" s="131"/>
      <c r="R535" s="77"/>
      <c r="S535" s="77"/>
      <c r="U535" s="77"/>
      <c r="V535" s="77"/>
      <c r="W535" s="77"/>
      <c r="X535" s="77"/>
    </row>
    <row r="536" spans="2:24" x14ac:dyDescent="0.25">
      <c r="B536" s="78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77"/>
      <c r="O536" s="77"/>
      <c r="P536" s="77"/>
      <c r="Q536" s="131"/>
      <c r="R536" s="77"/>
      <c r="S536" s="77"/>
      <c r="U536" s="77"/>
      <c r="V536" s="77"/>
      <c r="W536" s="77"/>
      <c r="X536" s="77"/>
    </row>
    <row r="537" spans="2:24" x14ac:dyDescent="0.25">
      <c r="B537" s="78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77"/>
      <c r="O537" s="77"/>
      <c r="P537" s="77"/>
      <c r="Q537" s="131"/>
      <c r="R537" s="77"/>
      <c r="S537" s="77"/>
      <c r="U537" s="77"/>
      <c r="V537" s="77"/>
      <c r="W537" s="77"/>
      <c r="X537" s="77"/>
    </row>
    <row r="538" spans="2:24" x14ac:dyDescent="0.25">
      <c r="B538" s="78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77"/>
      <c r="O538" s="77"/>
      <c r="P538" s="77"/>
      <c r="Q538" s="131"/>
      <c r="R538" s="77"/>
      <c r="S538" s="77"/>
      <c r="U538" s="77"/>
      <c r="V538" s="77"/>
      <c r="W538" s="77"/>
      <c r="X538" s="77"/>
    </row>
    <row r="539" spans="2:24" x14ac:dyDescent="0.25">
      <c r="B539" s="78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77"/>
      <c r="O539" s="77"/>
      <c r="P539" s="77"/>
      <c r="Q539" s="131"/>
      <c r="R539" s="77"/>
      <c r="S539" s="77"/>
      <c r="U539" s="77"/>
      <c r="V539" s="77"/>
      <c r="W539" s="77"/>
      <c r="X539" s="77"/>
    </row>
    <row r="540" spans="2:24" x14ac:dyDescent="0.25">
      <c r="B540" s="78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77"/>
      <c r="O540" s="77"/>
      <c r="P540" s="77"/>
      <c r="Q540" s="131"/>
      <c r="R540" s="77"/>
      <c r="S540" s="77"/>
      <c r="U540" s="77"/>
      <c r="V540" s="77"/>
      <c r="W540" s="77"/>
      <c r="X540" s="77"/>
    </row>
    <row r="541" spans="2:24" x14ac:dyDescent="0.25">
      <c r="B541" s="78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77"/>
      <c r="O541" s="77"/>
      <c r="P541" s="77"/>
      <c r="Q541" s="131"/>
      <c r="R541" s="77"/>
      <c r="S541" s="77"/>
      <c r="U541" s="77"/>
      <c r="V541" s="77"/>
      <c r="W541" s="77"/>
      <c r="X541" s="77"/>
    </row>
    <row r="542" spans="2:24" x14ac:dyDescent="0.25">
      <c r="B542" s="78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77"/>
      <c r="O542" s="77"/>
      <c r="P542" s="77"/>
      <c r="Q542" s="131"/>
      <c r="R542" s="77"/>
      <c r="S542" s="77"/>
      <c r="U542" s="77"/>
      <c r="V542" s="77"/>
      <c r="W542" s="77"/>
      <c r="X542" s="77"/>
    </row>
    <row r="543" spans="2:24" x14ac:dyDescent="0.25">
      <c r="B543" s="78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77"/>
      <c r="O543" s="77"/>
      <c r="P543" s="77"/>
      <c r="Q543" s="131"/>
      <c r="R543" s="77"/>
      <c r="S543" s="77"/>
      <c r="U543" s="77"/>
      <c r="V543" s="77"/>
      <c r="W543" s="77"/>
      <c r="X543" s="77"/>
    </row>
    <row r="544" spans="2:24" x14ac:dyDescent="0.25">
      <c r="B544" s="78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77"/>
      <c r="O544" s="77"/>
      <c r="P544" s="77"/>
      <c r="Q544" s="131"/>
      <c r="R544" s="77"/>
      <c r="S544" s="77"/>
      <c r="U544" s="77"/>
      <c r="V544" s="77"/>
      <c r="W544" s="77"/>
      <c r="X544" s="77"/>
    </row>
    <row r="545" spans="2:24" x14ac:dyDescent="0.25">
      <c r="B545" s="78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77"/>
      <c r="O545" s="77"/>
      <c r="P545" s="77"/>
      <c r="Q545" s="131"/>
      <c r="R545" s="77"/>
      <c r="S545" s="77"/>
      <c r="U545" s="77"/>
      <c r="V545" s="77"/>
      <c r="W545" s="77"/>
      <c r="X545" s="77"/>
    </row>
    <row r="546" spans="2:24" x14ac:dyDescent="0.25">
      <c r="B546" s="78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77"/>
      <c r="O546" s="77"/>
      <c r="P546" s="77"/>
      <c r="Q546" s="131"/>
      <c r="R546" s="77"/>
      <c r="S546" s="77"/>
      <c r="U546" s="77"/>
      <c r="V546" s="77"/>
      <c r="W546" s="77"/>
      <c r="X546" s="77"/>
    </row>
    <row r="547" spans="2:24" x14ac:dyDescent="0.25">
      <c r="B547" s="78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77"/>
      <c r="O547" s="77"/>
      <c r="P547" s="77"/>
      <c r="Q547" s="131"/>
      <c r="R547" s="77"/>
      <c r="S547" s="77"/>
      <c r="U547" s="77"/>
      <c r="V547" s="77"/>
      <c r="W547" s="77"/>
      <c r="X547" s="77"/>
    </row>
    <row r="548" spans="2:24" x14ac:dyDescent="0.25">
      <c r="B548" s="78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77"/>
      <c r="O548" s="77"/>
      <c r="P548" s="77"/>
      <c r="Q548" s="131"/>
      <c r="R548" s="77"/>
      <c r="S548" s="77"/>
      <c r="U548" s="77"/>
      <c r="V548" s="77"/>
      <c r="W548" s="77"/>
      <c r="X548" s="77"/>
    </row>
    <row r="549" spans="2:24" x14ac:dyDescent="0.25">
      <c r="B549" s="78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77"/>
      <c r="O549" s="77"/>
      <c r="P549" s="77"/>
      <c r="Q549" s="131"/>
      <c r="R549" s="77"/>
      <c r="S549" s="77"/>
      <c r="U549" s="77"/>
      <c r="V549" s="77"/>
      <c r="W549" s="77"/>
      <c r="X549" s="77"/>
    </row>
    <row r="550" spans="2:24" x14ac:dyDescent="0.25">
      <c r="B550" s="78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77"/>
      <c r="O550" s="77"/>
      <c r="P550" s="77"/>
      <c r="Q550" s="131"/>
      <c r="R550" s="77"/>
      <c r="S550" s="77"/>
      <c r="U550" s="77"/>
      <c r="V550" s="77"/>
      <c r="W550" s="77"/>
      <c r="X550" s="77"/>
    </row>
    <row r="551" spans="2:24" x14ac:dyDescent="0.25">
      <c r="B551" s="78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77"/>
      <c r="O551" s="77"/>
      <c r="P551" s="77"/>
      <c r="Q551" s="131"/>
      <c r="R551" s="77"/>
      <c r="S551" s="77"/>
      <c r="U551" s="77"/>
      <c r="V551" s="77"/>
      <c r="W551" s="77"/>
      <c r="X551" s="77"/>
    </row>
    <row r="552" spans="2:24" x14ac:dyDescent="0.25">
      <c r="B552" s="78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77"/>
      <c r="O552" s="77"/>
      <c r="P552" s="77"/>
      <c r="Q552" s="131"/>
      <c r="R552" s="77"/>
      <c r="S552" s="77"/>
      <c r="U552" s="77"/>
      <c r="V552" s="77"/>
      <c r="W552" s="77"/>
      <c r="X552" s="77"/>
    </row>
    <row r="553" spans="2:24" x14ac:dyDescent="0.25">
      <c r="B553" s="78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77"/>
      <c r="O553" s="77"/>
      <c r="P553" s="77"/>
      <c r="Q553" s="131"/>
      <c r="R553" s="77"/>
      <c r="S553" s="77"/>
      <c r="U553" s="77"/>
      <c r="V553" s="77"/>
      <c r="W553" s="77"/>
      <c r="X553" s="77"/>
    </row>
    <row r="554" spans="2:24" x14ac:dyDescent="0.25">
      <c r="B554" s="78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77"/>
      <c r="O554" s="77"/>
      <c r="P554" s="77"/>
      <c r="Q554" s="131"/>
      <c r="R554" s="77"/>
      <c r="S554" s="77"/>
      <c r="U554" s="77"/>
      <c r="V554" s="77"/>
      <c r="W554" s="77"/>
      <c r="X554" s="77"/>
    </row>
    <row r="555" spans="2:24" x14ac:dyDescent="0.25">
      <c r="B555" s="78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77"/>
      <c r="O555" s="77"/>
      <c r="P555" s="77"/>
      <c r="Q555" s="131"/>
      <c r="R555" s="77"/>
      <c r="S555" s="77"/>
      <c r="U555" s="77"/>
      <c r="V555" s="77"/>
      <c r="W555" s="77"/>
      <c r="X555" s="77"/>
    </row>
    <row r="556" spans="2:24" x14ac:dyDescent="0.25">
      <c r="B556" s="78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77"/>
      <c r="O556" s="77"/>
      <c r="P556" s="77"/>
      <c r="Q556" s="131"/>
      <c r="R556" s="77"/>
      <c r="S556" s="77"/>
      <c r="U556" s="77"/>
      <c r="V556" s="77"/>
      <c r="W556" s="77"/>
      <c r="X556" s="77"/>
    </row>
    <row r="557" spans="2:24" x14ac:dyDescent="0.25">
      <c r="B557" s="78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77"/>
      <c r="O557" s="77"/>
      <c r="P557" s="77"/>
      <c r="Q557" s="131"/>
      <c r="R557" s="77"/>
      <c r="S557" s="77"/>
      <c r="U557" s="77"/>
      <c r="V557" s="77"/>
      <c r="W557" s="77"/>
      <c r="X557" s="77"/>
    </row>
    <row r="558" spans="2:24" x14ac:dyDescent="0.25">
      <c r="B558" s="78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77"/>
      <c r="O558" s="77"/>
      <c r="P558" s="77"/>
      <c r="Q558" s="131"/>
      <c r="R558" s="77"/>
      <c r="S558" s="77"/>
      <c r="U558" s="77"/>
      <c r="V558" s="77"/>
      <c r="W558" s="77"/>
      <c r="X558" s="77"/>
    </row>
    <row r="559" spans="2:24" x14ac:dyDescent="0.25">
      <c r="B559" s="78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77"/>
      <c r="O559" s="77"/>
      <c r="P559" s="77"/>
      <c r="Q559" s="131"/>
      <c r="R559" s="77"/>
      <c r="S559" s="77"/>
      <c r="U559" s="77"/>
      <c r="V559" s="77"/>
      <c r="W559" s="77"/>
      <c r="X559" s="77"/>
    </row>
    <row r="560" spans="2:24" x14ac:dyDescent="0.25">
      <c r="B560" s="78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77"/>
      <c r="O560" s="77"/>
      <c r="P560" s="77"/>
      <c r="Q560" s="131"/>
      <c r="R560" s="77"/>
      <c r="S560" s="77"/>
      <c r="U560" s="77"/>
      <c r="V560" s="77"/>
      <c r="W560" s="77"/>
      <c r="X560" s="77"/>
    </row>
    <row r="561" spans="2:24" x14ac:dyDescent="0.25">
      <c r="B561" s="78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77"/>
      <c r="O561" s="77"/>
      <c r="P561" s="77"/>
      <c r="Q561" s="131"/>
      <c r="R561" s="77"/>
      <c r="S561" s="77"/>
      <c r="U561" s="77"/>
      <c r="V561" s="77"/>
      <c r="W561" s="77"/>
      <c r="X561" s="77"/>
    </row>
    <row r="562" spans="2:24" x14ac:dyDescent="0.25">
      <c r="B562" s="78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77"/>
      <c r="O562" s="77"/>
      <c r="P562" s="77"/>
      <c r="Q562" s="131"/>
      <c r="R562" s="77"/>
      <c r="S562" s="77"/>
      <c r="U562" s="77"/>
      <c r="V562" s="77"/>
      <c r="W562" s="77"/>
      <c r="X562" s="77"/>
    </row>
    <row r="563" spans="2:24" x14ac:dyDescent="0.25">
      <c r="B563" s="78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77"/>
      <c r="O563" s="77"/>
      <c r="P563" s="77"/>
      <c r="Q563" s="131"/>
      <c r="R563" s="77"/>
      <c r="S563" s="77"/>
      <c r="U563" s="77"/>
      <c r="V563" s="77"/>
      <c r="W563" s="77"/>
      <c r="X563" s="77"/>
    </row>
    <row r="564" spans="2:24" x14ac:dyDescent="0.25">
      <c r="B564" s="78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77"/>
      <c r="O564" s="77"/>
      <c r="P564" s="77"/>
      <c r="Q564" s="131"/>
      <c r="R564" s="77"/>
      <c r="S564" s="77"/>
      <c r="U564" s="77"/>
      <c r="V564" s="77"/>
      <c r="W564" s="77"/>
      <c r="X564" s="77"/>
    </row>
    <row r="565" spans="2:24" x14ac:dyDescent="0.25">
      <c r="B565" s="78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77"/>
      <c r="O565" s="77"/>
      <c r="P565" s="77"/>
      <c r="Q565" s="131"/>
      <c r="R565" s="77"/>
      <c r="S565" s="77"/>
      <c r="U565" s="77"/>
      <c r="V565" s="77"/>
      <c r="W565" s="77"/>
      <c r="X565" s="77"/>
    </row>
    <row r="566" spans="2:24" x14ac:dyDescent="0.25">
      <c r="B566" s="78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77"/>
      <c r="O566" s="77"/>
      <c r="P566" s="77"/>
      <c r="Q566" s="131"/>
      <c r="R566" s="77"/>
      <c r="S566" s="77"/>
      <c r="U566" s="77"/>
      <c r="V566" s="77"/>
      <c r="W566" s="77"/>
      <c r="X566" s="77"/>
    </row>
    <row r="567" spans="2:24" x14ac:dyDescent="0.25">
      <c r="B567" s="78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77"/>
      <c r="O567" s="77"/>
      <c r="P567" s="77"/>
      <c r="Q567" s="131"/>
      <c r="R567" s="77"/>
      <c r="S567" s="77"/>
      <c r="U567" s="77"/>
      <c r="V567" s="77"/>
      <c r="W567" s="77"/>
      <c r="X567" s="77"/>
    </row>
    <row r="568" spans="2:24" x14ac:dyDescent="0.25">
      <c r="B568" s="78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77"/>
      <c r="O568" s="77"/>
      <c r="P568" s="77"/>
      <c r="Q568" s="131"/>
      <c r="R568" s="77"/>
      <c r="S568" s="77"/>
      <c r="U568" s="77"/>
      <c r="V568" s="77"/>
      <c r="W568" s="77"/>
      <c r="X568" s="77"/>
    </row>
    <row r="569" spans="2:24" x14ac:dyDescent="0.25">
      <c r="B569" s="78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77"/>
      <c r="O569" s="77"/>
      <c r="P569" s="77"/>
      <c r="Q569" s="131"/>
      <c r="R569" s="77"/>
      <c r="S569" s="77"/>
      <c r="U569" s="77"/>
      <c r="V569" s="77"/>
      <c r="W569" s="77"/>
      <c r="X569" s="77"/>
    </row>
    <row r="570" spans="2:24" x14ac:dyDescent="0.25">
      <c r="B570" s="78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77"/>
      <c r="O570" s="77"/>
      <c r="P570" s="77"/>
      <c r="Q570" s="131"/>
      <c r="R570" s="77"/>
      <c r="S570" s="77"/>
      <c r="U570" s="77"/>
      <c r="V570" s="77"/>
      <c r="W570" s="77"/>
      <c r="X570" s="77"/>
    </row>
    <row r="571" spans="2:24" x14ac:dyDescent="0.25">
      <c r="B571" s="78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77"/>
      <c r="O571" s="77"/>
      <c r="P571" s="77"/>
      <c r="Q571" s="131"/>
      <c r="R571" s="77"/>
      <c r="S571" s="77"/>
      <c r="U571" s="77"/>
      <c r="V571" s="77"/>
      <c r="W571" s="77"/>
      <c r="X571" s="77"/>
    </row>
    <row r="572" spans="2:24" x14ac:dyDescent="0.25">
      <c r="B572" s="78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77"/>
      <c r="O572" s="77"/>
      <c r="P572" s="77"/>
      <c r="Q572" s="131"/>
      <c r="R572" s="77"/>
      <c r="S572" s="77"/>
      <c r="U572" s="77"/>
      <c r="V572" s="77"/>
      <c r="W572" s="77"/>
      <c r="X572" s="77"/>
    </row>
    <row r="573" spans="2:24" x14ac:dyDescent="0.25">
      <c r="B573" s="78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77"/>
      <c r="O573" s="77"/>
      <c r="P573" s="77"/>
      <c r="Q573" s="131"/>
      <c r="R573" s="77"/>
      <c r="S573" s="77"/>
      <c r="U573" s="77"/>
      <c r="V573" s="77"/>
      <c r="W573" s="77"/>
      <c r="X573" s="77"/>
    </row>
    <row r="574" spans="2:24" x14ac:dyDescent="0.25">
      <c r="B574" s="78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77"/>
      <c r="O574" s="77"/>
      <c r="P574" s="77"/>
      <c r="Q574" s="131"/>
      <c r="R574" s="77"/>
      <c r="S574" s="77"/>
      <c r="U574" s="77"/>
      <c r="V574" s="77"/>
      <c r="W574" s="77"/>
      <c r="X574" s="77"/>
    </row>
    <row r="575" spans="2:24" x14ac:dyDescent="0.25">
      <c r="B575" s="78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77"/>
      <c r="O575" s="77"/>
      <c r="P575" s="77"/>
      <c r="Q575" s="131"/>
      <c r="R575" s="77"/>
      <c r="S575" s="77"/>
      <c r="U575" s="77"/>
      <c r="V575" s="77"/>
      <c r="W575" s="77"/>
      <c r="X575" s="77"/>
    </row>
    <row r="576" spans="2:24" x14ac:dyDescent="0.25">
      <c r="B576" s="78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77"/>
      <c r="O576" s="77"/>
      <c r="P576" s="77"/>
      <c r="Q576" s="131"/>
      <c r="R576" s="77"/>
      <c r="S576" s="77"/>
      <c r="U576" s="77"/>
      <c r="V576" s="77"/>
      <c r="W576" s="77"/>
      <c r="X576" s="77"/>
    </row>
    <row r="577" spans="2:24" x14ac:dyDescent="0.25">
      <c r="B577" s="78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77"/>
      <c r="O577" s="77"/>
      <c r="P577" s="77"/>
      <c r="Q577" s="131"/>
      <c r="R577" s="77"/>
      <c r="S577" s="77"/>
      <c r="U577" s="77"/>
      <c r="V577" s="77"/>
      <c r="W577" s="77"/>
      <c r="X577" s="77"/>
    </row>
    <row r="578" spans="2:24" x14ac:dyDescent="0.25">
      <c r="B578" s="78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77"/>
      <c r="O578" s="77"/>
      <c r="P578" s="77"/>
      <c r="Q578" s="131"/>
      <c r="R578" s="77"/>
      <c r="S578" s="77"/>
      <c r="U578" s="77"/>
      <c r="V578" s="77"/>
      <c r="W578" s="77"/>
      <c r="X578" s="77"/>
    </row>
    <row r="579" spans="2:24" x14ac:dyDescent="0.25">
      <c r="B579" s="78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77"/>
      <c r="O579" s="77"/>
      <c r="P579" s="77"/>
      <c r="Q579" s="131"/>
      <c r="R579" s="77"/>
      <c r="S579" s="77"/>
      <c r="U579" s="77"/>
      <c r="V579" s="77"/>
      <c r="W579" s="77"/>
      <c r="X579" s="77"/>
    </row>
    <row r="580" spans="2:24" x14ac:dyDescent="0.25">
      <c r="B580" s="78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77"/>
      <c r="O580" s="77"/>
      <c r="P580" s="77"/>
      <c r="Q580" s="131"/>
      <c r="R580" s="77"/>
      <c r="S580" s="77"/>
      <c r="U580" s="77"/>
      <c r="V580" s="77"/>
      <c r="W580" s="77"/>
      <c r="X580" s="77"/>
    </row>
    <row r="581" spans="2:24" x14ac:dyDescent="0.25">
      <c r="B581" s="78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77"/>
      <c r="O581" s="77"/>
      <c r="P581" s="77"/>
      <c r="Q581" s="131"/>
      <c r="R581" s="77"/>
      <c r="S581" s="77"/>
      <c r="U581" s="77"/>
      <c r="V581" s="77"/>
      <c r="W581" s="77"/>
      <c r="X581" s="77"/>
    </row>
    <row r="582" spans="2:24" x14ac:dyDescent="0.25">
      <c r="B582" s="78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77"/>
      <c r="O582" s="77"/>
      <c r="P582" s="77"/>
      <c r="Q582" s="131"/>
      <c r="R582" s="77"/>
      <c r="S582" s="77"/>
      <c r="U582" s="77"/>
      <c r="V582" s="77"/>
      <c r="W582" s="77"/>
      <c r="X582" s="77"/>
    </row>
    <row r="583" spans="2:24" x14ac:dyDescent="0.25">
      <c r="B583" s="78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77"/>
      <c r="O583" s="77"/>
      <c r="P583" s="77"/>
      <c r="Q583" s="131"/>
      <c r="R583" s="77"/>
      <c r="S583" s="77"/>
      <c r="U583" s="77"/>
      <c r="V583" s="77"/>
      <c r="W583" s="77"/>
      <c r="X583" s="77"/>
    </row>
    <row r="584" spans="2:24" x14ac:dyDescent="0.25">
      <c r="B584" s="78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77"/>
      <c r="O584" s="77"/>
      <c r="P584" s="77"/>
      <c r="Q584" s="131"/>
      <c r="R584" s="77"/>
      <c r="S584" s="77"/>
      <c r="U584" s="77"/>
      <c r="V584" s="77"/>
      <c r="W584" s="77"/>
      <c r="X584" s="77"/>
    </row>
    <row r="585" spans="2:24" x14ac:dyDescent="0.25">
      <c r="B585" s="78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77"/>
      <c r="O585" s="77"/>
      <c r="P585" s="77"/>
      <c r="Q585" s="131"/>
      <c r="R585" s="77"/>
      <c r="S585" s="77"/>
      <c r="U585" s="77"/>
      <c r="V585" s="77"/>
      <c r="W585" s="77"/>
      <c r="X585" s="77"/>
    </row>
    <row r="586" spans="2:24" x14ac:dyDescent="0.25">
      <c r="B586" s="78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77"/>
      <c r="O586" s="77"/>
      <c r="P586" s="77"/>
      <c r="Q586" s="131"/>
      <c r="R586" s="77"/>
      <c r="S586" s="77"/>
      <c r="U586" s="77"/>
      <c r="V586" s="77"/>
      <c r="W586" s="77"/>
      <c r="X586" s="77"/>
    </row>
    <row r="587" spans="2:24" x14ac:dyDescent="0.25">
      <c r="B587" s="78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77"/>
      <c r="O587" s="77"/>
      <c r="P587" s="77"/>
      <c r="Q587" s="131"/>
      <c r="R587" s="77"/>
      <c r="S587" s="77"/>
      <c r="U587" s="77"/>
      <c r="V587" s="77"/>
      <c r="W587" s="77"/>
      <c r="X587" s="77"/>
    </row>
    <row r="588" spans="2:24" x14ac:dyDescent="0.25">
      <c r="B588" s="78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77"/>
      <c r="O588" s="77"/>
      <c r="P588" s="77"/>
      <c r="Q588" s="131"/>
      <c r="R588" s="77"/>
      <c r="S588" s="77"/>
      <c r="U588" s="77"/>
      <c r="V588" s="77"/>
      <c r="W588" s="77"/>
      <c r="X588" s="77"/>
    </row>
    <row r="589" spans="2:24" x14ac:dyDescent="0.25">
      <c r="B589" s="78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77"/>
      <c r="O589" s="77"/>
      <c r="P589" s="77"/>
      <c r="Q589" s="131"/>
      <c r="R589" s="77"/>
      <c r="S589" s="77"/>
      <c r="U589" s="77"/>
      <c r="V589" s="77"/>
      <c r="W589" s="77"/>
      <c r="X589" s="77"/>
    </row>
    <row r="590" spans="2:24" x14ac:dyDescent="0.25">
      <c r="B590" s="78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77"/>
      <c r="O590" s="77"/>
      <c r="P590" s="77"/>
      <c r="Q590" s="131"/>
      <c r="R590" s="77"/>
      <c r="S590" s="77"/>
      <c r="U590" s="77"/>
      <c r="V590" s="77"/>
      <c r="W590" s="77"/>
      <c r="X590" s="77"/>
    </row>
    <row r="591" spans="2:24" x14ac:dyDescent="0.25">
      <c r="B591" s="78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77"/>
      <c r="O591" s="77"/>
      <c r="P591" s="77"/>
      <c r="Q591" s="131"/>
      <c r="R591" s="77"/>
      <c r="S591" s="77"/>
      <c r="U591" s="77"/>
      <c r="V591" s="77"/>
      <c r="W591" s="77"/>
      <c r="X591" s="77"/>
    </row>
    <row r="592" spans="2:24" x14ac:dyDescent="0.25">
      <c r="B592" s="78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77"/>
      <c r="O592" s="77"/>
      <c r="P592" s="77"/>
      <c r="Q592" s="131"/>
      <c r="R592" s="77"/>
      <c r="S592" s="77"/>
      <c r="U592" s="77"/>
      <c r="V592" s="77"/>
      <c r="W592" s="77"/>
      <c r="X592" s="77"/>
    </row>
    <row r="593" spans="2:24" x14ac:dyDescent="0.25">
      <c r="B593" s="78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77"/>
      <c r="O593" s="77"/>
      <c r="P593" s="77"/>
      <c r="Q593" s="131"/>
      <c r="R593" s="77"/>
      <c r="S593" s="77"/>
      <c r="U593" s="77"/>
      <c r="V593" s="77"/>
      <c r="W593" s="77"/>
      <c r="X593" s="77"/>
    </row>
    <row r="594" spans="2:24" x14ac:dyDescent="0.25">
      <c r="B594" s="78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77"/>
      <c r="O594" s="77"/>
      <c r="P594" s="77"/>
      <c r="Q594" s="131"/>
      <c r="R594" s="77"/>
      <c r="S594" s="77"/>
      <c r="U594" s="77"/>
      <c r="V594" s="77"/>
      <c r="W594" s="77"/>
      <c r="X594" s="77"/>
    </row>
    <row r="595" spans="2:24" x14ac:dyDescent="0.25">
      <c r="B595" s="78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77"/>
      <c r="O595" s="77"/>
      <c r="P595" s="77"/>
      <c r="Q595" s="131"/>
      <c r="R595" s="77"/>
      <c r="S595" s="77"/>
      <c r="U595" s="77"/>
      <c r="V595" s="77"/>
      <c r="W595" s="77"/>
      <c r="X595" s="77"/>
    </row>
    <row r="596" spans="2:24" x14ac:dyDescent="0.25">
      <c r="B596" s="78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77"/>
      <c r="O596" s="77"/>
      <c r="P596" s="77"/>
      <c r="Q596" s="131"/>
      <c r="R596" s="77"/>
      <c r="S596" s="77"/>
      <c r="U596" s="77"/>
      <c r="V596" s="77"/>
      <c r="W596" s="77"/>
      <c r="X596" s="77"/>
    </row>
    <row r="597" spans="2:24" x14ac:dyDescent="0.25">
      <c r="B597" s="78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77"/>
      <c r="O597" s="77"/>
      <c r="P597" s="77"/>
      <c r="Q597" s="131"/>
      <c r="R597" s="77"/>
      <c r="S597" s="77"/>
      <c r="U597" s="77"/>
      <c r="V597" s="77"/>
      <c r="W597" s="77"/>
      <c r="X597" s="77"/>
    </row>
    <row r="598" spans="2:24" x14ac:dyDescent="0.25">
      <c r="B598" s="78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77"/>
      <c r="O598" s="77"/>
      <c r="P598" s="77"/>
      <c r="Q598" s="131"/>
      <c r="R598" s="77"/>
      <c r="S598" s="77"/>
      <c r="U598" s="77"/>
      <c r="V598" s="77"/>
      <c r="W598" s="77"/>
      <c r="X598" s="77"/>
    </row>
    <row r="599" spans="2:24" x14ac:dyDescent="0.25">
      <c r="B599" s="78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77"/>
      <c r="O599" s="77"/>
      <c r="P599" s="77"/>
      <c r="Q599" s="131"/>
      <c r="R599" s="77"/>
      <c r="S599" s="77"/>
      <c r="U599" s="77"/>
      <c r="V599" s="77"/>
      <c r="W599" s="77"/>
      <c r="X599" s="77"/>
    </row>
    <row r="600" spans="2:24" x14ac:dyDescent="0.25">
      <c r="B600" s="78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131"/>
      <c r="R600" s="77"/>
      <c r="S600" s="77"/>
      <c r="U600" s="77"/>
      <c r="V600" s="77"/>
      <c r="W600" s="77"/>
      <c r="X600" s="77"/>
    </row>
    <row r="601" spans="2:24" x14ac:dyDescent="0.25">
      <c r="B601" s="78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77"/>
      <c r="O601" s="77"/>
      <c r="P601" s="77"/>
      <c r="Q601" s="131"/>
      <c r="R601" s="77"/>
      <c r="S601" s="77"/>
      <c r="U601" s="77"/>
      <c r="V601" s="77"/>
      <c r="W601" s="77"/>
      <c r="X601" s="77"/>
    </row>
    <row r="602" spans="2:24" x14ac:dyDescent="0.25">
      <c r="B602" s="78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77"/>
      <c r="O602" s="77"/>
      <c r="P602" s="77"/>
      <c r="Q602" s="131"/>
      <c r="R602" s="77"/>
      <c r="S602" s="77"/>
      <c r="U602" s="77"/>
      <c r="V602" s="77"/>
      <c r="W602" s="77"/>
      <c r="X602" s="77"/>
    </row>
    <row r="603" spans="2:24" x14ac:dyDescent="0.25">
      <c r="B603" s="78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77"/>
      <c r="O603" s="77"/>
      <c r="P603" s="77"/>
      <c r="Q603" s="131"/>
      <c r="R603" s="77"/>
      <c r="S603" s="77"/>
      <c r="U603" s="77"/>
      <c r="V603" s="77"/>
      <c r="W603" s="77"/>
      <c r="X603" s="77"/>
    </row>
    <row r="604" spans="2:24" x14ac:dyDescent="0.25">
      <c r="B604" s="78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77"/>
      <c r="O604" s="77"/>
      <c r="P604" s="77"/>
      <c r="Q604" s="131"/>
      <c r="R604" s="77"/>
      <c r="S604" s="77"/>
      <c r="U604" s="77"/>
      <c r="V604" s="77"/>
      <c r="W604" s="77"/>
      <c r="X604" s="77"/>
    </row>
    <row r="605" spans="2:24" x14ac:dyDescent="0.25">
      <c r="B605" s="78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77"/>
      <c r="O605" s="77"/>
      <c r="P605" s="77"/>
      <c r="Q605" s="131"/>
      <c r="R605" s="77"/>
      <c r="S605" s="77"/>
      <c r="U605" s="77"/>
      <c r="V605" s="77"/>
      <c r="W605" s="77"/>
      <c r="X605" s="77"/>
    </row>
    <row r="606" spans="2:24" x14ac:dyDescent="0.25">
      <c r="B606" s="78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77"/>
      <c r="O606" s="77"/>
      <c r="P606" s="77"/>
      <c r="Q606" s="131"/>
      <c r="R606" s="77"/>
      <c r="S606" s="77"/>
      <c r="U606" s="77"/>
      <c r="V606" s="77"/>
      <c r="W606" s="77"/>
      <c r="X606" s="77"/>
    </row>
    <row r="607" spans="2:24" x14ac:dyDescent="0.25">
      <c r="B607" s="78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77"/>
      <c r="O607" s="77"/>
      <c r="P607" s="77"/>
      <c r="Q607" s="131"/>
      <c r="R607" s="77"/>
      <c r="S607" s="77"/>
      <c r="U607" s="77"/>
      <c r="V607" s="77"/>
      <c r="W607" s="77"/>
      <c r="X607" s="77"/>
    </row>
    <row r="608" spans="2:24" x14ac:dyDescent="0.25">
      <c r="B608" s="78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77"/>
      <c r="O608" s="77"/>
      <c r="P608" s="77"/>
      <c r="Q608" s="131"/>
      <c r="R608" s="77"/>
      <c r="S608" s="77"/>
      <c r="U608" s="77"/>
      <c r="V608" s="77"/>
      <c r="W608" s="77"/>
      <c r="X608" s="77"/>
    </row>
    <row r="609" spans="2:24" x14ac:dyDescent="0.25">
      <c r="B609" s="78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77"/>
      <c r="O609" s="77"/>
      <c r="P609" s="77"/>
      <c r="Q609" s="131"/>
      <c r="R609" s="77"/>
      <c r="S609" s="77"/>
      <c r="U609" s="77"/>
      <c r="V609" s="77"/>
      <c r="W609" s="77"/>
      <c r="X609" s="77"/>
    </row>
    <row r="610" spans="2:24" x14ac:dyDescent="0.25">
      <c r="B610" s="78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77"/>
      <c r="O610" s="77"/>
      <c r="P610" s="77"/>
      <c r="Q610" s="131"/>
      <c r="R610" s="77"/>
      <c r="S610" s="77"/>
      <c r="U610" s="77"/>
      <c r="V610" s="77"/>
      <c r="W610" s="77"/>
      <c r="X610" s="77"/>
    </row>
    <row r="611" spans="2:24" x14ac:dyDescent="0.25">
      <c r="B611" s="78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77"/>
      <c r="O611" s="77"/>
      <c r="P611" s="77"/>
      <c r="Q611" s="131"/>
      <c r="R611" s="77"/>
      <c r="S611" s="77"/>
      <c r="U611" s="77"/>
      <c r="V611" s="77"/>
      <c r="W611" s="77"/>
      <c r="X611" s="77"/>
    </row>
    <row r="612" spans="2:24" x14ac:dyDescent="0.25">
      <c r="B612" s="78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77"/>
      <c r="O612" s="77"/>
      <c r="P612" s="77"/>
      <c r="Q612" s="131"/>
      <c r="R612" s="77"/>
      <c r="S612" s="77"/>
      <c r="U612" s="77"/>
      <c r="V612" s="77"/>
      <c r="W612" s="77"/>
      <c r="X612" s="77"/>
    </row>
    <row r="613" spans="2:24" x14ac:dyDescent="0.25">
      <c r="B613" s="78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77"/>
      <c r="O613" s="77"/>
      <c r="P613" s="77"/>
      <c r="Q613" s="131"/>
      <c r="R613" s="77"/>
      <c r="S613" s="77"/>
      <c r="U613" s="77"/>
      <c r="V613" s="77"/>
      <c r="W613" s="77"/>
      <c r="X613" s="77"/>
    </row>
    <row r="614" spans="2:24" x14ac:dyDescent="0.25">
      <c r="B614" s="78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77"/>
      <c r="O614" s="77"/>
      <c r="P614" s="77"/>
      <c r="Q614" s="131"/>
      <c r="R614" s="77"/>
      <c r="S614" s="77"/>
      <c r="U614" s="77"/>
      <c r="V614" s="77"/>
      <c r="W614" s="77"/>
      <c r="X614" s="77"/>
    </row>
    <row r="615" spans="2:24" x14ac:dyDescent="0.25">
      <c r="B615" s="78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77"/>
      <c r="O615" s="77"/>
      <c r="P615" s="77"/>
      <c r="Q615" s="131"/>
      <c r="R615" s="77"/>
      <c r="S615" s="77"/>
      <c r="U615" s="77"/>
      <c r="V615" s="77"/>
      <c r="W615" s="77"/>
      <c r="X615" s="77"/>
    </row>
    <row r="616" spans="2:24" x14ac:dyDescent="0.25">
      <c r="B616" s="78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77"/>
      <c r="O616" s="77"/>
      <c r="P616" s="77"/>
      <c r="Q616" s="131"/>
      <c r="R616" s="77"/>
      <c r="S616" s="77"/>
      <c r="U616" s="77"/>
      <c r="V616" s="77"/>
      <c r="W616" s="77"/>
      <c r="X616" s="77"/>
    </row>
    <row r="617" spans="2:24" x14ac:dyDescent="0.25">
      <c r="B617" s="78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77"/>
      <c r="O617" s="77"/>
      <c r="P617" s="77"/>
      <c r="Q617" s="131"/>
      <c r="R617" s="77"/>
      <c r="S617" s="77"/>
      <c r="U617" s="77"/>
      <c r="V617" s="77"/>
      <c r="W617" s="77"/>
      <c r="X617" s="77"/>
    </row>
    <row r="618" spans="2:24" x14ac:dyDescent="0.25">
      <c r="B618" s="78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77"/>
      <c r="O618" s="77"/>
      <c r="P618" s="77"/>
      <c r="Q618" s="131"/>
      <c r="R618" s="77"/>
      <c r="S618" s="77"/>
      <c r="U618" s="77"/>
      <c r="V618" s="77"/>
      <c r="W618" s="77"/>
      <c r="X618" s="77"/>
    </row>
    <row r="619" spans="2:24" x14ac:dyDescent="0.25">
      <c r="B619" s="78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77"/>
      <c r="O619" s="77"/>
      <c r="P619" s="77"/>
      <c r="Q619" s="131"/>
      <c r="R619" s="77"/>
      <c r="S619" s="77"/>
      <c r="U619" s="77"/>
      <c r="V619" s="77"/>
      <c r="W619" s="77"/>
      <c r="X619" s="77"/>
    </row>
    <row r="620" spans="2:24" x14ac:dyDescent="0.25">
      <c r="B620" s="78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77"/>
      <c r="O620" s="77"/>
      <c r="P620" s="77"/>
      <c r="Q620" s="131"/>
      <c r="R620" s="77"/>
      <c r="S620" s="77"/>
      <c r="U620" s="77"/>
      <c r="V620" s="77"/>
      <c r="W620" s="77"/>
      <c r="X620" s="77"/>
    </row>
    <row r="621" spans="2:24" x14ac:dyDescent="0.25">
      <c r="B621" s="78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77"/>
      <c r="O621" s="77"/>
      <c r="P621" s="77"/>
      <c r="Q621" s="131"/>
      <c r="R621" s="77"/>
      <c r="S621" s="77"/>
      <c r="U621" s="77"/>
      <c r="V621" s="77"/>
      <c r="W621" s="77"/>
      <c r="X621" s="77"/>
    </row>
    <row r="622" spans="2:24" x14ac:dyDescent="0.25">
      <c r="B622" s="78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77"/>
      <c r="O622" s="77"/>
      <c r="P622" s="77"/>
      <c r="Q622" s="131"/>
      <c r="R622" s="77"/>
      <c r="S622" s="77"/>
      <c r="U622" s="77"/>
      <c r="V622" s="77"/>
      <c r="W622" s="77"/>
      <c r="X622" s="77"/>
    </row>
    <row r="623" spans="2:24" x14ac:dyDescent="0.25">
      <c r="B623" s="78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77"/>
      <c r="O623" s="77"/>
      <c r="P623" s="77"/>
      <c r="Q623" s="131"/>
      <c r="R623" s="77"/>
      <c r="S623" s="77"/>
      <c r="U623" s="77"/>
      <c r="V623" s="77"/>
      <c r="W623" s="77"/>
      <c r="X623" s="77"/>
    </row>
    <row r="624" spans="2:24" x14ac:dyDescent="0.25">
      <c r="B624" s="78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77"/>
      <c r="O624" s="77"/>
      <c r="P624" s="77"/>
      <c r="Q624" s="131"/>
      <c r="R624" s="77"/>
      <c r="S624" s="77"/>
      <c r="U624" s="77"/>
      <c r="V624" s="77"/>
      <c r="W624" s="77"/>
      <c r="X624" s="77"/>
    </row>
    <row r="625" spans="2:24" x14ac:dyDescent="0.25">
      <c r="B625" s="78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77"/>
      <c r="O625" s="77"/>
      <c r="P625" s="77"/>
      <c r="Q625" s="131"/>
      <c r="R625" s="77"/>
      <c r="S625" s="77"/>
      <c r="U625" s="77"/>
      <c r="V625" s="77"/>
      <c r="W625" s="77"/>
      <c r="X625" s="77"/>
    </row>
    <row r="626" spans="2:24" x14ac:dyDescent="0.25">
      <c r="B626" s="78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77"/>
      <c r="O626" s="77"/>
      <c r="P626" s="77"/>
      <c r="Q626" s="131"/>
      <c r="R626" s="77"/>
      <c r="S626" s="77"/>
      <c r="U626" s="77"/>
      <c r="V626" s="77"/>
      <c r="W626" s="77"/>
      <c r="X626" s="77"/>
    </row>
    <row r="627" spans="2:24" x14ac:dyDescent="0.25">
      <c r="B627" s="78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77"/>
      <c r="O627" s="77"/>
      <c r="P627" s="77"/>
      <c r="Q627" s="131"/>
      <c r="R627" s="77"/>
      <c r="S627" s="77"/>
      <c r="U627" s="77"/>
      <c r="V627" s="77"/>
      <c r="W627" s="77"/>
      <c r="X627" s="77"/>
    </row>
    <row r="628" spans="2:24" x14ac:dyDescent="0.25">
      <c r="B628" s="78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77"/>
      <c r="O628" s="77"/>
      <c r="P628" s="77"/>
      <c r="Q628" s="131"/>
      <c r="R628" s="77"/>
      <c r="S628" s="77"/>
      <c r="U628" s="77"/>
      <c r="V628" s="77"/>
      <c r="W628" s="77"/>
      <c r="X628" s="77"/>
    </row>
    <row r="629" spans="2:24" x14ac:dyDescent="0.25">
      <c r="B629" s="78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77"/>
      <c r="O629" s="77"/>
      <c r="P629" s="77"/>
      <c r="Q629" s="131"/>
      <c r="R629" s="77"/>
      <c r="S629" s="77"/>
      <c r="U629" s="77"/>
      <c r="V629" s="77"/>
      <c r="W629" s="77"/>
      <c r="X629" s="77"/>
    </row>
    <row r="630" spans="2:24" x14ac:dyDescent="0.25">
      <c r="B630" s="78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77"/>
      <c r="O630" s="77"/>
      <c r="P630" s="77"/>
      <c r="Q630" s="131"/>
      <c r="R630" s="77"/>
      <c r="S630" s="77"/>
      <c r="U630" s="77"/>
      <c r="V630" s="77"/>
      <c r="W630" s="77"/>
      <c r="X630" s="77"/>
    </row>
    <row r="631" spans="2:24" x14ac:dyDescent="0.25">
      <c r="B631" s="78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77"/>
      <c r="O631" s="77"/>
      <c r="P631" s="77"/>
      <c r="Q631" s="131"/>
      <c r="R631" s="77"/>
      <c r="S631" s="77"/>
      <c r="U631" s="77"/>
      <c r="V631" s="77"/>
      <c r="W631" s="77"/>
      <c r="X631" s="77"/>
    </row>
    <row r="632" spans="2:24" x14ac:dyDescent="0.25">
      <c r="B632" s="78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77"/>
      <c r="O632" s="77"/>
      <c r="P632" s="77"/>
      <c r="Q632" s="131"/>
      <c r="R632" s="77"/>
      <c r="S632" s="77"/>
      <c r="U632" s="77"/>
      <c r="V632" s="77"/>
      <c r="W632" s="77"/>
      <c r="X632" s="77"/>
    </row>
    <row r="633" spans="2:24" x14ac:dyDescent="0.25">
      <c r="B633" s="78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77"/>
      <c r="O633" s="77"/>
      <c r="P633" s="77"/>
      <c r="Q633" s="131"/>
      <c r="R633" s="77"/>
      <c r="S633" s="77"/>
      <c r="U633" s="77"/>
      <c r="V633" s="77"/>
      <c r="W633" s="77"/>
      <c r="X633" s="77"/>
    </row>
    <row r="634" spans="2:24" x14ac:dyDescent="0.25">
      <c r="B634" s="78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77"/>
      <c r="O634" s="77"/>
      <c r="P634" s="77"/>
      <c r="Q634" s="131"/>
      <c r="R634" s="77"/>
      <c r="S634" s="77"/>
      <c r="U634" s="77"/>
      <c r="V634" s="77"/>
      <c r="W634" s="77"/>
      <c r="X634" s="77"/>
    </row>
    <row r="635" spans="2:24" x14ac:dyDescent="0.25">
      <c r="B635" s="78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77"/>
      <c r="O635" s="77"/>
      <c r="P635" s="77"/>
      <c r="Q635" s="131"/>
      <c r="R635" s="77"/>
      <c r="S635" s="77"/>
      <c r="U635" s="77"/>
      <c r="V635" s="77"/>
      <c r="W635" s="77"/>
      <c r="X635" s="77"/>
    </row>
    <row r="636" spans="2:24" x14ac:dyDescent="0.25">
      <c r="B636" s="78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77"/>
      <c r="O636" s="77"/>
      <c r="P636" s="77"/>
      <c r="Q636" s="131"/>
      <c r="R636" s="77"/>
      <c r="S636" s="77"/>
      <c r="U636" s="77"/>
      <c r="V636" s="77"/>
      <c r="W636" s="77"/>
      <c r="X636" s="77"/>
    </row>
    <row r="637" spans="2:24" x14ac:dyDescent="0.25">
      <c r="B637" s="78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77"/>
      <c r="O637" s="77"/>
      <c r="P637" s="77"/>
      <c r="Q637" s="131"/>
      <c r="R637" s="77"/>
      <c r="S637" s="77"/>
      <c r="U637" s="77"/>
      <c r="V637" s="77"/>
      <c r="W637" s="77"/>
      <c r="X637" s="77"/>
    </row>
    <row r="638" spans="2:24" x14ac:dyDescent="0.25">
      <c r="B638" s="78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77"/>
      <c r="O638" s="77"/>
      <c r="P638" s="77"/>
      <c r="Q638" s="131"/>
      <c r="R638" s="77"/>
      <c r="S638" s="77"/>
      <c r="U638" s="77"/>
      <c r="V638" s="77"/>
      <c r="W638" s="77"/>
      <c r="X638" s="77"/>
    </row>
    <row r="639" spans="2:24" x14ac:dyDescent="0.25">
      <c r="B639" s="78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77"/>
      <c r="O639" s="77"/>
      <c r="P639" s="77"/>
      <c r="Q639" s="131"/>
      <c r="R639" s="77"/>
      <c r="S639" s="77"/>
      <c r="U639" s="77"/>
      <c r="V639" s="77"/>
      <c r="W639" s="77"/>
      <c r="X639" s="77"/>
    </row>
    <row r="640" spans="2:24" x14ac:dyDescent="0.25">
      <c r="B640" s="78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77"/>
      <c r="O640" s="77"/>
      <c r="P640" s="77"/>
      <c r="Q640" s="131"/>
      <c r="R640" s="77"/>
      <c r="S640" s="77"/>
      <c r="U640" s="77"/>
      <c r="V640" s="77"/>
      <c r="W640" s="77"/>
      <c r="X640" s="77"/>
    </row>
    <row r="641" spans="2:24" x14ac:dyDescent="0.25">
      <c r="B641" s="78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77"/>
      <c r="O641" s="77"/>
      <c r="P641" s="77"/>
      <c r="Q641" s="131"/>
      <c r="R641" s="77"/>
      <c r="S641" s="77"/>
      <c r="U641" s="77"/>
      <c r="V641" s="77"/>
      <c r="W641" s="77"/>
      <c r="X641" s="77"/>
    </row>
    <row r="642" spans="2:24" x14ac:dyDescent="0.25">
      <c r="B642" s="78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77"/>
      <c r="O642" s="77"/>
      <c r="P642" s="77"/>
      <c r="Q642" s="131"/>
      <c r="R642" s="77"/>
      <c r="S642" s="77"/>
      <c r="U642" s="77"/>
      <c r="V642" s="77"/>
      <c r="W642" s="77"/>
      <c r="X642" s="77"/>
    </row>
    <row r="643" spans="2:24" x14ac:dyDescent="0.25">
      <c r="B643" s="78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77"/>
      <c r="O643" s="77"/>
      <c r="P643" s="77"/>
      <c r="Q643" s="131"/>
      <c r="R643" s="77"/>
      <c r="S643" s="77"/>
      <c r="U643" s="77"/>
      <c r="V643" s="77"/>
      <c r="W643" s="77"/>
      <c r="X643" s="77"/>
    </row>
    <row r="644" spans="2:24" x14ac:dyDescent="0.25">
      <c r="B644" s="78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77"/>
      <c r="O644" s="77"/>
      <c r="P644" s="77"/>
      <c r="Q644" s="131"/>
      <c r="R644" s="77"/>
      <c r="S644" s="77"/>
      <c r="U644" s="77"/>
      <c r="V644" s="77"/>
      <c r="W644" s="77"/>
      <c r="X644" s="77"/>
    </row>
    <row r="645" spans="2:24" x14ac:dyDescent="0.25">
      <c r="B645" s="78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77"/>
      <c r="O645" s="77"/>
      <c r="P645" s="77"/>
      <c r="Q645" s="131"/>
      <c r="R645" s="77"/>
      <c r="S645" s="77"/>
      <c r="U645" s="77"/>
      <c r="V645" s="77"/>
      <c r="W645" s="77"/>
      <c r="X645" s="77"/>
    </row>
    <row r="646" spans="2:24" x14ac:dyDescent="0.25">
      <c r="B646" s="78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77"/>
      <c r="O646" s="77"/>
      <c r="P646" s="77"/>
      <c r="Q646" s="131"/>
      <c r="R646" s="77"/>
      <c r="S646" s="77"/>
      <c r="U646" s="77"/>
      <c r="V646" s="77"/>
      <c r="W646" s="77"/>
      <c r="X646" s="77"/>
    </row>
    <row r="647" spans="2:24" x14ac:dyDescent="0.25">
      <c r="B647" s="78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77"/>
      <c r="O647" s="77"/>
      <c r="P647" s="77"/>
      <c r="Q647" s="131"/>
      <c r="R647" s="77"/>
      <c r="S647" s="77"/>
      <c r="U647" s="77"/>
      <c r="V647" s="77"/>
      <c r="W647" s="77"/>
      <c r="X647" s="77"/>
    </row>
    <row r="648" spans="2:24" x14ac:dyDescent="0.25">
      <c r="B648" s="78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77"/>
      <c r="O648" s="77"/>
      <c r="P648" s="77"/>
      <c r="Q648" s="131"/>
      <c r="R648" s="77"/>
      <c r="S648" s="77"/>
      <c r="U648" s="77"/>
      <c r="V648" s="77"/>
      <c r="W648" s="77"/>
      <c r="X648" s="77"/>
    </row>
    <row r="649" spans="2:24" x14ac:dyDescent="0.25">
      <c r="B649" s="78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77"/>
      <c r="O649" s="77"/>
      <c r="P649" s="77"/>
      <c r="Q649" s="131"/>
      <c r="R649" s="77"/>
      <c r="S649" s="77"/>
      <c r="U649" s="77"/>
      <c r="V649" s="77"/>
      <c r="W649" s="77"/>
      <c r="X649" s="77"/>
    </row>
    <row r="650" spans="2:24" x14ac:dyDescent="0.25">
      <c r="B650" s="78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77"/>
      <c r="O650" s="77"/>
      <c r="P650" s="77"/>
      <c r="Q650" s="131"/>
      <c r="R650" s="77"/>
      <c r="S650" s="77"/>
      <c r="U650" s="77"/>
      <c r="V650" s="77"/>
      <c r="W650" s="77"/>
      <c r="X650" s="77"/>
    </row>
    <row r="651" spans="2:24" x14ac:dyDescent="0.25">
      <c r="B651" s="78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77"/>
      <c r="O651" s="77"/>
      <c r="P651" s="77"/>
      <c r="Q651" s="131"/>
      <c r="R651" s="77"/>
      <c r="S651" s="77"/>
      <c r="U651" s="77"/>
      <c r="V651" s="77"/>
      <c r="W651" s="77"/>
      <c r="X651" s="77"/>
    </row>
    <row r="652" spans="2:24" x14ac:dyDescent="0.25">
      <c r="B652" s="78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77"/>
      <c r="O652" s="77"/>
      <c r="P652" s="77"/>
      <c r="Q652" s="131"/>
      <c r="R652" s="77"/>
      <c r="S652" s="77"/>
      <c r="U652" s="77"/>
      <c r="V652" s="77"/>
      <c r="W652" s="77"/>
      <c r="X652" s="77"/>
    </row>
    <row r="653" spans="2:24" x14ac:dyDescent="0.25">
      <c r="B653" s="78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77"/>
      <c r="O653" s="77"/>
      <c r="P653" s="77"/>
      <c r="Q653" s="131"/>
      <c r="R653" s="77"/>
      <c r="S653" s="77"/>
      <c r="U653" s="77"/>
      <c r="V653" s="77"/>
      <c r="W653" s="77"/>
      <c r="X653" s="77"/>
    </row>
    <row r="654" spans="2:24" x14ac:dyDescent="0.25">
      <c r="B654" s="78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77"/>
      <c r="O654" s="77"/>
      <c r="P654" s="77"/>
      <c r="Q654" s="131"/>
      <c r="R654" s="77"/>
      <c r="S654" s="77"/>
      <c r="U654" s="77"/>
      <c r="V654" s="77"/>
      <c r="W654" s="77"/>
      <c r="X654" s="77"/>
    </row>
    <row r="655" spans="2:24" x14ac:dyDescent="0.25">
      <c r="B655" s="78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77"/>
      <c r="O655" s="77"/>
      <c r="P655" s="77"/>
      <c r="Q655" s="131"/>
      <c r="R655" s="77"/>
      <c r="S655" s="77"/>
      <c r="U655" s="77"/>
      <c r="V655" s="77"/>
      <c r="W655" s="77"/>
      <c r="X655" s="77"/>
    </row>
    <row r="656" spans="2:24" x14ac:dyDescent="0.25">
      <c r="B656" s="78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77"/>
      <c r="O656" s="77"/>
      <c r="P656" s="77"/>
      <c r="Q656" s="131"/>
      <c r="R656" s="77"/>
      <c r="S656" s="77"/>
      <c r="U656" s="77"/>
      <c r="V656" s="77"/>
      <c r="W656" s="77"/>
      <c r="X656" s="77"/>
    </row>
    <row r="657" spans="2:24" x14ac:dyDescent="0.25">
      <c r="B657" s="78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77"/>
      <c r="O657" s="77"/>
      <c r="P657" s="77"/>
      <c r="Q657" s="131"/>
      <c r="R657" s="77"/>
      <c r="S657" s="77"/>
      <c r="U657" s="77"/>
      <c r="V657" s="77"/>
      <c r="W657" s="77"/>
      <c r="X657" s="77"/>
    </row>
    <row r="658" spans="2:24" x14ac:dyDescent="0.25">
      <c r="B658" s="78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77"/>
      <c r="O658" s="77"/>
      <c r="P658" s="77"/>
      <c r="Q658" s="131"/>
      <c r="R658" s="77"/>
      <c r="S658" s="77"/>
      <c r="U658" s="77"/>
      <c r="V658" s="77"/>
      <c r="W658" s="77"/>
      <c r="X658" s="77"/>
    </row>
    <row r="659" spans="2:24" x14ac:dyDescent="0.25">
      <c r="B659" s="78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77"/>
      <c r="O659" s="77"/>
      <c r="P659" s="77"/>
      <c r="Q659" s="131"/>
      <c r="R659" s="77"/>
      <c r="S659" s="77"/>
      <c r="U659" s="77"/>
      <c r="V659" s="77"/>
      <c r="W659" s="77"/>
      <c r="X659" s="77"/>
    </row>
    <row r="660" spans="2:24" x14ac:dyDescent="0.25">
      <c r="B660" s="78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77"/>
      <c r="O660" s="77"/>
      <c r="P660" s="77"/>
      <c r="Q660" s="131"/>
      <c r="R660" s="77"/>
      <c r="S660" s="77"/>
      <c r="U660" s="77"/>
      <c r="V660" s="77"/>
      <c r="W660" s="77"/>
      <c r="X660" s="77"/>
    </row>
    <row r="661" spans="2:24" x14ac:dyDescent="0.25">
      <c r="B661" s="78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77"/>
      <c r="O661" s="77"/>
      <c r="P661" s="77"/>
      <c r="Q661" s="131"/>
      <c r="R661" s="77"/>
      <c r="S661" s="77"/>
      <c r="U661" s="77"/>
      <c r="V661" s="77"/>
      <c r="W661" s="77"/>
      <c r="X661" s="77"/>
    </row>
    <row r="662" spans="2:24" x14ac:dyDescent="0.25">
      <c r="B662" s="78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77"/>
      <c r="O662" s="77"/>
      <c r="P662" s="77"/>
      <c r="Q662" s="131"/>
      <c r="R662" s="77"/>
      <c r="S662" s="77"/>
      <c r="U662" s="77"/>
      <c r="V662" s="77"/>
      <c r="W662" s="77"/>
      <c r="X662" s="77"/>
    </row>
    <row r="663" spans="2:24" x14ac:dyDescent="0.25">
      <c r="B663" s="78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77"/>
      <c r="O663" s="77"/>
      <c r="P663" s="77"/>
      <c r="Q663" s="131"/>
      <c r="R663" s="77"/>
      <c r="S663" s="77"/>
      <c r="U663" s="77"/>
      <c r="V663" s="77"/>
      <c r="W663" s="77"/>
      <c r="X663" s="77"/>
    </row>
    <row r="664" spans="2:24" x14ac:dyDescent="0.25">
      <c r="B664" s="78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77"/>
      <c r="O664" s="77"/>
      <c r="P664" s="77"/>
      <c r="Q664" s="131"/>
      <c r="R664" s="77"/>
      <c r="S664" s="77"/>
      <c r="U664" s="77"/>
      <c r="V664" s="77"/>
      <c r="W664" s="77"/>
      <c r="X664" s="77"/>
    </row>
    <row r="665" spans="2:24" x14ac:dyDescent="0.25">
      <c r="B665" s="78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77"/>
      <c r="O665" s="77"/>
      <c r="P665" s="77"/>
      <c r="Q665" s="131"/>
      <c r="R665" s="77"/>
      <c r="S665" s="77"/>
      <c r="U665" s="77"/>
      <c r="V665" s="77"/>
      <c r="W665" s="77"/>
      <c r="X665" s="77"/>
    </row>
    <row r="666" spans="2:24" x14ac:dyDescent="0.25">
      <c r="B666" s="78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77"/>
      <c r="O666" s="77"/>
      <c r="P666" s="77"/>
      <c r="Q666" s="131"/>
      <c r="R666" s="77"/>
      <c r="S666" s="77"/>
      <c r="U666" s="77"/>
      <c r="V666" s="77"/>
      <c r="W666" s="77"/>
      <c r="X666" s="77"/>
    </row>
    <row r="667" spans="2:24" x14ac:dyDescent="0.25">
      <c r="B667" s="78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77"/>
      <c r="O667" s="77"/>
      <c r="P667" s="77"/>
      <c r="Q667" s="131"/>
      <c r="R667" s="77"/>
      <c r="S667" s="77"/>
      <c r="U667" s="77"/>
      <c r="V667" s="77"/>
      <c r="W667" s="77"/>
      <c r="X667" s="77"/>
    </row>
    <row r="668" spans="2:24" x14ac:dyDescent="0.25">
      <c r="B668" s="78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77"/>
      <c r="O668" s="77"/>
      <c r="P668" s="77"/>
      <c r="Q668" s="131"/>
      <c r="R668" s="77"/>
      <c r="S668" s="77"/>
      <c r="U668" s="77"/>
      <c r="V668" s="77"/>
      <c r="W668" s="77"/>
      <c r="X668" s="77"/>
    </row>
    <row r="669" spans="2:24" x14ac:dyDescent="0.25">
      <c r="B669" s="78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77"/>
      <c r="O669" s="77"/>
      <c r="P669" s="77"/>
      <c r="Q669" s="131"/>
      <c r="R669" s="77"/>
      <c r="S669" s="77"/>
      <c r="U669" s="77"/>
      <c r="V669" s="77"/>
      <c r="W669" s="77"/>
      <c r="X669" s="77"/>
    </row>
    <row r="670" spans="2:24" x14ac:dyDescent="0.25">
      <c r="B670" s="78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77"/>
      <c r="O670" s="77"/>
      <c r="P670" s="77"/>
      <c r="Q670" s="131"/>
      <c r="R670" s="77"/>
      <c r="S670" s="77"/>
      <c r="U670" s="77"/>
      <c r="V670" s="77"/>
      <c r="W670" s="77"/>
      <c r="X670" s="77"/>
    </row>
    <row r="671" spans="2:24" x14ac:dyDescent="0.25">
      <c r="B671" s="78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77"/>
      <c r="O671" s="77"/>
      <c r="P671" s="77"/>
      <c r="Q671" s="131"/>
      <c r="R671" s="77"/>
      <c r="S671" s="77"/>
      <c r="U671" s="77"/>
      <c r="V671" s="77"/>
      <c r="W671" s="77"/>
      <c r="X671" s="77"/>
    </row>
    <row r="672" spans="2:24" x14ac:dyDescent="0.25">
      <c r="B672" s="78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77"/>
      <c r="O672" s="77"/>
      <c r="P672" s="77"/>
      <c r="Q672" s="131"/>
      <c r="R672" s="77"/>
      <c r="S672" s="77"/>
      <c r="U672" s="77"/>
      <c r="V672" s="77"/>
      <c r="W672" s="77"/>
      <c r="X672" s="77"/>
    </row>
    <row r="673" spans="2:24" x14ac:dyDescent="0.25">
      <c r="B673" s="78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77"/>
      <c r="O673" s="77"/>
      <c r="P673" s="77"/>
      <c r="Q673" s="131"/>
      <c r="R673" s="77"/>
      <c r="S673" s="77"/>
      <c r="U673" s="77"/>
      <c r="V673" s="77"/>
      <c r="W673" s="77"/>
      <c r="X673" s="77"/>
    </row>
    <row r="674" spans="2:24" x14ac:dyDescent="0.25">
      <c r="B674" s="78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77"/>
      <c r="O674" s="77"/>
      <c r="P674" s="77"/>
      <c r="Q674" s="131"/>
      <c r="R674" s="77"/>
      <c r="S674" s="77"/>
      <c r="U674" s="77"/>
      <c r="V674" s="77"/>
      <c r="W674" s="77"/>
      <c r="X674" s="77"/>
    </row>
    <row r="675" spans="2:24" x14ac:dyDescent="0.25">
      <c r="B675" s="78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77"/>
      <c r="O675" s="77"/>
      <c r="P675" s="77"/>
      <c r="Q675" s="131"/>
      <c r="R675" s="77"/>
      <c r="S675" s="77"/>
      <c r="U675" s="77"/>
      <c r="V675" s="77"/>
      <c r="W675" s="77"/>
      <c r="X675" s="77"/>
    </row>
    <row r="676" spans="2:24" x14ac:dyDescent="0.25">
      <c r="B676" s="78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77"/>
      <c r="O676" s="77"/>
      <c r="P676" s="77"/>
      <c r="Q676" s="131"/>
      <c r="R676" s="77"/>
      <c r="S676" s="77"/>
      <c r="U676" s="77"/>
      <c r="V676" s="77"/>
      <c r="W676" s="77"/>
      <c r="X676" s="77"/>
    </row>
    <row r="677" spans="2:24" x14ac:dyDescent="0.25">
      <c r="B677" s="78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77"/>
      <c r="O677" s="77"/>
      <c r="P677" s="77"/>
      <c r="Q677" s="131"/>
      <c r="R677" s="77"/>
      <c r="S677" s="77"/>
      <c r="U677" s="77"/>
      <c r="V677" s="77"/>
      <c r="W677" s="77"/>
      <c r="X677" s="77"/>
    </row>
    <row r="678" spans="2:24" x14ac:dyDescent="0.25">
      <c r="B678" s="78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77"/>
      <c r="O678" s="77"/>
      <c r="P678" s="77"/>
      <c r="Q678" s="131"/>
      <c r="R678" s="77"/>
      <c r="S678" s="77"/>
      <c r="U678" s="77"/>
      <c r="V678" s="77"/>
      <c r="W678" s="77"/>
      <c r="X678" s="77"/>
    </row>
    <row r="679" spans="2:24" x14ac:dyDescent="0.25">
      <c r="B679" s="78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77"/>
      <c r="O679" s="77"/>
      <c r="P679" s="77"/>
      <c r="Q679" s="131"/>
      <c r="R679" s="77"/>
      <c r="S679" s="77"/>
      <c r="U679" s="77"/>
      <c r="V679" s="77"/>
      <c r="W679" s="77"/>
      <c r="X679" s="77"/>
    </row>
    <row r="680" spans="2:24" x14ac:dyDescent="0.25">
      <c r="B680" s="78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77"/>
      <c r="O680" s="77"/>
      <c r="P680" s="77"/>
      <c r="Q680" s="131"/>
      <c r="R680" s="77"/>
      <c r="S680" s="77"/>
      <c r="U680" s="77"/>
      <c r="V680" s="77"/>
      <c r="W680" s="77"/>
      <c r="X680" s="77"/>
    </row>
    <row r="681" spans="2:24" x14ac:dyDescent="0.25">
      <c r="B681" s="78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77"/>
      <c r="O681" s="77"/>
      <c r="P681" s="77"/>
      <c r="Q681" s="131"/>
      <c r="R681" s="77"/>
      <c r="S681" s="77"/>
      <c r="U681" s="77"/>
      <c r="V681" s="77"/>
      <c r="W681" s="77"/>
      <c r="X681" s="77"/>
    </row>
    <row r="682" spans="2:24" x14ac:dyDescent="0.25">
      <c r="B682" s="78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77"/>
      <c r="O682" s="77"/>
      <c r="P682" s="77"/>
      <c r="Q682" s="131"/>
      <c r="R682" s="77"/>
      <c r="S682" s="77"/>
      <c r="U682" s="77"/>
      <c r="V682" s="77"/>
      <c r="W682" s="77"/>
      <c r="X682" s="77"/>
    </row>
    <row r="683" spans="2:24" x14ac:dyDescent="0.25">
      <c r="B683" s="78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77"/>
      <c r="O683" s="77"/>
      <c r="P683" s="77"/>
      <c r="Q683" s="131"/>
      <c r="R683" s="77"/>
      <c r="S683" s="77"/>
      <c r="U683" s="77"/>
      <c r="V683" s="77"/>
      <c r="W683" s="77"/>
      <c r="X683" s="77"/>
    </row>
    <row r="684" spans="2:24" x14ac:dyDescent="0.25">
      <c r="B684" s="78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77"/>
      <c r="O684" s="77"/>
      <c r="P684" s="77"/>
      <c r="Q684" s="131"/>
      <c r="R684" s="77"/>
      <c r="S684" s="77"/>
      <c r="U684" s="77"/>
      <c r="V684" s="77"/>
      <c r="W684" s="77"/>
      <c r="X684" s="77"/>
    </row>
    <row r="685" spans="2:24" x14ac:dyDescent="0.25">
      <c r="B685" s="78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77"/>
      <c r="O685" s="77"/>
      <c r="P685" s="77"/>
      <c r="Q685" s="131"/>
      <c r="R685" s="77"/>
      <c r="S685" s="77"/>
      <c r="U685" s="77"/>
      <c r="V685" s="77"/>
      <c r="W685" s="77"/>
      <c r="X685" s="77"/>
    </row>
    <row r="686" spans="2:24" x14ac:dyDescent="0.25">
      <c r="B686" s="78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77"/>
      <c r="O686" s="77"/>
      <c r="P686" s="77"/>
      <c r="Q686" s="131"/>
      <c r="R686" s="77"/>
      <c r="S686" s="77"/>
      <c r="U686" s="77"/>
      <c r="V686" s="77"/>
      <c r="W686" s="77"/>
      <c r="X686" s="77"/>
    </row>
    <row r="687" spans="2:24" x14ac:dyDescent="0.25">
      <c r="B687" s="78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77"/>
      <c r="O687" s="77"/>
      <c r="P687" s="77"/>
      <c r="Q687" s="131"/>
      <c r="R687" s="77"/>
      <c r="S687" s="77"/>
      <c r="U687" s="77"/>
      <c r="V687" s="77"/>
      <c r="W687" s="77"/>
      <c r="X687" s="77"/>
    </row>
    <row r="688" spans="2:24" x14ac:dyDescent="0.25">
      <c r="B688" s="78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77"/>
      <c r="O688" s="77"/>
      <c r="P688" s="77"/>
      <c r="Q688" s="131"/>
      <c r="R688" s="77"/>
      <c r="S688" s="77"/>
      <c r="U688" s="77"/>
      <c r="V688" s="77"/>
      <c r="W688" s="77"/>
      <c r="X688" s="77"/>
    </row>
    <row r="689" spans="2:24" x14ac:dyDescent="0.25">
      <c r="B689" s="78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77"/>
      <c r="O689" s="77"/>
      <c r="P689" s="77"/>
      <c r="Q689" s="131"/>
      <c r="R689" s="77"/>
      <c r="S689" s="77"/>
      <c r="U689" s="77"/>
      <c r="V689" s="77"/>
      <c r="W689" s="77"/>
      <c r="X689" s="77"/>
    </row>
    <row r="690" spans="2:24" x14ac:dyDescent="0.25">
      <c r="B690" s="78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77"/>
      <c r="O690" s="77"/>
      <c r="P690" s="77"/>
      <c r="Q690" s="131"/>
      <c r="R690" s="77"/>
      <c r="S690" s="77"/>
      <c r="U690" s="77"/>
      <c r="V690" s="77"/>
      <c r="W690" s="77"/>
      <c r="X690" s="77"/>
    </row>
    <row r="691" spans="2:24" x14ac:dyDescent="0.25">
      <c r="B691" s="78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77"/>
      <c r="O691" s="77"/>
      <c r="P691" s="77"/>
      <c r="Q691" s="131"/>
      <c r="R691" s="77"/>
      <c r="S691" s="77"/>
      <c r="U691" s="77"/>
      <c r="V691" s="77"/>
      <c r="W691" s="77"/>
      <c r="X691" s="77"/>
    </row>
    <row r="692" spans="2:24" x14ac:dyDescent="0.25">
      <c r="B692" s="78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77"/>
      <c r="O692" s="77"/>
      <c r="P692" s="77"/>
      <c r="Q692" s="131"/>
      <c r="R692" s="77"/>
      <c r="S692" s="77"/>
      <c r="U692" s="77"/>
      <c r="V692" s="77"/>
      <c r="W692" s="77"/>
      <c r="X692" s="77"/>
    </row>
    <row r="693" spans="2:24" x14ac:dyDescent="0.25">
      <c r="B693" s="78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77"/>
      <c r="O693" s="77"/>
      <c r="P693" s="77"/>
      <c r="Q693" s="131"/>
      <c r="R693" s="77"/>
      <c r="S693" s="77"/>
      <c r="U693" s="77"/>
      <c r="V693" s="77"/>
      <c r="W693" s="77"/>
      <c r="X693" s="77"/>
    </row>
    <row r="694" spans="2:24" x14ac:dyDescent="0.25">
      <c r="B694" s="78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77"/>
      <c r="O694" s="77"/>
      <c r="P694" s="77"/>
      <c r="Q694" s="131"/>
      <c r="R694" s="77"/>
      <c r="S694" s="77"/>
      <c r="U694" s="77"/>
      <c r="V694" s="77"/>
      <c r="W694" s="77"/>
      <c r="X694" s="77"/>
    </row>
    <row r="695" spans="2:24" x14ac:dyDescent="0.25">
      <c r="B695" s="78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77"/>
      <c r="O695" s="77"/>
      <c r="P695" s="77"/>
      <c r="Q695" s="131"/>
      <c r="R695" s="77"/>
      <c r="S695" s="77"/>
      <c r="U695" s="77"/>
      <c r="V695" s="77"/>
      <c r="W695" s="77"/>
      <c r="X695" s="77"/>
    </row>
    <row r="696" spans="2:24" x14ac:dyDescent="0.25">
      <c r="B696" s="78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77"/>
      <c r="O696" s="77"/>
      <c r="P696" s="77"/>
      <c r="Q696" s="131"/>
      <c r="R696" s="77"/>
      <c r="S696" s="77"/>
      <c r="U696" s="77"/>
      <c r="V696" s="77"/>
      <c r="W696" s="77"/>
      <c r="X696" s="77"/>
    </row>
    <row r="697" spans="2:24" x14ac:dyDescent="0.25">
      <c r="B697" s="78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131"/>
      <c r="R697" s="77"/>
      <c r="S697" s="77"/>
      <c r="U697" s="77"/>
      <c r="V697" s="77"/>
      <c r="W697" s="77"/>
      <c r="X697" s="77"/>
    </row>
    <row r="698" spans="2:24" x14ac:dyDescent="0.25">
      <c r="B698" s="78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131"/>
      <c r="R698" s="77"/>
      <c r="S698" s="77"/>
      <c r="U698" s="77"/>
      <c r="V698" s="77"/>
      <c r="W698" s="77"/>
      <c r="X698" s="77"/>
    </row>
    <row r="699" spans="2:24" x14ac:dyDescent="0.25">
      <c r="B699" s="78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77"/>
      <c r="O699" s="77"/>
      <c r="P699" s="77"/>
      <c r="Q699" s="131"/>
      <c r="R699" s="77"/>
      <c r="S699" s="77"/>
      <c r="U699" s="77"/>
      <c r="V699" s="77"/>
      <c r="W699" s="77"/>
      <c r="X699" s="77"/>
    </row>
    <row r="700" spans="2:24" x14ac:dyDescent="0.25">
      <c r="B700" s="78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77"/>
      <c r="O700" s="77"/>
      <c r="P700" s="77"/>
      <c r="Q700" s="131"/>
      <c r="R700" s="77"/>
      <c r="S700" s="77"/>
      <c r="U700" s="77"/>
      <c r="V700" s="77"/>
      <c r="W700" s="77"/>
      <c r="X700" s="77"/>
    </row>
    <row r="701" spans="2:24" x14ac:dyDescent="0.25">
      <c r="B701" s="78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131"/>
      <c r="R701" s="77"/>
      <c r="S701" s="77"/>
      <c r="U701" s="77"/>
      <c r="V701" s="77"/>
      <c r="W701" s="77"/>
      <c r="X701" s="77"/>
    </row>
    <row r="702" spans="2:24" x14ac:dyDescent="0.25">
      <c r="B702" s="78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77"/>
      <c r="O702" s="77"/>
      <c r="P702" s="77"/>
      <c r="Q702" s="131"/>
      <c r="R702" s="77"/>
      <c r="S702" s="77"/>
      <c r="U702" s="77"/>
      <c r="V702" s="77"/>
      <c r="W702" s="77"/>
      <c r="X702" s="77"/>
    </row>
    <row r="703" spans="2:24" x14ac:dyDescent="0.25">
      <c r="B703" s="78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131"/>
      <c r="R703" s="77"/>
      <c r="S703" s="77"/>
      <c r="U703" s="77"/>
      <c r="V703" s="77"/>
      <c r="W703" s="77"/>
      <c r="X703" s="77"/>
    </row>
    <row r="704" spans="2:24" x14ac:dyDescent="0.25">
      <c r="B704" s="78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77"/>
      <c r="O704" s="77"/>
      <c r="P704" s="77"/>
      <c r="Q704" s="131"/>
      <c r="R704" s="77"/>
      <c r="S704" s="77"/>
      <c r="U704" s="77"/>
      <c r="V704" s="77"/>
      <c r="W704" s="77"/>
      <c r="X704" s="77"/>
    </row>
    <row r="705" spans="2:24" x14ac:dyDescent="0.25">
      <c r="B705" s="78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131"/>
      <c r="R705" s="77"/>
      <c r="S705" s="77"/>
      <c r="U705" s="77"/>
      <c r="V705" s="77"/>
      <c r="W705" s="77"/>
      <c r="X705" s="77"/>
    </row>
    <row r="706" spans="2:24" x14ac:dyDescent="0.25">
      <c r="B706" s="78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77"/>
      <c r="O706" s="77"/>
      <c r="P706" s="77"/>
      <c r="Q706" s="131"/>
      <c r="R706" s="77"/>
      <c r="S706" s="77"/>
      <c r="U706" s="77"/>
      <c r="V706" s="77"/>
      <c r="W706" s="77"/>
      <c r="X706" s="77"/>
    </row>
    <row r="707" spans="2:24" x14ac:dyDescent="0.25">
      <c r="B707" s="78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77"/>
      <c r="O707" s="77"/>
      <c r="P707" s="77"/>
      <c r="Q707" s="131"/>
      <c r="R707" s="77"/>
      <c r="S707" s="77"/>
      <c r="U707" s="77"/>
      <c r="V707" s="77"/>
      <c r="W707" s="77"/>
      <c r="X707" s="77"/>
    </row>
    <row r="708" spans="2:24" x14ac:dyDescent="0.25">
      <c r="B708" s="78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77"/>
      <c r="O708" s="77"/>
      <c r="P708" s="77"/>
      <c r="Q708" s="131"/>
      <c r="R708" s="77"/>
      <c r="S708" s="77"/>
      <c r="U708" s="77"/>
      <c r="V708" s="77"/>
      <c r="W708" s="77"/>
      <c r="X708" s="77"/>
    </row>
    <row r="709" spans="2:24" x14ac:dyDescent="0.25">
      <c r="B709" s="78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77"/>
      <c r="O709" s="77"/>
      <c r="P709" s="77"/>
      <c r="Q709" s="131"/>
      <c r="R709" s="77"/>
      <c r="S709" s="77"/>
      <c r="U709" s="77"/>
      <c r="V709" s="77"/>
      <c r="W709" s="77"/>
      <c r="X709" s="77"/>
    </row>
    <row r="710" spans="2:24" x14ac:dyDescent="0.25">
      <c r="B710" s="78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77"/>
      <c r="O710" s="77"/>
      <c r="P710" s="77"/>
      <c r="Q710" s="131"/>
      <c r="R710" s="77"/>
      <c r="S710" s="77"/>
      <c r="U710" s="77"/>
      <c r="V710" s="77"/>
      <c r="W710" s="77"/>
      <c r="X710" s="77"/>
    </row>
    <row r="711" spans="2:24" x14ac:dyDescent="0.25">
      <c r="B711" s="78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131"/>
      <c r="R711" s="77"/>
      <c r="S711" s="77"/>
      <c r="U711" s="77"/>
      <c r="V711" s="77"/>
      <c r="W711" s="77"/>
      <c r="X711" s="77"/>
    </row>
    <row r="712" spans="2:24" x14ac:dyDescent="0.25">
      <c r="B712" s="78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131"/>
      <c r="R712" s="77"/>
      <c r="S712" s="77"/>
      <c r="U712" s="77"/>
      <c r="V712" s="77"/>
      <c r="W712" s="77"/>
      <c r="X712" s="77"/>
    </row>
    <row r="713" spans="2:24" x14ac:dyDescent="0.25">
      <c r="B713" s="78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77"/>
      <c r="O713" s="77"/>
      <c r="P713" s="77"/>
      <c r="Q713" s="131"/>
      <c r="R713" s="77"/>
      <c r="S713" s="77"/>
      <c r="U713" s="77"/>
      <c r="V713" s="77"/>
      <c r="W713" s="77"/>
      <c r="X713" s="77"/>
    </row>
    <row r="714" spans="2:24" x14ac:dyDescent="0.25">
      <c r="B714" s="78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131"/>
      <c r="R714" s="77"/>
      <c r="S714" s="77"/>
      <c r="U714" s="77"/>
      <c r="V714" s="77"/>
      <c r="W714" s="77"/>
      <c r="X714" s="77"/>
    </row>
    <row r="715" spans="2:24" x14ac:dyDescent="0.25">
      <c r="B715" s="78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77"/>
      <c r="O715" s="77"/>
      <c r="P715" s="77"/>
      <c r="Q715" s="131"/>
      <c r="R715" s="77"/>
      <c r="S715" s="77"/>
      <c r="U715" s="77"/>
      <c r="V715" s="77"/>
      <c r="W715" s="77"/>
      <c r="X715" s="77"/>
    </row>
    <row r="716" spans="2:24" x14ac:dyDescent="0.25">
      <c r="B716" s="78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77"/>
      <c r="O716" s="77"/>
      <c r="P716" s="77"/>
      <c r="Q716" s="131"/>
      <c r="R716" s="77"/>
      <c r="S716" s="77"/>
      <c r="U716" s="77"/>
      <c r="V716" s="77"/>
      <c r="W716" s="77"/>
      <c r="X716" s="77"/>
    </row>
    <row r="717" spans="2:24" x14ac:dyDescent="0.25">
      <c r="B717" s="78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131"/>
      <c r="R717" s="77"/>
      <c r="S717" s="77"/>
      <c r="U717" s="77"/>
      <c r="V717" s="77"/>
      <c r="W717" s="77"/>
      <c r="X717" s="77"/>
    </row>
    <row r="718" spans="2:24" x14ac:dyDescent="0.25">
      <c r="B718" s="78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131"/>
      <c r="R718" s="77"/>
      <c r="S718" s="77"/>
      <c r="U718" s="77"/>
      <c r="V718" s="77"/>
      <c r="W718" s="77"/>
      <c r="X718" s="77"/>
    </row>
    <row r="719" spans="2:24" x14ac:dyDescent="0.25">
      <c r="B719" s="78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131"/>
      <c r="R719" s="77"/>
      <c r="S719" s="77"/>
      <c r="U719" s="77"/>
      <c r="V719" s="77"/>
      <c r="W719" s="77"/>
      <c r="X719" s="77"/>
    </row>
    <row r="720" spans="2:24" x14ac:dyDescent="0.25">
      <c r="B720" s="78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131"/>
      <c r="R720" s="77"/>
      <c r="S720" s="77"/>
      <c r="U720" s="77"/>
      <c r="V720" s="77"/>
      <c r="W720" s="77"/>
      <c r="X720" s="77"/>
    </row>
    <row r="721" spans="2:24" x14ac:dyDescent="0.25">
      <c r="B721" s="78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131"/>
      <c r="R721" s="77"/>
      <c r="S721" s="77"/>
      <c r="U721" s="77"/>
      <c r="V721" s="77"/>
      <c r="W721" s="77"/>
      <c r="X721" s="77"/>
    </row>
    <row r="722" spans="2:24" x14ac:dyDescent="0.25">
      <c r="B722" s="78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131"/>
      <c r="R722" s="77"/>
      <c r="S722" s="77"/>
      <c r="U722" s="77"/>
      <c r="V722" s="77"/>
      <c r="W722" s="77"/>
      <c r="X722" s="77"/>
    </row>
    <row r="723" spans="2:24" x14ac:dyDescent="0.25">
      <c r="B723" s="78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131"/>
      <c r="R723" s="77"/>
      <c r="S723" s="77"/>
      <c r="U723" s="77"/>
      <c r="V723" s="77"/>
      <c r="W723" s="77"/>
      <c r="X723" s="77"/>
    </row>
    <row r="724" spans="2:24" x14ac:dyDescent="0.25">
      <c r="B724" s="78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131"/>
      <c r="R724" s="77"/>
      <c r="S724" s="77"/>
      <c r="U724" s="77"/>
      <c r="V724" s="77"/>
      <c r="W724" s="77"/>
      <c r="X724" s="77"/>
    </row>
    <row r="725" spans="2:24" x14ac:dyDescent="0.25">
      <c r="B725" s="78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131"/>
      <c r="R725" s="77"/>
      <c r="S725" s="77"/>
      <c r="U725" s="77"/>
      <c r="V725" s="77"/>
      <c r="W725" s="77"/>
      <c r="X725" s="77"/>
    </row>
    <row r="726" spans="2:24" x14ac:dyDescent="0.25">
      <c r="B726" s="78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131"/>
      <c r="R726" s="77"/>
      <c r="S726" s="77"/>
      <c r="U726" s="77"/>
      <c r="V726" s="77"/>
      <c r="W726" s="77"/>
      <c r="X726" s="77"/>
    </row>
    <row r="727" spans="2:24" x14ac:dyDescent="0.25">
      <c r="B727" s="78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131"/>
      <c r="R727" s="77"/>
      <c r="S727" s="77"/>
      <c r="U727" s="77"/>
      <c r="V727" s="77"/>
      <c r="W727" s="77"/>
      <c r="X727" s="77"/>
    </row>
    <row r="728" spans="2:24" x14ac:dyDescent="0.25">
      <c r="B728" s="78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131"/>
      <c r="R728" s="77"/>
      <c r="S728" s="77"/>
      <c r="U728" s="77"/>
      <c r="V728" s="77"/>
      <c r="W728" s="77"/>
      <c r="X728" s="77"/>
    </row>
    <row r="729" spans="2:24" x14ac:dyDescent="0.25">
      <c r="B729" s="78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131"/>
      <c r="R729" s="77"/>
      <c r="S729" s="77"/>
      <c r="U729" s="77"/>
      <c r="V729" s="77"/>
      <c r="W729" s="77"/>
      <c r="X729" s="77"/>
    </row>
    <row r="730" spans="2:24" x14ac:dyDescent="0.25">
      <c r="B730" s="78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131"/>
      <c r="R730" s="77"/>
      <c r="S730" s="77"/>
      <c r="U730" s="77"/>
      <c r="V730" s="77"/>
      <c r="W730" s="77"/>
      <c r="X730" s="77"/>
    </row>
    <row r="731" spans="2:24" x14ac:dyDescent="0.25">
      <c r="B731" s="78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131"/>
      <c r="R731" s="77"/>
      <c r="S731" s="77"/>
      <c r="U731" s="77"/>
      <c r="V731" s="77"/>
      <c r="W731" s="77"/>
      <c r="X731" s="77"/>
    </row>
    <row r="732" spans="2:24" x14ac:dyDescent="0.25">
      <c r="B732" s="78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131"/>
      <c r="R732" s="77"/>
      <c r="S732" s="77"/>
      <c r="U732" s="77"/>
      <c r="V732" s="77"/>
      <c r="W732" s="77"/>
      <c r="X732" s="77"/>
    </row>
    <row r="733" spans="2:24" x14ac:dyDescent="0.25">
      <c r="B733" s="78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131"/>
      <c r="R733" s="77"/>
      <c r="S733" s="77"/>
      <c r="U733" s="77"/>
      <c r="V733" s="77"/>
      <c r="W733" s="77"/>
      <c r="X733" s="77"/>
    </row>
    <row r="734" spans="2:24" x14ac:dyDescent="0.25">
      <c r="B734" s="78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131"/>
      <c r="R734" s="77"/>
      <c r="S734" s="77"/>
      <c r="U734" s="77"/>
      <c r="V734" s="77"/>
      <c r="W734" s="77"/>
      <c r="X734" s="77"/>
    </row>
    <row r="735" spans="2:24" x14ac:dyDescent="0.25">
      <c r="B735" s="78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131"/>
      <c r="R735" s="77"/>
      <c r="S735" s="77"/>
      <c r="U735" s="77"/>
      <c r="V735" s="77"/>
      <c r="W735" s="77"/>
      <c r="X735" s="77"/>
    </row>
    <row r="736" spans="2:24" x14ac:dyDescent="0.25">
      <c r="B736" s="78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131"/>
      <c r="R736" s="77"/>
      <c r="S736" s="77"/>
      <c r="U736" s="77"/>
      <c r="V736" s="77"/>
      <c r="W736" s="77"/>
      <c r="X736" s="77"/>
    </row>
    <row r="737" spans="2:24" x14ac:dyDescent="0.25">
      <c r="B737" s="78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131"/>
      <c r="R737" s="77"/>
      <c r="S737" s="77"/>
      <c r="U737" s="77"/>
      <c r="V737" s="77"/>
      <c r="W737" s="77"/>
      <c r="X737" s="77"/>
    </row>
    <row r="738" spans="2:24" x14ac:dyDescent="0.25">
      <c r="B738" s="78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131"/>
      <c r="R738" s="77"/>
      <c r="S738" s="77"/>
      <c r="U738" s="77"/>
      <c r="V738" s="77"/>
      <c r="W738" s="77"/>
      <c r="X738" s="77"/>
    </row>
    <row r="739" spans="2:24" x14ac:dyDescent="0.25">
      <c r="B739" s="78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131"/>
      <c r="R739" s="77"/>
      <c r="S739" s="77"/>
      <c r="U739" s="77"/>
      <c r="V739" s="77"/>
      <c r="W739" s="77"/>
      <c r="X739" s="77"/>
    </row>
    <row r="740" spans="2:24" x14ac:dyDescent="0.25">
      <c r="B740" s="78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131"/>
      <c r="R740" s="77"/>
      <c r="S740" s="77"/>
      <c r="U740" s="77"/>
      <c r="V740" s="77"/>
      <c r="W740" s="77"/>
      <c r="X740" s="77"/>
    </row>
    <row r="741" spans="2:24" x14ac:dyDescent="0.25">
      <c r="B741" s="78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131"/>
      <c r="R741" s="77"/>
      <c r="S741" s="77"/>
      <c r="U741" s="77"/>
      <c r="V741" s="77"/>
      <c r="W741" s="77"/>
      <c r="X741" s="77"/>
    </row>
    <row r="742" spans="2:24" x14ac:dyDescent="0.25">
      <c r="B742" s="78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131"/>
      <c r="R742" s="77"/>
      <c r="S742" s="77"/>
      <c r="U742" s="77"/>
      <c r="V742" s="77"/>
      <c r="W742" s="77"/>
      <c r="X742" s="77"/>
    </row>
    <row r="743" spans="2:24" x14ac:dyDescent="0.25">
      <c r="B743" s="78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131"/>
      <c r="R743" s="77"/>
      <c r="S743" s="77"/>
      <c r="U743" s="77"/>
      <c r="V743" s="77"/>
      <c r="W743" s="77"/>
      <c r="X743" s="77"/>
    </row>
    <row r="744" spans="2:24" x14ac:dyDescent="0.25">
      <c r="B744" s="78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131"/>
      <c r="R744" s="77"/>
      <c r="S744" s="77"/>
      <c r="U744" s="77"/>
      <c r="V744" s="77"/>
      <c r="W744" s="77"/>
      <c r="X744" s="77"/>
    </row>
    <row r="745" spans="2:24" x14ac:dyDescent="0.25">
      <c r="B745" s="78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131"/>
      <c r="R745" s="77"/>
      <c r="S745" s="77"/>
      <c r="U745" s="77"/>
      <c r="V745" s="77"/>
      <c r="W745" s="77"/>
      <c r="X745" s="77"/>
    </row>
    <row r="746" spans="2:24" x14ac:dyDescent="0.25">
      <c r="B746" s="78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131"/>
      <c r="R746" s="77"/>
      <c r="S746" s="77"/>
      <c r="U746" s="77"/>
      <c r="V746" s="77"/>
      <c r="W746" s="77"/>
      <c r="X746" s="77"/>
    </row>
    <row r="747" spans="2:24" x14ac:dyDescent="0.25">
      <c r="B747" s="78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131"/>
      <c r="R747" s="77"/>
      <c r="S747" s="77"/>
      <c r="U747" s="77"/>
      <c r="V747" s="77"/>
      <c r="W747" s="77"/>
      <c r="X747" s="77"/>
    </row>
    <row r="748" spans="2:24" x14ac:dyDescent="0.25">
      <c r="B748" s="78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131"/>
      <c r="R748" s="77"/>
      <c r="S748" s="77"/>
      <c r="U748" s="77"/>
      <c r="V748" s="77"/>
      <c r="W748" s="77"/>
      <c r="X748" s="77"/>
    </row>
    <row r="749" spans="2:24" x14ac:dyDescent="0.25">
      <c r="B749" s="78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131"/>
      <c r="R749" s="77"/>
      <c r="S749" s="77"/>
      <c r="U749" s="77"/>
      <c r="V749" s="77"/>
      <c r="W749" s="77"/>
      <c r="X749" s="77"/>
    </row>
    <row r="750" spans="2:24" x14ac:dyDescent="0.25">
      <c r="B750" s="78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131"/>
      <c r="R750" s="77"/>
      <c r="S750" s="77"/>
      <c r="U750" s="77"/>
      <c r="V750" s="77"/>
      <c r="W750" s="77"/>
      <c r="X750" s="77"/>
    </row>
    <row r="751" spans="2:24" x14ac:dyDescent="0.25">
      <c r="B751" s="78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131"/>
      <c r="R751" s="77"/>
      <c r="S751" s="77"/>
      <c r="U751" s="77"/>
      <c r="V751" s="77"/>
      <c r="W751" s="77"/>
      <c r="X751" s="77"/>
    </row>
    <row r="752" spans="2:24" x14ac:dyDescent="0.25">
      <c r="B752" s="78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131"/>
      <c r="R752" s="77"/>
      <c r="S752" s="77"/>
      <c r="U752" s="77"/>
      <c r="V752" s="77"/>
      <c r="W752" s="77"/>
      <c r="X752" s="77"/>
    </row>
    <row r="753" spans="2:24" x14ac:dyDescent="0.25">
      <c r="B753" s="78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131"/>
      <c r="R753" s="77"/>
      <c r="S753" s="77"/>
      <c r="U753" s="77"/>
      <c r="V753" s="77"/>
      <c r="W753" s="77"/>
      <c r="X753" s="77"/>
    </row>
    <row r="754" spans="2:24" x14ac:dyDescent="0.25">
      <c r="B754" s="78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77"/>
      <c r="O754" s="77"/>
      <c r="P754" s="77"/>
      <c r="Q754" s="131"/>
      <c r="R754" s="77"/>
      <c r="S754" s="77"/>
      <c r="U754" s="77"/>
      <c r="V754" s="77"/>
      <c r="W754" s="77"/>
      <c r="X754" s="77"/>
    </row>
    <row r="755" spans="2:24" x14ac:dyDescent="0.25">
      <c r="B755" s="78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77"/>
      <c r="O755" s="77"/>
      <c r="P755" s="77"/>
      <c r="Q755" s="131"/>
      <c r="R755" s="77"/>
      <c r="S755" s="77"/>
      <c r="U755" s="77"/>
      <c r="V755" s="77"/>
      <c r="W755" s="77"/>
      <c r="X755" s="77"/>
    </row>
    <row r="756" spans="2:24" x14ac:dyDescent="0.25">
      <c r="B756" s="78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131"/>
      <c r="R756" s="77"/>
      <c r="S756" s="77"/>
      <c r="U756" s="77"/>
      <c r="V756" s="77"/>
      <c r="W756" s="77"/>
      <c r="X756" s="77"/>
    </row>
    <row r="757" spans="2:24" x14ac:dyDescent="0.25">
      <c r="B757" s="78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77"/>
      <c r="O757" s="77"/>
      <c r="P757" s="77"/>
      <c r="Q757" s="131"/>
      <c r="R757" s="77"/>
      <c r="S757" s="77"/>
      <c r="U757" s="77"/>
      <c r="V757" s="77"/>
      <c r="W757" s="77"/>
      <c r="X757" s="77"/>
    </row>
    <row r="758" spans="2:24" x14ac:dyDescent="0.25">
      <c r="B758" s="78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77"/>
      <c r="O758" s="77"/>
      <c r="P758" s="77"/>
      <c r="Q758" s="131"/>
      <c r="R758" s="77"/>
      <c r="S758" s="77"/>
      <c r="U758" s="77"/>
      <c r="V758" s="77"/>
      <c r="W758" s="77"/>
      <c r="X758" s="77"/>
    </row>
    <row r="759" spans="2:24" x14ac:dyDescent="0.25">
      <c r="B759" s="78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77"/>
      <c r="O759" s="77"/>
      <c r="P759" s="77"/>
      <c r="Q759" s="131"/>
      <c r="R759" s="77"/>
      <c r="S759" s="77"/>
      <c r="U759" s="77"/>
      <c r="V759" s="77"/>
      <c r="W759" s="77"/>
      <c r="X759" s="77"/>
    </row>
    <row r="760" spans="2:24" x14ac:dyDescent="0.25">
      <c r="B760" s="78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77"/>
      <c r="O760" s="77"/>
      <c r="P760" s="77"/>
      <c r="Q760" s="131"/>
      <c r="R760" s="77"/>
      <c r="S760" s="77"/>
      <c r="U760" s="77"/>
      <c r="V760" s="77"/>
      <c r="W760" s="77"/>
      <c r="X760" s="77"/>
    </row>
    <row r="761" spans="2:24" x14ac:dyDescent="0.25">
      <c r="B761" s="78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77"/>
      <c r="O761" s="77"/>
      <c r="P761" s="77"/>
      <c r="Q761" s="131"/>
      <c r="R761" s="77"/>
      <c r="S761" s="77"/>
      <c r="U761" s="77"/>
      <c r="V761" s="77"/>
      <c r="W761" s="77"/>
      <c r="X761" s="77"/>
    </row>
    <row r="762" spans="2:24" x14ac:dyDescent="0.25">
      <c r="B762" s="78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77"/>
      <c r="O762" s="77"/>
      <c r="P762" s="77"/>
      <c r="Q762" s="131"/>
      <c r="R762" s="77"/>
      <c r="S762" s="77"/>
      <c r="U762" s="77"/>
      <c r="V762" s="77"/>
      <c r="W762" s="77"/>
      <c r="X762" s="77"/>
    </row>
    <row r="763" spans="2:24" x14ac:dyDescent="0.25">
      <c r="B763" s="78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77"/>
      <c r="O763" s="77"/>
      <c r="P763" s="77"/>
      <c r="Q763" s="131"/>
      <c r="R763" s="77"/>
      <c r="S763" s="77"/>
      <c r="U763" s="77"/>
      <c r="V763" s="77"/>
      <c r="W763" s="77"/>
      <c r="X763" s="77"/>
    </row>
    <row r="764" spans="2:24" x14ac:dyDescent="0.25">
      <c r="B764" s="78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77"/>
      <c r="O764" s="77"/>
      <c r="P764" s="77"/>
      <c r="Q764" s="131"/>
      <c r="R764" s="77"/>
      <c r="S764" s="77"/>
      <c r="U764" s="77"/>
      <c r="V764" s="77"/>
      <c r="W764" s="77"/>
      <c r="X764" s="77"/>
    </row>
    <row r="765" spans="2:24" x14ac:dyDescent="0.25">
      <c r="B765" s="78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77"/>
      <c r="O765" s="77"/>
      <c r="P765" s="77"/>
      <c r="Q765" s="131"/>
      <c r="R765" s="77"/>
      <c r="S765" s="77"/>
      <c r="U765" s="77"/>
      <c r="V765" s="77"/>
      <c r="W765" s="77"/>
      <c r="X765" s="77"/>
    </row>
    <row r="766" spans="2:24" x14ac:dyDescent="0.25">
      <c r="B766" s="78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77"/>
      <c r="O766" s="77"/>
      <c r="P766" s="77"/>
      <c r="Q766" s="131"/>
      <c r="R766" s="77"/>
      <c r="S766" s="77"/>
      <c r="U766" s="77"/>
      <c r="V766" s="77"/>
      <c r="W766" s="77"/>
      <c r="X766" s="77"/>
    </row>
    <row r="767" spans="2:24" x14ac:dyDescent="0.25">
      <c r="B767" s="78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77"/>
      <c r="O767" s="77"/>
      <c r="P767" s="77"/>
      <c r="Q767" s="131"/>
      <c r="R767" s="77"/>
      <c r="S767" s="77"/>
      <c r="U767" s="77"/>
      <c r="V767" s="77"/>
      <c r="W767" s="77"/>
      <c r="X767" s="77"/>
    </row>
    <row r="768" spans="2:24" x14ac:dyDescent="0.25">
      <c r="B768" s="78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77"/>
      <c r="O768" s="77"/>
      <c r="P768" s="77"/>
      <c r="Q768" s="131"/>
      <c r="R768" s="77"/>
      <c r="S768" s="77"/>
      <c r="U768" s="77"/>
      <c r="V768" s="77"/>
      <c r="W768" s="77"/>
      <c r="X768" s="77"/>
    </row>
    <row r="769" spans="2:24" x14ac:dyDescent="0.25">
      <c r="B769" s="78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77"/>
      <c r="O769" s="77"/>
      <c r="P769" s="77"/>
      <c r="Q769" s="131"/>
      <c r="R769" s="77"/>
      <c r="S769" s="77"/>
      <c r="U769" s="77"/>
      <c r="V769" s="77"/>
      <c r="W769" s="77"/>
      <c r="X769" s="77"/>
    </row>
    <row r="770" spans="2:24" x14ac:dyDescent="0.25">
      <c r="B770" s="78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77"/>
      <c r="O770" s="77"/>
      <c r="P770" s="77"/>
      <c r="Q770" s="131"/>
      <c r="R770" s="77"/>
      <c r="S770" s="77"/>
      <c r="U770" s="77"/>
      <c r="V770" s="77"/>
      <c r="W770" s="77"/>
      <c r="X770" s="77"/>
    </row>
    <row r="771" spans="2:24" x14ac:dyDescent="0.25">
      <c r="B771" s="78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77"/>
      <c r="O771" s="77"/>
      <c r="P771" s="77"/>
      <c r="Q771" s="131"/>
      <c r="R771" s="77"/>
      <c r="S771" s="77"/>
      <c r="U771" s="77"/>
      <c r="V771" s="77"/>
      <c r="W771" s="77"/>
      <c r="X771" s="77"/>
    </row>
    <row r="772" spans="2:24" x14ac:dyDescent="0.25">
      <c r="B772" s="78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77"/>
      <c r="O772" s="77"/>
      <c r="P772" s="77"/>
      <c r="Q772" s="131"/>
      <c r="R772" s="77"/>
      <c r="S772" s="77"/>
      <c r="U772" s="77"/>
      <c r="V772" s="77"/>
      <c r="W772" s="77"/>
      <c r="X772" s="77"/>
    </row>
    <row r="773" spans="2:24" x14ac:dyDescent="0.25">
      <c r="B773" s="78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77"/>
      <c r="O773" s="77"/>
      <c r="P773" s="77"/>
      <c r="Q773" s="131"/>
      <c r="R773" s="77"/>
      <c r="S773" s="77"/>
      <c r="U773" s="77"/>
      <c r="V773" s="77"/>
      <c r="W773" s="77"/>
      <c r="X773" s="77"/>
    </row>
    <row r="774" spans="2:24" x14ac:dyDescent="0.25">
      <c r="B774" s="78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77"/>
      <c r="O774" s="77"/>
      <c r="P774" s="77"/>
      <c r="Q774" s="131"/>
      <c r="R774" s="77"/>
      <c r="S774" s="77"/>
      <c r="U774" s="77"/>
      <c r="V774" s="77"/>
      <c r="W774" s="77"/>
      <c r="X774" s="77"/>
    </row>
    <row r="775" spans="2:24" x14ac:dyDescent="0.25">
      <c r="B775" s="78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77"/>
      <c r="O775" s="77"/>
      <c r="P775" s="77"/>
      <c r="Q775" s="131"/>
      <c r="R775" s="77"/>
      <c r="S775" s="77"/>
      <c r="U775" s="77"/>
      <c r="V775" s="77"/>
      <c r="W775" s="77"/>
      <c r="X775" s="77"/>
    </row>
    <row r="776" spans="2:24" x14ac:dyDescent="0.25">
      <c r="B776" s="78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77"/>
      <c r="O776" s="77"/>
      <c r="P776" s="77"/>
      <c r="Q776" s="131"/>
      <c r="R776" s="77"/>
      <c r="S776" s="77"/>
      <c r="U776" s="77"/>
      <c r="V776" s="77"/>
      <c r="W776" s="77"/>
      <c r="X776" s="77"/>
    </row>
    <row r="777" spans="2:24" x14ac:dyDescent="0.25">
      <c r="B777" s="78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77"/>
      <c r="O777" s="77"/>
      <c r="P777" s="77"/>
      <c r="Q777" s="131"/>
      <c r="R777" s="77"/>
      <c r="S777" s="77"/>
      <c r="U777" s="77"/>
      <c r="V777" s="77"/>
      <c r="W777" s="77"/>
      <c r="X777" s="77"/>
    </row>
    <row r="778" spans="2:24" x14ac:dyDescent="0.25">
      <c r="B778" s="78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77"/>
      <c r="O778" s="77"/>
      <c r="P778" s="77"/>
      <c r="Q778" s="131"/>
      <c r="R778" s="77"/>
      <c r="S778" s="77"/>
      <c r="U778" s="77"/>
      <c r="V778" s="77"/>
      <c r="W778" s="77"/>
      <c r="X778" s="77"/>
    </row>
    <row r="779" spans="2:24" x14ac:dyDescent="0.25">
      <c r="B779" s="78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77"/>
      <c r="O779" s="77"/>
      <c r="P779" s="77"/>
      <c r="Q779" s="131"/>
      <c r="R779" s="77"/>
      <c r="S779" s="77"/>
      <c r="U779" s="77"/>
      <c r="V779" s="77"/>
      <c r="W779" s="77"/>
      <c r="X779" s="77"/>
    </row>
    <row r="780" spans="2:24" x14ac:dyDescent="0.25">
      <c r="B780" s="78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77"/>
      <c r="O780" s="77"/>
      <c r="P780" s="77"/>
      <c r="Q780" s="131"/>
      <c r="R780" s="77"/>
      <c r="S780" s="77"/>
      <c r="U780" s="77"/>
      <c r="V780" s="77"/>
      <c r="W780" s="77"/>
      <c r="X780" s="77"/>
    </row>
    <row r="781" spans="2:24" x14ac:dyDescent="0.25">
      <c r="B781" s="78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77"/>
      <c r="O781" s="77"/>
      <c r="P781" s="77"/>
      <c r="Q781" s="131"/>
      <c r="R781" s="77"/>
      <c r="S781" s="77"/>
      <c r="U781" s="77"/>
      <c r="V781" s="77"/>
      <c r="W781" s="77"/>
      <c r="X781" s="77"/>
    </row>
    <row r="782" spans="2:24" x14ac:dyDescent="0.25">
      <c r="B782" s="78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77"/>
      <c r="O782" s="77"/>
      <c r="P782" s="77"/>
      <c r="Q782" s="131"/>
      <c r="R782" s="77"/>
      <c r="S782" s="77"/>
      <c r="U782" s="77"/>
      <c r="V782" s="77"/>
      <c r="W782" s="77"/>
      <c r="X782" s="77"/>
    </row>
    <row r="783" spans="2:24" x14ac:dyDescent="0.25">
      <c r="B783" s="78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77"/>
      <c r="O783" s="77"/>
      <c r="P783" s="77"/>
      <c r="Q783" s="131"/>
      <c r="R783" s="77"/>
      <c r="S783" s="77"/>
      <c r="U783" s="77"/>
      <c r="V783" s="77"/>
      <c r="W783" s="77"/>
      <c r="X783" s="77"/>
    </row>
    <row r="784" spans="2:24" x14ac:dyDescent="0.25">
      <c r="B784" s="78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77"/>
      <c r="O784" s="77"/>
      <c r="P784" s="77"/>
      <c r="Q784" s="131"/>
      <c r="R784" s="77"/>
      <c r="S784" s="77"/>
      <c r="U784" s="77"/>
      <c r="V784" s="77"/>
      <c r="W784" s="77"/>
      <c r="X784" s="77"/>
    </row>
    <row r="785" spans="2:24" x14ac:dyDescent="0.25">
      <c r="B785" s="78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77"/>
      <c r="O785" s="77"/>
      <c r="P785" s="77"/>
      <c r="Q785" s="131"/>
      <c r="R785" s="77"/>
      <c r="S785" s="77"/>
      <c r="U785" s="77"/>
      <c r="V785" s="77"/>
      <c r="W785" s="77"/>
      <c r="X785" s="77"/>
    </row>
    <row r="786" spans="2:24" x14ac:dyDescent="0.25">
      <c r="B786" s="78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77"/>
      <c r="O786" s="77"/>
      <c r="P786" s="77"/>
      <c r="Q786" s="131"/>
      <c r="R786" s="77"/>
      <c r="S786" s="77"/>
      <c r="U786" s="77"/>
      <c r="V786" s="77"/>
      <c r="W786" s="77"/>
      <c r="X786" s="77"/>
    </row>
    <row r="787" spans="2:24" x14ac:dyDescent="0.25">
      <c r="B787" s="78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77"/>
      <c r="O787" s="77"/>
      <c r="P787" s="77"/>
      <c r="Q787" s="131"/>
      <c r="R787" s="77"/>
      <c r="S787" s="77"/>
      <c r="U787" s="77"/>
      <c r="V787" s="77"/>
      <c r="W787" s="77"/>
      <c r="X787" s="77"/>
    </row>
    <row r="788" spans="2:24" x14ac:dyDescent="0.25">
      <c r="B788" s="78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77"/>
      <c r="O788" s="77"/>
      <c r="P788" s="77"/>
      <c r="Q788" s="131"/>
      <c r="R788" s="77"/>
      <c r="S788" s="77"/>
      <c r="U788" s="77"/>
      <c r="V788" s="77"/>
      <c r="W788" s="77"/>
      <c r="X788" s="77"/>
    </row>
    <row r="789" spans="2:24" x14ac:dyDescent="0.25">
      <c r="B789" s="78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77"/>
      <c r="O789" s="77"/>
      <c r="P789" s="77"/>
      <c r="Q789" s="131"/>
      <c r="R789" s="77"/>
      <c r="S789" s="77"/>
      <c r="U789" s="77"/>
      <c r="V789" s="77"/>
      <c r="W789" s="77"/>
      <c r="X789" s="77"/>
    </row>
    <row r="790" spans="2:24" x14ac:dyDescent="0.25">
      <c r="B790" s="78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77"/>
      <c r="O790" s="77"/>
      <c r="P790" s="77"/>
      <c r="Q790" s="131"/>
      <c r="R790" s="77"/>
      <c r="S790" s="77"/>
      <c r="U790" s="77"/>
      <c r="V790" s="77"/>
      <c r="W790" s="77"/>
      <c r="X790" s="77"/>
    </row>
    <row r="791" spans="2:24" x14ac:dyDescent="0.25">
      <c r="B791" s="78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77"/>
      <c r="O791" s="77"/>
      <c r="P791" s="77"/>
      <c r="Q791" s="131"/>
      <c r="R791" s="77"/>
      <c r="S791" s="77"/>
      <c r="U791" s="77"/>
      <c r="V791" s="77"/>
      <c r="W791" s="77"/>
      <c r="X791" s="77"/>
    </row>
    <row r="792" spans="2:24" x14ac:dyDescent="0.25">
      <c r="B792" s="78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77"/>
      <c r="O792" s="77"/>
      <c r="P792" s="77"/>
      <c r="Q792" s="131"/>
      <c r="R792" s="77"/>
      <c r="S792" s="77"/>
      <c r="U792" s="77"/>
      <c r="V792" s="77"/>
      <c r="W792" s="77"/>
      <c r="X792" s="77"/>
    </row>
    <row r="793" spans="2:24" x14ac:dyDescent="0.25">
      <c r="B793" s="78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77"/>
      <c r="O793" s="77"/>
      <c r="P793" s="77"/>
      <c r="Q793" s="131"/>
      <c r="R793" s="77"/>
      <c r="S793" s="77"/>
      <c r="U793" s="77"/>
      <c r="V793" s="77"/>
      <c r="W793" s="77"/>
      <c r="X793" s="77"/>
    </row>
    <row r="794" spans="2:24" x14ac:dyDescent="0.25">
      <c r="B794" s="78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77"/>
      <c r="O794" s="77"/>
      <c r="P794" s="77"/>
      <c r="Q794" s="131"/>
      <c r="R794" s="77"/>
      <c r="S794" s="77"/>
      <c r="U794" s="77"/>
      <c r="V794" s="77"/>
      <c r="W794" s="77"/>
      <c r="X794" s="77"/>
    </row>
    <row r="795" spans="2:24" x14ac:dyDescent="0.25">
      <c r="B795" s="78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77"/>
      <c r="O795" s="77"/>
      <c r="P795" s="77"/>
      <c r="Q795" s="131"/>
      <c r="R795" s="77"/>
      <c r="S795" s="77"/>
      <c r="U795" s="77"/>
      <c r="V795" s="77"/>
      <c r="W795" s="77"/>
      <c r="X795" s="77"/>
    </row>
    <row r="796" spans="2:24" x14ac:dyDescent="0.25">
      <c r="B796" s="78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131"/>
      <c r="R796" s="77"/>
      <c r="S796" s="77"/>
      <c r="U796" s="77"/>
      <c r="V796" s="77"/>
      <c r="W796" s="77"/>
      <c r="X796" s="77"/>
    </row>
    <row r="797" spans="2:24" x14ac:dyDescent="0.25">
      <c r="B797" s="78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77"/>
      <c r="O797" s="77"/>
      <c r="P797" s="77"/>
      <c r="Q797" s="131"/>
      <c r="R797" s="77"/>
      <c r="S797" s="77"/>
      <c r="U797" s="77"/>
      <c r="V797" s="77"/>
      <c r="W797" s="77"/>
      <c r="X797" s="77"/>
    </row>
    <row r="798" spans="2:24" x14ac:dyDescent="0.25">
      <c r="B798" s="78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77"/>
      <c r="O798" s="77"/>
      <c r="P798" s="77"/>
      <c r="Q798" s="131"/>
      <c r="R798" s="77"/>
      <c r="S798" s="77"/>
      <c r="U798" s="77"/>
      <c r="V798" s="77"/>
      <c r="W798" s="77"/>
      <c r="X798" s="77"/>
    </row>
    <row r="799" spans="2:24" x14ac:dyDescent="0.25">
      <c r="B799" s="78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77"/>
      <c r="O799" s="77"/>
      <c r="P799" s="77"/>
      <c r="Q799" s="131"/>
      <c r="R799" s="77"/>
      <c r="S799" s="77"/>
      <c r="U799" s="77"/>
      <c r="V799" s="77"/>
      <c r="W799" s="77"/>
      <c r="X799" s="77"/>
    </row>
    <row r="800" spans="2:24" x14ac:dyDescent="0.25">
      <c r="B800" s="78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77"/>
      <c r="O800" s="77"/>
      <c r="P800" s="77"/>
      <c r="Q800" s="131"/>
      <c r="R800" s="77"/>
      <c r="S800" s="77"/>
      <c r="U800" s="77"/>
      <c r="V800" s="77"/>
      <c r="W800" s="77"/>
      <c r="X800" s="77"/>
    </row>
    <row r="801" spans="2:24" x14ac:dyDescent="0.25">
      <c r="B801" s="78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77"/>
      <c r="O801" s="77"/>
      <c r="P801" s="77"/>
      <c r="Q801" s="131"/>
      <c r="R801" s="77"/>
      <c r="S801" s="77"/>
      <c r="U801" s="77"/>
      <c r="V801" s="77"/>
      <c r="W801" s="77"/>
      <c r="X801" s="77"/>
    </row>
    <row r="802" spans="2:24" x14ac:dyDescent="0.25">
      <c r="B802" s="78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77"/>
      <c r="O802" s="77"/>
      <c r="P802" s="77"/>
      <c r="Q802" s="131"/>
      <c r="R802" s="77"/>
      <c r="S802" s="77"/>
      <c r="U802" s="77"/>
      <c r="V802" s="77"/>
      <c r="W802" s="77"/>
      <c r="X802" s="77"/>
    </row>
    <row r="803" spans="2:24" x14ac:dyDescent="0.25">
      <c r="B803" s="78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77"/>
      <c r="O803" s="77"/>
      <c r="P803" s="77"/>
      <c r="Q803" s="131"/>
      <c r="R803" s="77"/>
      <c r="S803" s="77"/>
      <c r="U803" s="77"/>
      <c r="V803" s="77"/>
      <c r="W803" s="77"/>
      <c r="X803" s="77"/>
    </row>
    <row r="804" spans="2:24" x14ac:dyDescent="0.25">
      <c r="B804" s="78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77"/>
      <c r="O804" s="77"/>
      <c r="P804" s="77"/>
      <c r="Q804" s="131"/>
      <c r="R804" s="77"/>
      <c r="S804" s="77"/>
      <c r="U804" s="77"/>
      <c r="V804" s="77"/>
      <c r="W804" s="77"/>
      <c r="X804" s="77"/>
    </row>
    <row r="805" spans="2:24" x14ac:dyDescent="0.25">
      <c r="B805" s="78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77"/>
      <c r="O805" s="77"/>
      <c r="P805" s="77"/>
      <c r="Q805" s="131"/>
      <c r="R805" s="77"/>
      <c r="S805" s="77"/>
      <c r="U805" s="77"/>
      <c r="V805" s="77"/>
      <c r="W805" s="77"/>
      <c r="X805" s="77"/>
    </row>
    <row r="806" spans="2:24" x14ac:dyDescent="0.25">
      <c r="B806" s="78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77"/>
      <c r="O806" s="77"/>
      <c r="P806" s="77"/>
      <c r="Q806" s="131"/>
      <c r="R806" s="77"/>
      <c r="S806" s="77"/>
      <c r="U806" s="77"/>
      <c r="V806" s="77"/>
      <c r="W806" s="77"/>
      <c r="X806" s="77"/>
    </row>
    <row r="807" spans="2:24" x14ac:dyDescent="0.25">
      <c r="B807" s="78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77"/>
      <c r="O807" s="77"/>
      <c r="P807" s="77"/>
      <c r="Q807" s="131"/>
      <c r="R807" s="77"/>
      <c r="S807" s="77"/>
      <c r="U807" s="77"/>
      <c r="V807" s="77"/>
      <c r="W807" s="77"/>
      <c r="X807" s="77"/>
    </row>
    <row r="808" spans="2:24" x14ac:dyDescent="0.25">
      <c r="B808" s="78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77"/>
      <c r="O808" s="77"/>
      <c r="P808" s="77"/>
      <c r="Q808" s="131"/>
      <c r="R808" s="77"/>
      <c r="S808" s="77"/>
      <c r="U808" s="77"/>
      <c r="V808" s="77"/>
      <c r="W808" s="77"/>
      <c r="X808" s="77"/>
    </row>
    <row r="809" spans="2:24" x14ac:dyDescent="0.25">
      <c r="B809" s="78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77"/>
      <c r="O809" s="77"/>
      <c r="P809" s="77"/>
      <c r="Q809" s="131"/>
      <c r="R809" s="77"/>
      <c r="S809" s="77"/>
      <c r="U809" s="77"/>
      <c r="V809" s="77"/>
      <c r="W809" s="77"/>
      <c r="X809" s="77"/>
    </row>
    <row r="810" spans="2:24" x14ac:dyDescent="0.25">
      <c r="B810" s="78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77"/>
      <c r="O810" s="77"/>
      <c r="P810" s="77"/>
      <c r="Q810" s="131"/>
      <c r="R810" s="77"/>
      <c r="S810" s="77"/>
      <c r="U810" s="77"/>
      <c r="V810" s="77"/>
      <c r="W810" s="77"/>
      <c r="X810" s="77"/>
    </row>
    <row r="811" spans="2:24" x14ac:dyDescent="0.25">
      <c r="B811" s="78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77"/>
      <c r="O811" s="77"/>
      <c r="P811" s="77"/>
      <c r="Q811" s="131"/>
      <c r="R811" s="77"/>
      <c r="S811" s="77"/>
      <c r="U811" s="77"/>
      <c r="V811" s="77"/>
      <c r="W811" s="77"/>
      <c r="X811" s="77"/>
    </row>
    <row r="812" spans="2:24" x14ac:dyDescent="0.25">
      <c r="B812" s="78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77"/>
      <c r="O812" s="77"/>
      <c r="P812" s="77"/>
      <c r="Q812" s="131"/>
      <c r="R812" s="77"/>
      <c r="S812" s="77"/>
      <c r="U812" s="77"/>
      <c r="V812" s="77"/>
      <c r="W812" s="77"/>
      <c r="X812" s="77"/>
    </row>
    <row r="813" spans="2:24" x14ac:dyDescent="0.25">
      <c r="B813" s="78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77"/>
      <c r="O813" s="77"/>
      <c r="P813" s="77"/>
      <c r="Q813" s="131"/>
      <c r="R813" s="77"/>
      <c r="S813" s="77"/>
      <c r="U813" s="77"/>
      <c r="V813" s="77"/>
      <c r="W813" s="77"/>
      <c r="X813" s="77"/>
    </row>
    <row r="814" spans="2:24" x14ac:dyDescent="0.25">
      <c r="B814" s="78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77"/>
      <c r="O814" s="77"/>
      <c r="P814" s="77"/>
      <c r="Q814" s="131"/>
      <c r="R814" s="77"/>
      <c r="S814" s="77"/>
      <c r="U814" s="77"/>
      <c r="V814" s="77"/>
      <c r="W814" s="77"/>
      <c r="X814" s="77"/>
    </row>
    <row r="815" spans="2:24" x14ac:dyDescent="0.25">
      <c r="B815" s="78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77"/>
      <c r="O815" s="77"/>
      <c r="P815" s="77"/>
      <c r="Q815" s="131"/>
      <c r="R815" s="77"/>
      <c r="S815" s="77"/>
      <c r="U815" s="77"/>
      <c r="V815" s="77"/>
      <c r="W815" s="77"/>
      <c r="X815" s="77"/>
    </row>
    <row r="816" spans="2:24" x14ac:dyDescent="0.25">
      <c r="B816" s="78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77"/>
      <c r="O816" s="77"/>
      <c r="P816" s="77"/>
      <c r="Q816" s="131"/>
      <c r="R816" s="77"/>
      <c r="S816" s="77"/>
      <c r="U816" s="77"/>
      <c r="V816" s="77"/>
      <c r="W816" s="77"/>
      <c r="X816" s="77"/>
    </row>
    <row r="817" spans="2:24" x14ac:dyDescent="0.25">
      <c r="B817" s="78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77"/>
      <c r="O817" s="77"/>
      <c r="P817" s="77"/>
      <c r="Q817" s="131"/>
      <c r="R817" s="77"/>
      <c r="S817" s="77"/>
      <c r="U817" s="77"/>
      <c r="V817" s="77"/>
      <c r="W817" s="77"/>
      <c r="X817" s="77"/>
    </row>
    <row r="818" spans="2:24" x14ac:dyDescent="0.25">
      <c r="B818" s="78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77"/>
      <c r="O818" s="77"/>
      <c r="P818" s="77"/>
      <c r="Q818" s="131"/>
      <c r="R818" s="77"/>
      <c r="S818" s="77"/>
      <c r="U818" s="77"/>
      <c r="V818" s="77"/>
      <c r="W818" s="77"/>
      <c r="X818" s="77"/>
    </row>
    <row r="819" spans="2:24" x14ac:dyDescent="0.25">
      <c r="B819" s="78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77"/>
      <c r="O819" s="77"/>
      <c r="P819" s="77"/>
      <c r="Q819" s="131"/>
      <c r="R819" s="77"/>
      <c r="S819" s="77"/>
      <c r="U819" s="77"/>
      <c r="V819" s="77"/>
      <c r="W819" s="77"/>
      <c r="X819" s="77"/>
    </row>
    <row r="820" spans="2:24" x14ac:dyDescent="0.25">
      <c r="B820" s="78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77"/>
      <c r="O820" s="77"/>
      <c r="P820" s="77"/>
      <c r="Q820" s="131"/>
      <c r="R820" s="77"/>
      <c r="S820" s="77"/>
      <c r="U820" s="77"/>
      <c r="V820" s="77"/>
      <c r="W820" s="77"/>
      <c r="X820" s="77"/>
    </row>
    <row r="821" spans="2:24" x14ac:dyDescent="0.25">
      <c r="B821" s="78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77"/>
      <c r="O821" s="77"/>
      <c r="P821" s="77"/>
      <c r="Q821" s="131"/>
      <c r="R821" s="77"/>
      <c r="S821" s="77"/>
      <c r="U821" s="77"/>
      <c r="V821" s="77"/>
      <c r="W821" s="77"/>
      <c r="X821" s="77"/>
    </row>
    <row r="822" spans="2:24" x14ac:dyDescent="0.25">
      <c r="B822" s="78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77"/>
      <c r="O822" s="77"/>
      <c r="P822" s="77"/>
      <c r="Q822" s="131"/>
      <c r="R822" s="77"/>
      <c r="S822" s="77"/>
      <c r="U822" s="77"/>
      <c r="V822" s="77"/>
      <c r="W822" s="77"/>
      <c r="X822" s="77"/>
    </row>
    <row r="823" spans="2:24" x14ac:dyDescent="0.25">
      <c r="B823" s="78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77"/>
      <c r="O823" s="77"/>
      <c r="P823" s="77"/>
      <c r="Q823" s="131"/>
      <c r="R823" s="77"/>
      <c r="S823" s="77"/>
      <c r="U823" s="77"/>
      <c r="V823" s="77"/>
      <c r="W823" s="77"/>
      <c r="X823" s="77"/>
    </row>
    <row r="824" spans="2:24" x14ac:dyDescent="0.25">
      <c r="B824" s="78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77"/>
      <c r="O824" s="77"/>
      <c r="P824" s="77"/>
      <c r="Q824" s="131"/>
      <c r="R824" s="77"/>
      <c r="S824" s="77"/>
      <c r="U824" s="77"/>
      <c r="V824" s="77"/>
      <c r="W824" s="77"/>
      <c r="X824" s="77"/>
    </row>
    <row r="825" spans="2:24" x14ac:dyDescent="0.25">
      <c r="B825" s="78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77"/>
      <c r="O825" s="77"/>
      <c r="P825" s="77"/>
      <c r="Q825" s="131"/>
      <c r="R825" s="77"/>
      <c r="S825" s="77"/>
      <c r="U825" s="77"/>
      <c r="V825" s="77"/>
      <c r="W825" s="77"/>
      <c r="X825" s="77"/>
    </row>
    <row r="826" spans="2:24" x14ac:dyDescent="0.25">
      <c r="B826" s="78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77"/>
      <c r="O826" s="77"/>
      <c r="P826" s="77"/>
      <c r="Q826" s="131"/>
      <c r="R826" s="77"/>
      <c r="S826" s="77"/>
      <c r="U826" s="77"/>
      <c r="V826" s="77"/>
      <c r="W826" s="77"/>
      <c r="X826" s="77"/>
    </row>
    <row r="827" spans="2:24" x14ac:dyDescent="0.25">
      <c r="B827" s="78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77"/>
      <c r="O827" s="77"/>
      <c r="P827" s="77"/>
      <c r="Q827" s="131"/>
      <c r="R827" s="77"/>
      <c r="S827" s="77"/>
      <c r="U827" s="77"/>
      <c r="V827" s="77"/>
      <c r="W827" s="77"/>
      <c r="X827" s="77"/>
    </row>
    <row r="828" spans="2:24" x14ac:dyDescent="0.25">
      <c r="B828" s="78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77"/>
      <c r="O828" s="77"/>
      <c r="P828" s="77"/>
      <c r="Q828" s="131"/>
      <c r="R828" s="77"/>
      <c r="S828" s="77"/>
      <c r="U828" s="77"/>
      <c r="V828" s="77"/>
      <c r="W828" s="77"/>
      <c r="X828" s="77"/>
    </row>
    <row r="829" spans="2:24" x14ac:dyDescent="0.25">
      <c r="B829" s="78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77"/>
      <c r="O829" s="77"/>
      <c r="P829" s="77"/>
      <c r="Q829" s="131"/>
      <c r="R829" s="77"/>
      <c r="S829" s="77"/>
      <c r="U829" s="77"/>
      <c r="V829" s="77"/>
      <c r="W829" s="77"/>
      <c r="X829" s="77"/>
    </row>
    <row r="830" spans="2:24" x14ac:dyDescent="0.25">
      <c r="B830" s="78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77"/>
      <c r="O830" s="77"/>
      <c r="P830" s="77"/>
      <c r="Q830" s="131"/>
      <c r="R830" s="77"/>
      <c r="S830" s="77"/>
      <c r="U830" s="77"/>
      <c r="V830" s="77"/>
      <c r="W830" s="77"/>
      <c r="X830" s="77"/>
    </row>
    <row r="831" spans="2:24" x14ac:dyDescent="0.25">
      <c r="B831" s="78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77"/>
      <c r="O831" s="77"/>
      <c r="P831" s="77"/>
      <c r="Q831" s="131"/>
      <c r="R831" s="77"/>
      <c r="S831" s="77"/>
      <c r="U831" s="77"/>
      <c r="V831" s="77"/>
      <c r="W831" s="77"/>
      <c r="X831" s="77"/>
    </row>
    <row r="832" spans="2:24" x14ac:dyDescent="0.25">
      <c r="B832" s="78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77"/>
      <c r="O832" s="77"/>
      <c r="P832" s="77"/>
      <c r="Q832" s="131"/>
      <c r="R832" s="77"/>
      <c r="S832" s="77"/>
      <c r="U832" s="77"/>
      <c r="V832" s="77"/>
      <c r="W832" s="77"/>
      <c r="X832" s="77"/>
    </row>
    <row r="833" spans="2:24" x14ac:dyDescent="0.25">
      <c r="B833" s="78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77"/>
      <c r="O833" s="77"/>
      <c r="P833" s="77"/>
      <c r="Q833" s="131"/>
      <c r="R833" s="77"/>
      <c r="S833" s="77"/>
      <c r="U833" s="77"/>
      <c r="V833" s="77"/>
      <c r="W833" s="77"/>
      <c r="X833" s="77"/>
    </row>
    <row r="834" spans="2:24" x14ac:dyDescent="0.25">
      <c r="B834" s="78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77"/>
      <c r="O834" s="77"/>
      <c r="P834" s="77"/>
      <c r="Q834" s="131"/>
      <c r="R834" s="77"/>
      <c r="S834" s="77"/>
      <c r="U834" s="77"/>
      <c r="V834" s="77"/>
      <c r="W834" s="77"/>
      <c r="X834" s="77"/>
    </row>
    <row r="835" spans="2:24" x14ac:dyDescent="0.25">
      <c r="B835" s="78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77"/>
      <c r="O835" s="77"/>
      <c r="P835" s="77"/>
      <c r="Q835" s="131"/>
      <c r="R835" s="77"/>
      <c r="S835" s="77"/>
      <c r="U835" s="77"/>
      <c r="V835" s="77"/>
      <c r="W835" s="77"/>
      <c r="X835" s="77"/>
    </row>
    <row r="836" spans="2:24" x14ac:dyDescent="0.25">
      <c r="B836" s="78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77"/>
      <c r="O836" s="77"/>
      <c r="P836" s="77"/>
      <c r="Q836" s="131"/>
      <c r="R836" s="77"/>
      <c r="S836" s="77"/>
      <c r="U836" s="77"/>
      <c r="V836" s="77"/>
      <c r="W836" s="77"/>
      <c r="X836" s="77"/>
    </row>
    <row r="837" spans="2:24" x14ac:dyDescent="0.25">
      <c r="B837" s="78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77"/>
      <c r="O837" s="77"/>
      <c r="P837" s="77"/>
      <c r="Q837" s="131"/>
      <c r="R837" s="77"/>
      <c r="S837" s="77"/>
      <c r="U837" s="77"/>
      <c r="V837" s="77"/>
      <c r="W837" s="77"/>
      <c r="X837" s="77"/>
    </row>
    <row r="838" spans="2:24" x14ac:dyDescent="0.25">
      <c r="B838" s="78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77"/>
      <c r="O838" s="77"/>
      <c r="P838" s="77"/>
      <c r="Q838" s="131"/>
      <c r="R838" s="77"/>
      <c r="S838" s="77"/>
      <c r="U838" s="77"/>
      <c r="V838" s="77"/>
      <c r="W838" s="77"/>
      <c r="X838" s="77"/>
    </row>
    <row r="839" spans="2:24" x14ac:dyDescent="0.25">
      <c r="B839" s="78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77"/>
      <c r="O839" s="77"/>
      <c r="P839" s="77"/>
      <c r="Q839" s="131"/>
      <c r="R839" s="77"/>
      <c r="S839" s="77"/>
      <c r="U839" s="77"/>
      <c r="V839" s="77"/>
      <c r="W839" s="77"/>
      <c r="X839" s="77"/>
    </row>
    <row r="840" spans="2:24" x14ac:dyDescent="0.25">
      <c r="B840" s="78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77"/>
      <c r="O840" s="77"/>
      <c r="P840" s="77"/>
      <c r="Q840" s="131"/>
      <c r="R840" s="77"/>
      <c r="S840" s="77"/>
      <c r="U840" s="77"/>
      <c r="V840" s="77"/>
      <c r="W840" s="77"/>
      <c r="X840" s="77"/>
    </row>
    <row r="841" spans="2:24" x14ac:dyDescent="0.25">
      <c r="B841" s="78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77"/>
      <c r="O841" s="77"/>
      <c r="P841" s="77"/>
      <c r="Q841" s="131"/>
      <c r="R841" s="77"/>
      <c r="S841" s="77"/>
      <c r="U841" s="77"/>
      <c r="V841" s="77"/>
      <c r="W841" s="77"/>
      <c r="X841" s="77"/>
    </row>
    <row r="842" spans="2:24" x14ac:dyDescent="0.25">
      <c r="B842" s="78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77"/>
      <c r="O842" s="77"/>
      <c r="P842" s="77"/>
      <c r="Q842" s="131"/>
      <c r="R842" s="77"/>
      <c r="S842" s="77"/>
      <c r="U842" s="77"/>
      <c r="V842" s="77"/>
      <c r="W842" s="77"/>
      <c r="X842" s="77"/>
    </row>
    <row r="843" spans="2:24" x14ac:dyDescent="0.25">
      <c r="B843" s="78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77"/>
      <c r="O843" s="77"/>
      <c r="P843" s="77"/>
      <c r="Q843" s="131"/>
      <c r="R843" s="77"/>
      <c r="S843" s="77"/>
      <c r="U843" s="77"/>
      <c r="V843" s="77"/>
      <c r="W843" s="77"/>
      <c r="X843" s="77"/>
    </row>
    <row r="844" spans="2:24" x14ac:dyDescent="0.25">
      <c r="B844" s="78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77"/>
      <c r="O844" s="77"/>
      <c r="P844" s="77"/>
      <c r="Q844" s="131"/>
      <c r="R844" s="77"/>
      <c r="S844" s="77"/>
      <c r="U844" s="77"/>
      <c r="V844" s="77"/>
      <c r="W844" s="77"/>
      <c r="X844" s="77"/>
    </row>
    <row r="845" spans="2:24" x14ac:dyDescent="0.25">
      <c r="B845" s="78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  <c r="P845" s="77"/>
      <c r="Q845" s="131"/>
      <c r="R845" s="77"/>
      <c r="S845" s="77"/>
      <c r="U845" s="77"/>
      <c r="V845" s="77"/>
      <c r="W845" s="77"/>
      <c r="X845" s="77"/>
    </row>
    <row r="846" spans="2:24" x14ac:dyDescent="0.25">
      <c r="B846" s="78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77"/>
      <c r="O846" s="77"/>
      <c r="P846" s="77"/>
      <c r="Q846" s="131"/>
      <c r="R846" s="77"/>
      <c r="S846" s="77"/>
      <c r="U846" s="77"/>
      <c r="V846" s="77"/>
      <c r="W846" s="77"/>
      <c r="X846" s="77"/>
    </row>
    <row r="847" spans="2:24" x14ac:dyDescent="0.25">
      <c r="B847" s="78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77"/>
      <c r="O847" s="77"/>
      <c r="P847" s="77"/>
      <c r="Q847" s="131"/>
      <c r="R847" s="77"/>
      <c r="S847" s="77"/>
      <c r="U847" s="77"/>
      <c r="V847" s="77"/>
      <c r="W847" s="77"/>
      <c r="X847" s="77"/>
    </row>
    <row r="848" spans="2:24" x14ac:dyDescent="0.25">
      <c r="B848" s="78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77"/>
      <c r="O848" s="77"/>
      <c r="P848" s="77"/>
      <c r="Q848" s="131"/>
      <c r="R848" s="77"/>
      <c r="S848" s="77"/>
      <c r="U848" s="77"/>
      <c r="V848" s="77"/>
      <c r="W848" s="77"/>
      <c r="X848" s="77"/>
    </row>
    <row r="849" spans="2:24" x14ac:dyDescent="0.25">
      <c r="B849" s="78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77"/>
      <c r="O849" s="77"/>
      <c r="P849" s="77"/>
      <c r="Q849" s="131"/>
      <c r="R849" s="77"/>
      <c r="S849" s="77"/>
      <c r="U849" s="77"/>
      <c r="V849" s="77"/>
      <c r="W849" s="77"/>
      <c r="X849" s="77"/>
    </row>
    <row r="850" spans="2:24" x14ac:dyDescent="0.25">
      <c r="B850" s="78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77"/>
      <c r="O850" s="77"/>
      <c r="P850" s="77"/>
      <c r="Q850" s="131"/>
      <c r="R850" s="77"/>
      <c r="S850" s="77"/>
      <c r="U850" s="77"/>
      <c r="V850" s="77"/>
      <c r="W850" s="77"/>
      <c r="X850" s="77"/>
    </row>
    <row r="851" spans="2:24" x14ac:dyDescent="0.25">
      <c r="B851" s="78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77"/>
      <c r="O851" s="77"/>
      <c r="P851" s="77"/>
      <c r="Q851" s="131"/>
      <c r="R851" s="77"/>
      <c r="S851" s="77"/>
      <c r="U851" s="77"/>
      <c r="V851" s="77"/>
      <c r="W851" s="77"/>
      <c r="X851" s="77"/>
    </row>
    <row r="852" spans="2:24" x14ac:dyDescent="0.25">
      <c r="B852" s="78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77"/>
      <c r="O852" s="77"/>
      <c r="P852" s="77"/>
      <c r="Q852" s="131"/>
      <c r="R852" s="77"/>
      <c r="S852" s="77"/>
      <c r="U852" s="77"/>
      <c r="V852" s="77"/>
      <c r="W852" s="77"/>
      <c r="X852" s="77"/>
    </row>
    <row r="853" spans="2:24" x14ac:dyDescent="0.25">
      <c r="B853" s="78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77"/>
      <c r="O853" s="77"/>
      <c r="P853" s="77"/>
      <c r="Q853" s="131"/>
      <c r="R853" s="77"/>
      <c r="S853" s="77"/>
      <c r="U853" s="77"/>
      <c r="V853" s="77"/>
      <c r="W853" s="77"/>
      <c r="X853" s="77"/>
    </row>
    <row r="854" spans="2:24" x14ac:dyDescent="0.25">
      <c r="B854" s="78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77"/>
      <c r="O854" s="77"/>
      <c r="P854" s="77"/>
      <c r="Q854" s="131"/>
      <c r="R854" s="77"/>
      <c r="S854" s="77"/>
      <c r="U854" s="77"/>
      <c r="V854" s="77"/>
      <c r="W854" s="77"/>
      <c r="X854" s="77"/>
    </row>
    <row r="855" spans="2:24" x14ac:dyDescent="0.25">
      <c r="B855" s="78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77"/>
      <c r="O855" s="77"/>
      <c r="P855" s="77"/>
      <c r="Q855" s="131"/>
      <c r="R855" s="77"/>
      <c r="S855" s="77"/>
      <c r="U855" s="77"/>
      <c r="V855" s="77"/>
      <c r="W855" s="77"/>
      <c r="X855" s="77"/>
    </row>
    <row r="856" spans="2:24" x14ac:dyDescent="0.25">
      <c r="B856" s="78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77"/>
      <c r="O856" s="77"/>
      <c r="P856" s="77"/>
      <c r="Q856" s="131"/>
      <c r="R856" s="77"/>
      <c r="S856" s="77"/>
      <c r="U856" s="77"/>
      <c r="V856" s="77"/>
      <c r="W856" s="77"/>
      <c r="X856" s="77"/>
    </row>
    <row r="857" spans="2:24" x14ac:dyDescent="0.25">
      <c r="B857" s="78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77"/>
      <c r="O857" s="77"/>
      <c r="P857" s="77"/>
      <c r="Q857" s="131"/>
      <c r="R857" s="77"/>
      <c r="S857" s="77"/>
      <c r="U857" s="77"/>
      <c r="V857" s="77"/>
      <c r="W857" s="77"/>
      <c r="X857" s="77"/>
    </row>
    <row r="858" spans="2:24" x14ac:dyDescent="0.25">
      <c r="B858" s="78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77"/>
      <c r="O858" s="77"/>
      <c r="P858" s="77"/>
      <c r="Q858" s="131"/>
      <c r="R858" s="77"/>
      <c r="S858" s="77"/>
      <c r="U858" s="77"/>
      <c r="V858" s="77"/>
      <c r="W858" s="77"/>
      <c r="X858" s="77"/>
    </row>
    <row r="859" spans="2:24" x14ac:dyDescent="0.25">
      <c r="B859" s="78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77"/>
      <c r="O859" s="77"/>
      <c r="P859" s="77"/>
      <c r="Q859" s="131"/>
      <c r="R859" s="77"/>
      <c r="S859" s="77"/>
      <c r="U859" s="77"/>
      <c r="V859" s="77"/>
      <c r="W859" s="77"/>
      <c r="X859" s="77"/>
    </row>
    <row r="860" spans="2:24" x14ac:dyDescent="0.25">
      <c r="B860" s="78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77"/>
      <c r="O860" s="77"/>
      <c r="P860" s="77"/>
      <c r="Q860" s="131"/>
      <c r="R860" s="77"/>
      <c r="S860" s="77"/>
      <c r="U860" s="77"/>
      <c r="V860" s="77"/>
      <c r="W860" s="77"/>
      <c r="X860" s="77"/>
    </row>
    <row r="861" spans="2:24" x14ac:dyDescent="0.25">
      <c r="B861" s="78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77"/>
      <c r="O861" s="77"/>
      <c r="P861" s="77"/>
      <c r="Q861" s="131"/>
      <c r="R861" s="77"/>
      <c r="S861" s="77"/>
      <c r="U861" s="77"/>
      <c r="V861" s="77"/>
      <c r="W861" s="77"/>
      <c r="X861" s="77"/>
    </row>
    <row r="862" spans="2:24" x14ac:dyDescent="0.25">
      <c r="B862" s="78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77"/>
      <c r="O862" s="77"/>
      <c r="P862" s="77"/>
      <c r="Q862" s="131"/>
      <c r="R862" s="77"/>
      <c r="S862" s="77"/>
      <c r="U862" s="77"/>
      <c r="V862" s="77"/>
      <c r="W862" s="77"/>
      <c r="X862" s="77"/>
    </row>
    <row r="863" spans="2:24" x14ac:dyDescent="0.25">
      <c r="B863" s="78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77"/>
      <c r="O863" s="77"/>
      <c r="P863" s="77"/>
      <c r="Q863" s="131"/>
      <c r="R863" s="77"/>
      <c r="S863" s="77"/>
      <c r="U863" s="77"/>
      <c r="V863" s="77"/>
      <c r="W863" s="77"/>
      <c r="X863" s="77"/>
    </row>
    <row r="864" spans="2:24" x14ac:dyDescent="0.25">
      <c r="B864" s="78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77"/>
      <c r="O864" s="77"/>
      <c r="P864" s="77"/>
      <c r="Q864" s="131"/>
      <c r="R864" s="77"/>
      <c r="S864" s="77"/>
      <c r="U864" s="77"/>
      <c r="V864" s="77"/>
      <c r="W864" s="77"/>
      <c r="X864" s="77"/>
    </row>
    <row r="865" spans="2:24" x14ac:dyDescent="0.25">
      <c r="B865" s="78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77"/>
      <c r="O865" s="77"/>
      <c r="P865" s="77"/>
      <c r="Q865" s="131"/>
      <c r="R865" s="77"/>
      <c r="S865" s="77"/>
      <c r="U865" s="77"/>
      <c r="V865" s="77"/>
      <c r="W865" s="77"/>
      <c r="X865" s="77"/>
    </row>
    <row r="866" spans="2:24" x14ac:dyDescent="0.25">
      <c r="B866" s="78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77"/>
      <c r="O866" s="77"/>
      <c r="P866" s="77"/>
      <c r="Q866" s="131"/>
      <c r="R866" s="77"/>
      <c r="S866" s="77"/>
      <c r="U866" s="77"/>
      <c r="V866" s="77"/>
      <c r="W866" s="77"/>
      <c r="X866" s="77"/>
    </row>
    <row r="867" spans="2:24" x14ac:dyDescent="0.25">
      <c r="B867" s="78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77"/>
      <c r="O867" s="77"/>
      <c r="P867" s="77"/>
      <c r="Q867" s="131"/>
      <c r="R867" s="77"/>
      <c r="S867" s="77"/>
      <c r="U867" s="77"/>
      <c r="V867" s="77"/>
      <c r="W867" s="77"/>
      <c r="X867" s="77"/>
    </row>
    <row r="868" spans="2:24" x14ac:dyDescent="0.25">
      <c r="B868" s="78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77"/>
      <c r="O868" s="77"/>
      <c r="P868" s="77"/>
      <c r="Q868" s="131"/>
      <c r="R868" s="77"/>
      <c r="S868" s="77"/>
      <c r="U868" s="77"/>
      <c r="V868" s="77"/>
      <c r="W868" s="77"/>
      <c r="X868" s="77"/>
    </row>
    <row r="869" spans="2:24" x14ac:dyDescent="0.25">
      <c r="B869" s="78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77"/>
      <c r="O869" s="77"/>
      <c r="P869" s="77"/>
      <c r="Q869" s="131"/>
      <c r="R869" s="77"/>
      <c r="S869" s="77"/>
      <c r="U869" s="77"/>
      <c r="V869" s="77"/>
      <c r="W869" s="77"/>
      <c r="X869" s="77"/>
    </row>
    <row r="870" spans="2:24" x14ac:dyDescent="0.25">
      <c r="B870" s="78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77"/>
      <c r="O870" s="77"/>
      <c r="P870" s="77"/>
      <c r="Q870" s="131"/>
      <c r="R870" s="77"/>
      <c r="S870" s="77"/>
      <c r="U870" s="77"/>
      <c r="V870" s="77"/>
      <c r="W870" s="77"/>
      <c r="X870" s="77"/>
    </row>
    <row r="871" spans="2:24" x14ac:dyDescent="0.25">
      <c r="B871" s="78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77"/>
      <c r="O871" s="77"/>
      <c r="P871" s="77"/>
      <c r="Q871" s="131"/>
      <c r="R871" s="77"/>
      <c r="S871" s="77"/>
      <c r="U871" s="77"/>
      <c r="V871" s="77"/>
      <c r="W871" s="77"/>
      <c r="X871" s="77"/>
    </row>
    <row r="872" spans="2:24" x14ac:dyDescent="0.25">
      <c r="B872" s="78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77"/>
      <c r="O872" s="77"/>
      <c r="P872" s="77"/>
      <c r="Q872" s="131"/>
      <c r="R872" s="77"/>
      <c r="S872" s="77"/>
      <c r="U872" s="77"/>
      <c r="V872" s="77"/>
      <c r="W872" s="77"/>
      <c r="X872" s="77"/>
    </row>
    <row r="873" spans="2:24" x14ac:dyDescent="0.25">
      <c r="B873" s="78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77"/>
      <c r="O873" s="77"/>
      <c r="P873" s="77"/>
      <c r="Q873" s="131"/>
      <c r="R873" s="77"/>
      <c r="S873" s="77"/>
      <c r="U873" s="77"/>
      <c r="V873" s="77"/>
      <c r="W873" s="77"/>
      <c r="X873" s="77"/>
    </row>
    <row r="874" spans="2:24" x14ac:dyDescent="0.25">
      <c r="B874" s="78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77"/>
      <c r="O874" s="77"/>
      <c r="P874" s="77"/>
      <c r="Q874" s="131"/>
      <c r="R874" s="77"/>
      <c r="S874" s="77"/>
      <c r="U874" s="77"/>
      <c r="V874" s="77"/>
      <c r="W874" s="77"/>
      <c r="X874" s="77"/>
    </row>
    <row r="875" spans="2:24" x14ac:dyDescent="0.25">
      <c r="B875" s="78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77"/>
      <c r="O875" s="77"/>
      <c r="P875" s="77"/>
      <c r="Q875" s="131"/>
      <c r="R875" s="77"/>
      <c r="S875" s="77"/>
      <c r="U875" s="77"/>
      <c r="V875" s="77"/>
      <c r="W875" s="77"/>
      <c r="X875" s="77"/>
    </row>
    <row r="876" spans="2:24" x14ac:dyDescent="0.25">
      <c r="B876" s="78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77"/>
      <c r="O876" s="77"/>
      <c r="P876" s="77"/>
      <c r="Q876" s="131"/>
      <c r="R876" s="77"/>
      <c r="S876" s="77"/>
      <c r="U876" s="77"/>
      <c r="V876" s="77"/>
      <c r="W876" s="77"/>
      <c r="X876" s="77"/>
    </row>
    <row r="877" spans="2:24" x14ac:dyDescent="0.25">
      <c r="B877" s="78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77"/>
      <c r="O877" s="77"/>
      <c r="P877" s="77"/>
      <c r="Q877" s="131"/>
      <c r="R877" s="77"/>
      <c r="S877" s="77"/>
      <c r="U877" s="77"/>
      <c r="V877" s="77"/>
      <c r="W877" s="77"/>
      <c r="X877" s="77"/>
    </row>
    <row r="878" spans="2:24" x14ac:dyDescent="0.25">
      <c r="B878" s="78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77"/>
      <c r="O878" s="77"/>
      <c r="P878" s="77"/>
      <c r="Q878" s="131"/>
      <c r="R878" s="77"/>
      <c r="S878" s="77"/>
      <c r="U878" s="77"/>
      <c r="V878" s="77"/>
      <c r="W878" s="77"/>
      <c r="X878" s="77"/>
    </row>
    <row r="879" spans="2:24" x14ac:dyDescent="0.25">
      <c r="B879" s="78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77"/>
      <c r="O879" s="77"/>
      <c r="P879" s="77"/>
      <c r="Q879" s="131"/>
      <c r="R879" s="77"/>
      <c r="S879" s="77"/>
      <c r="U879" s="77"/>
      <c r="V879" s="77"/>
      <c r="W879" s="77"/>
      <c r="X879" s="77"/>
    </row>
    <row r="880" spans="2:24" x14ac:dyDescent="0.25">
      <c r="B880" s="78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77"/>
      <c r="O880" s="77"/>
      <c r="P880" s="77"/>
      <c r="Q880" s="131"/>
      <c r="R880" s="77"/>
      <c r="S880" s="77"/>
      <c r="U880" s="77"/>
      <c r="V880" s="77"/>
      <c r="W880" s="77"/>
      <c r="X880" s="77"/>
    </row>
    <row r="881" spans="2:24" x14ac:dyDescent="0.25">
      <c r="B881" s="78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77"/>
      <c r="O881" s="77"/>
      <c r="P881" s="77"/>
      <c r="Q881" s="131"/>
      <c r="R881" s="77"/>
      <c r="S881" s="77"/>
      <c r="U881" s="77"/>
      <c r="V881" s="77"/>
      <c r="W881" s="77"/>
      <c r="X881" s="77"/>
    </row>
    <row r="882" spans="2:24" x14ac:dyDescent="0.25">
      <c r="B882" s="78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77"/>
      <c r="O882" s="77"/>
      <c r="P882" s="77"/>
      <c r="Q882" s="131"/>
      <c r="R882" s="77"/>
      <c r="S882" s="77"/>
      <c r="U882" s="77"/>
      <c r="V882" s="77"/>
      <c r="W882" s="77"/>
      <c r="X882" s="77"/>
    </row>
    <row r="883" spans="2:24" x14ac:dyDescent="0.25">
      <c r="B883" s="78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77"/>
      <c r="O883" s="77"/>
      <c r="P883" s="77"/>
      <c r="Q883" s="131"/>
      <c r="R883" s="77"/>
      <c r="S883" s="77"/>
      <c r="U883" s="77"/>
      <c r="V883" s="77"/>
      <c r="W883" s="77"/>
      <c r="X883" s="77"/>
    </row>
    <row r="884" spans="2:24" x14ac:dyDescent="0.25">
      <c r="B884" s="78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77"/>
      <c r="O884" s="77"/>
      <c r="P884" s="77"/>
      <c r="Q884" s="131"/>
      <c r="R884" s="77"/>
      <c r="S884" s="77"/>
      <c r="U884" s="77"/>
      <c r="V884" s="77"/>
      <c r="W884" s="77"/>
      <c r="X884" s="77"/>
    </row>
    <row r="885" spans="2:24" x14ac:dyDescent="0.25">
      <c r="B885" s="78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77"/>
      <c r="O885" s="77"/>
      <c r="P885" s="77"/>
      <c r="Q885" s="131"/>
      <c r="R885" s="77"/>
      <c r="S885" s="77"/>
      <c r="U885" s="77"/>
      <c r="V885" s="77"/>
      <c r="W885" s="77"/>
      <c r="X885" s="77"/>
    </row>
    <row r="886" spans="2:24" x14ac:dyDescent="0.25">
      <c r="B886" s="78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77"/>
      <c r="O886" s="77"/>
      <c r="P886" s="77"/>
      <c r="Q886" s="131"/>
      <c r="R886" s="77"/>
      <c r="S886" s="77"/>
      <c r="U886" s="77"/>
      <c r="V886" s="77"/>
      <c r="W886" s="77"/>
      <c r="X886" s="77"/>
    </row>
    <row r="887" spans="2:24" x14ac:dyDescent="0.25">
      <c r="B887" s="78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77"/>
      <c r="O887" s="77"/>
      <c r="P887" s="77"/>
      <c r="Q887" s="131"/>
      <c r="R887" s="77"/>
      <c r="S887" s="77"/>
      <c r="U887" s="77"/>
      <c r="V887" s="77"/>
      <c r="W887" s="77"/>
      <c r="X887" s="77"/>
    </row>
    <row r="888" spans="2:24" x14ac:dyDescent="0.25">
      <c r="B888" s="78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77"/>
      <c r="O888" s="77"/>
      <c r="P888" s="77"/>
      <c r="Q888" s="131"/>
      <c r="R888" s="77"/>
      <c r="S888" s="77"/>
      <c r="U888" s="77"/>
      <c r="V888" s="77"/>
      <c r="W888" s="77"/>
      <c r="X888" s="77"/>
    </row>
    <row r="889" spans="2:24" x14ac:dyDescent="0.25">
      <c r="B889" s="78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77"/>
      <c r="O889" s="77"/>
      <c r="P889" s="77"/>
      <c r="Q889" s="131"/>
      <c r="R889" s="77"/>
      <c r="S889" s="77"/>
      <c r="U889" s="77"/>
      <c r="V889" s="77"/>
      <c r="W889" s="77"/>
      <c r="X889" s="77"/>
    </row>
    <row r="890" spans="2:24" x14ac:dyDescent="0.25">
      <c r="B890" s="78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77"/>
      <c r="O890" s="77"/>
      <c r="P890" s="77"/>
      <c r="Q890" s="131"/>
      <c r="R890" s="77"/>
      <c r="S890" s="77"/>
      <c r="U890" s="77"/>
      <c r="V890" s="77"/>
      <c r="W890" s="77"/>
      <c r="X890" s="77"/>
    </row>
    <row r="891" spans="2:24" x14ac:dyDescent="0.25">
      <c r="B891" s="78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77"/>
      <c r="O891" s="77"/>
      <c r="P891" s="77"/>
      <c r="Q891" s="131"/>
      <c r="R891" s="77"/>
      <c r="S891" s="77"/>
      <c r="U891" s="77"/>
      <c r="V891" s="77"/>
      <c r="W891" s="77"/>
      <c r="X891" s="77"/>
    </row>
    <row r="892" spans="2:24" x14ac:dyDescent="0.25">
      <c r="B892" s="78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77"/>
      <c r="O892" s="77"/>
      <c r="P892" s="77"/>
      <c r="Q892" s="131"/>
      <c r="R892" s="77"/>
      <c r="S892" s="77"/>
      <c r="U892" s="77"/>
      <c r="V892" s="77"/>
      <c r="W892" s="77"/>
      <c r="X892" s="77"/>
    </row>
    <row r="893" spans="2:24" x14ac:dyDescent="0.25">
      <c r="B893" s="78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77"/>
      <c r="O893" s="77"/>
      <c r="P893" s="77"/>
      <c r="Q893" s="131"/>
      <c r="R893" s="77"/>
      <c r="S893" s="77"/>
      <c r="U893" s="77"/>
      <c r="V893" s="77"/>
      <c r="W893" s="77"/>
      <c r="X893" s="77"/>
    </row>
    <row r="894" spans="2:24" x14ac:dyDescent="0.25">
      <c r="B894" s="78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131"/>
      <c r="R894" s="77"/>
      <c r="S894" s="77"/>
      <c r="U894" s="77"/>
      <c r="V894" s="77"/>
      <c r="W894" s="77"/>
      <c r="X894" s="77"/>
    </row>
    <row r="895" spans="2:24" x14ac:dyDescent="0.25">
      <c r="B895" s="78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77"/>
      <c r="O895" s="77"/>
      <c r="P895" s="77"/>
      <c r="Q895" s="131"/>
      <c r="R895" s="77"/>
      <c r="S895" s="77"/>
      <c r="U895" s="77"/>
      <c r="V895" s="77"/>
      <c r="W895" s="77"/>
      <c r="X895" s="77"/>
    </row>
    <row r="896" spans="2:24" x14ac:dyDescent="0.25">
      <c r="B896" s="78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77"/>
      <c r="O896" s="77"/>
      <c r="P896" s="77"/>
      <c r="Q896" s="131"/>
      <c r="R896" s="77"/>
      <c r="S896" s="77"/>
      <c r="U896" s="77"/>
      <c r="V896" s="77"/>
      <c r="W896" s="77"/>
      <c r="X896" s="77"/>
    </row>
    <row r="897" spans="2:24" x14ac:dyDescent="0.25">
      <c r="B897" s="78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77"/>
      <c r="O897" s="77"/>
      <c r="P897" s="77"/>
      <c r="Q897" s="131"/>
      <c r="R897" s="77"/>
      <c r="S897" s="77"/>
      <c r="U897" s="77"/>
      <c r="V897" s="77"/>
      <c r="W897" s="77"/>
      <c r="X897" s="77"/>
    </row>
    <row r="898" spans="2:24" x14ac:dyDescent="0.25">
      <c r="B898" s="78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77"/>
      <c r="O898" s="77"/>
      <c r="P898" s="77"/>
      <c r="Q898" s="131"/>
      <c r="R898" s="77"/>
      <c r="S898" s="77"/>
      <c r="U898" s="77"/>
      <c r="V898" s="77"/>
      <c r="W898" s="77"/>
      <c r="X898" s="77"/>
    </row>
    <row r="899" spans="2:24" x14ac:dyDescent="0.25">
      <c r="B899" s="78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77"/>
      <c r="O899" s="77"/>
      <c r="P899" s="77"/>
      <c r="Q899" s="131"/>
      <c r="R899" s="77"/>
      <c r="S899" s="77"/>
      <c r="U899" s="77"/>
      <c r="V899" s="77"/>
      <c r="W899" s="77"/>
      <c r="X899" s="77"/>
    </row>
    <row r="900" spans="2:24" x14ac:dyDescent="0.25">
      <c r="B900" s="78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77"/>
      <c r="O900" s="77"/>
      <c r="P900" s="77"/>
      <c r="Q900" s="131"/>
      <c r="R900" s="77"/>
      <c r="S900" s="77"/>
      <c r="U900" s="77"/>
      <c r="V900" s="77"/>
      <c r="W900" s="77"/>
      <c r="X900" s="77"/>
    </row>
    <row r="901" spans="2:24" x14ac:dyDescent="0.25">
      <c r="B901" s="78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77"/>
      <c r="O901" s="77"/>
      <c r="P901" s="77"/>
      <c r="Q901" s="131"/>
      <c r="R901" s="77"/>
      <c r="S901" s="77"/>
      <c r="U901" s="77"/>
      <c r="V901" s="77"/>
      <c r="W901" s="77"/>
      <c r="X901" s="77"/>
    </row>
    <row r="902" spans="2:24" x14ac:dyDescent="0.25">
      <c r="B902" s="78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77"/>
      <c r="O902" s="77"/>
      <c r="P902" s="77"/>
      <c r="Q902" s="131"/>
      <c r="R902" s="77"/>
      <c r="S902" s="77"/>
      <c r="U902" s="77"/>
      <c r="V902" s="77"/>
      <c r="W902" s="77"/>
      <c r="X902" s="77"/>
    </row>
    <row r="903" spans="2:24" x14ac:dyDescent="0.25">
      <c r="B903" s="78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77"/>
      <c r="O903" s="77"/>
      <c r="P903" s="77"/>
      <c r="Q903" s="131"/>
      <c r="R903" s="77"/>
      <c r="S903" s="77"/>
      <c r="U903" s="77"/>
      <c r="V903" s="77"/>
      <c r="W903" s="77"/>
      <c r="X903" s="77"/>
    </row>
    <row r="904" spans="2:24" x14ac:dyDescent="0.25">
      <c r="B904" s="78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77"/>
      <c r="O904" s="77"/>
      <c r="P904" s="77"/>
      <c r="Q904" s="131"/>
      <c r="R904" s="77"/>
      <c r="S904" s="77"/>
      <c r="U904" s="77"/>
      <c r="V904" s="77"/>
      <c r="W904" s="77"/>
      <c r="X904" s="77"/>
    </row>
    <row r="905" spans="2:24" x14ac:dyDescent="0.25">
      <c r="B905" s="78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77"/>
      <c r="O905" s="77"/>
      <c r="P905" s="77"/>
      <c r="Q905" s="131"/>
      <c r="R905" s="77"/>
      <c r="S905" s="77"/>
      <c r="U905" s="77"/>
      <c r="V905" s="77"/>
      <c r="W905" s="77"/>
      <c r="X905" s="77"/>
    </row>
    <row r="906" spans="2:24" x14ac:dyDescent="0.25">
      <c r="B906" s="78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77"/>
      <c r="O906" s="77"/>
      <c r="P906" s="77"/>
      <c r="Q906" s="131"/>
      <c r="R906" s="77"/>
      <c r="S906" s="77"/>
      <c r="U906" s="77"/>
      <c r="V906" s="77"/>
      <c r="W906" s="77"/>
      <c r="X906" s="77"/>
    </row>
    <row r="907" spans="2:24" x14ac:dyDescent="0.25">
      <c r="B907" s="78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77"/>
      <c r="O907" s="77"/>
      <c r="P907" s="77"/>
      <c r="Q907" s="131"/>
      <c r="R907" s="77"/>
      <c r="S907" s="77"/>
      <c r="U907" s="77"/>
      <c r="V907" s="77"/>
      <c r="W907" s="77"/>
      <c r="X907" s="77"/>
    </row>
    <row r="908" spans="2:24" x14ac:dyDescent="0.25">
      <c r="B908" s="78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77"/>
      <c r="O908" s="77"/>
      <c r="P908" s="77"/>
      <c r="Q908" s="131"/>
      <c r="R908" s="77"/>
      <c r="S908" s="77"/>
      <c r="U908" s="77"/>
      <c r="V908" s="77"/>
      <c r="W908" s="77"/>
      <c r="X908" s="77"/>
    </row>
    <row r="909" spans="2:24" x14ac:dyDescent="0.25">
      <c r="B909" s="78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77"/>
      <c r="O909" s="77"/>
      <c r="P909" s="77"/>
      <c r="Q909" s="131"/>
      <c r="R909" s="77"/>
      <c r="S909" s="77"/>
      <c r="U909" s="77"/>
      <c r="V909" s="77"/>
      <c r="W909" s="77"/>
      <c r="X909" s="77"/>
    </row>
    <row r="910" spans="2:24" x14ac:dyDescent="0.25">
      <c r="B910" s="78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77"/>
      <c r="O910" s="77"/>
      <c r="P910" s="77"/>
      <c r="Q910" s="131"/>
      <c r="R910" s="77"/>
      <c r="S910" s="77"/>
      <c r="U910" s="77"/>
      <c r="V910" s="77"/>
      <c r="W910" s="77"/>
      <c r="X910" s="77"/>
    </row>
    <row r="911" spans="2:24" x14ac:dyDescent="0.25">
      <c r="B911" s="78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77"/>
      <c r="O911" s="77"/>
      <c r="P911" s="77"/>
      <c r="Q911" s="131"/>
      <c r="R911" s="77"/>
      <c r="S911" s="77"/>
      <c r="U911" s="77"/>
      <c r="V911" s="77"/>
      <c r="W911" s="77"/>
      <c r="X911" s="77"/>
    </row>
    <row r="912" spans="2:24" x14ac:dyDescent="0.25">
      <c r="B912" s="78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77"/>
      <c r="O912" s="77"/>
      <c r="P912" s="77"/>
      <c r="Q912" s="131"/>
      <c r="R912" s="77"/>
      <c r="S912" s="77"/>
      <c r="U912" s="77"/>
      <c r="V912" s="77"/>
      <c r="W912" s="77"/>
      <c r="X912" s="77"/>
    </row>
    <row r="913" spans="2:24" x14ac:dyDescent="0.25">
      <c r="B913" s="78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77"/>
      <c r="O913" s="77"/>
      <c r="P913" s="77"/>
      <c r="Q913" s="131"/>
      <c r="R913" s="77"/>
      <c r="S913" s="77"/>
      <c r="U913" s="77"/>
      <c r="V913" s="77"/>
      <c r="W913" s="77"/>
      <c r="X913" s="77"/>
    </row>
    <row r="914" spans="2:24" x14ac:dyDescent="0.25">
      <c r="B914" s="78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77"/>
      <c r="O914" s="77"/>
      <c r="P914" s="77"/>
      <c r="Q914" s="131"/>
      <c r="R914" s="77"/>
      <c r="S914" s="77"/>
      <c r="U914" s="77"/>
      <c r="V914" s="77"/>
      <c r="W914" s="77"/>
      <c r="X914" s="77"/>
    </row>
    <row r="915" spans="2:24" x14ac:dyDescent="0.25">
      <c r="B915" s="78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77"/>
      <c r="O915" s="77"/>
      <c r="P915" s="77"/>
      <c r="Q915" s="131"/>
      <c r="R915" s="77"/>
      <c r="S915" s="77"/>
      <c r="U915" s="77"/>
      <c r="V915" s="77"/>
      <c r="W915" s="77"/>
      <c r="X915" s="77"/>
    </row>
    <row r="916" spans="2:24" x14ac:dyDescent="0.25">
      <c r="B916" s="78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  <c r="P916" s="77"/>
      <c r="Q916" s="131"/>
      <c r="R916" s="77"/>
      <c r="S916" s="77"/>
      <c r="U916" s="77"/>
      <c r="V916" s="77"/>
      <c r="W916" s="77"/>
      <c r="X916" s="77"/>
    </row>
    <row r="917" spans="2:24" x14ac:dyDescent="0.25">
      <c r="B917" s="78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77"/>
      <c r="O917" s="77"/>
      <c r="P917" s="77"/>
      <c r="Q917" s="131"/>
      <c r="R917" s="77"/>
      <c r="S917" s="77"/>
      <c r="U917" s="77"/>
      <c r="V917" s="77"/>
      <c r="W917" s="77"/>
      <c r="X917" s="77"/>
    </row>
    <row r="918" spans="2:24" x14ac:dyDescent="0.25">
      <c r="B918" s="78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77"/>
      <c r="O918" s="77"/>
      <c r="P918" s="77"/>
      <c r="Q918" s="131"/>
      <c r="R918" s="77"/>
      <c r="S918" s="77"/>
      <c r="U918" s="77"/>
      <c r="V918" s="77"/>
      <c r="W918" s="77"/>
      <c r="X918" s="77"/>
    </row>
    <row r="919" spans="2:24" x14ac:dyDescent="0.25">
      <c r="B919" s="78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77"/>
      <c r="O919" s="77"/>
      <c r="P919" s="77"/>
      <c r="Q919" s="131"/>
      <c r="R919" s="77"/>
      <c r="S919" s="77"/>
      <c r="U919" s="77"/>
      <c r="V919" s="77"/>
      <c r="W919" s="77"/>
      <c r="X919" s="77"/>
    </row>
    <row r="920" spans="2:24" x14ac:dyDescent="0.25">
      <c r="B920" s="78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77"/>
      <c r="O920" s="77"/>
      <c r="P920" s="77"/>
      <c r="Q920" s="131"/>
      <c r="R920" s="77"/>
      <c r="S920" s="77"/>
      <c r="U920" s="77"/>
      <c r="V920" s="77"/>
      <c r="W920" s="77"/>
      <c r="X920" s="77"/>
    </row>
    <row r="921" spans="2:24" x14ac:dyDescent="0.25">
      <c r="B921" s="78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77"/>
      <c r="O921" s="77"/>
      <c r="P921" s="77"/>
      <c r="Q921" s="131"/>
      <c r="R921" s="77"/>
      <c r="S921" s="77"/>
      <c r="U921" s="77"/>
      <c r="V921" s="77"/>
      <c r="W921" s="77"/>
      <c r="X921" s="77"/>
    </row>
    <row r="922" spans="2:24" x14ac:dyDescent="0.25">
      <c r="B922" s="78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77"/>
      <c r="O922" s="77"/>
      <c r="P922" s="77"/>
      <c r="Q922" s="131"/>
      <c r="R922" s="77"/>
      <c r="S922" s="77"/>
      <c r="U922" s="77"/>
      <c r="V922" s="77"/>
      <c r="W922" s="77"/>
      <c r="X922" s="77"/>
    </row>
    <row r="923" spans="2:24" x14ac:dyDescent="0.25">
      <c r="B923" s="78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77"/>
      <c r="O923" s="77"/>
      <c r="P923" s="77"/>
      <c r="Q923" s="131"/>
      <c r="R923" s="77"/>
      <c r="S923" s="77"/>
      <c r="U923" s="77"/>
      <c r="V923" s="77"/>
      <c r="W923" s="77"/>
      <c r="X923" s="77"/>
    </row>
    <row r="924" spans="2:24" x14ac:dyDescent="0.25">
      <c r="B924" s="78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77"/>
      <c r="O924" s="77"/>
      <c r="P924" s="77"/>
      <c r="Q924" s="131"/>
      <c r="R924" s="77"/>
      <c r="S924" s="77"/>
      <c r="U924" s="77"/>
      <c r="V924" s="77"/>
      <c r="W924" s="77"/>
      <c r="X924" s="77"/>
    </row>
    <row r="925" spans="2:24" x14ac:dyDescent="0.25">
      <c r="B925" s="78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77"/>
      <c r="O925" s="77"/>
      <c r="P925" s="77"/>
      <c r="Q925" s="131"/>
      <c r="R925" s="77"/>
      <c r="S925" s="77"/>
      <c r="U925" s="77"/>
      <c r="V925" s="77"/>
      <c r="W925" s="77"/>
      <c r="X925" s="77"/>
    </row>
    <row r="926" spans="2:24" x14ac:dyDescent="0.25">
      <c r="B926" s="78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77"/>
      <c r="O926" s="77"/>
      <c r="P926" s="77"/>
      <c r="Q926" s="131"/>
      <c r="R926" s="77"/>
      <c r="S926" s="77"/>
      <c r="U926" s="77"/>
      <c r="V926" s="77"/>
      <c r="W926" s="77"/>
      <c r="X926" s="77"/>
    </row>
    <row r="927" spans="2:24" x14ac:dyDescent="0.25">
      <c r="B927" s="78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77"/>
      <c r="O927" s="77"/>
      <c r="P927" s="77"/>
      <c r="Q927" s="131"/>
      <c r="R927" s="77"/>
      <c r="S927" s="77"/>
      <c r="U927" s="77"/>
      <c r="V927" s="77"/>
      <c r="W927" s="77"/>
      <c r="X927" s="77"/>
    </row>
    <row r="928" spans="2:24" x14ac:dyDescent="0.25">
      <c r="B928" s="78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77"/>
      <c r="O928" s="77"/>
      <c r="P928" s="77"/>
      <c r="Q928" s="131"/>
      <c r="R928" s="77"/>
      <c r="S928" s="77"/>
      <c r="U928" s="77"/>
      <c r="V928" s="77"/>
      <c r="W928" s="77"/>
      <c r="X928" s="77"/>
    </row>
    <row r="929" spans="2:24" x14ac:dyDescent="0.25">
      <c r="B929" s="78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77"/>
      <c r="O929" s="77"/>
      <c r="P929" s="77"/>
      <c r="Q929" s="131"/>
      <c r="R929" s="77"/>
      <c r="S929" s="77"/>
      <c r="U929" s="77"/>
      <c r="V929" s="77"/>
      <c r="W929" s="77"/>
      <c r="X929" s="77"/>
    </row>
    <row r="930" spans="2:24" x14ac:dyDescent="0.25">
      <c r="B930" s="78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77"/>
      <c r="O930" s="77"/>
      <c r="P930" s="77"/>
      <c r="Q930" s="131"/>
      <c r="R930" s="77"/>
      <c r="S930" s="77"/>
      <c r="U930" s="77"/>
      <c r="V930" s="77"/>
      <c r="W930" s="77"/>
      <c r="X930" s="77"/>
    </row>
    <row r="931" spans="2:24" x14ac:dyDescent="0.25">
      <c r="B931" s="78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77"/>
      <c r="O931" s="77"/>
      <c r="P931" s="77"/>
      <c r="Q931" s="131"/>
      <c r="R931" s="77"/>
      <c r="S931" s="77"/>
      <c r="U931" s="77"/>
      <c r="V931" s="77"/>
      <c r="W931" s="77"/>
      <c r="X931" s="77"/>
    </row>
    <row r="932" spans="2:24" x14ac:dyDescent="0.25">
      <c r="B932" s="78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77"/>
      <c r="O932" s="77"/>
      <c r="P932" s="77"/>
      <c r="Q932" s="131"/>
      <c r="R932" s="77"/>
      <c r="S932" s="77"/>
      <c r="U932" s="77"/>
      <c r="V932" s="77"/>
      <c r="W932" s="77"/>
      <c r="X932" s="77"/>
    </row>
    <row r="933" spans="2:24" x14ac:dyDescent="0.25">
      <c r="B933" s="78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77"/>
      <c r="O933" s="77"/>
      <c r="P933" s="77"/>
      <c r="Q933" s="131"/>
      <c r="R933" s="77"/>
      <c r="S933" s="77"/>
      <c r="U933" s="77"/>
      <c r="V933" s="77"/>
      <c r="W933" s="77"/>
      <c r="X933" s="77"/>
    </row>
    <row r="934" spans="2:24" x14ac:dyDescent="0.25">
      <c r="B934" s="78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77"/>
      <c r="O934" s="77"/>
      <c r="P934" s="77"/>
      <c r="Q934" s="131"/>
      <c r="R934" s="77"/>
      <c r="S934" s="77"/>
      <c r="U934" s="77"/>
      <c r="V934" s="77"/>
      <c r="W934" s="77"/>
      <c r="X934" s="77"/>
    </row>
    <row r="935" spans="2:24" x14ac:dyDescent="0.25">
      <c r="B935" s="78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77"/>
      <c r="O935" s="77"/>
      <c r="P935" s="77"/>
      <c r="Q935" s="131"/>
      <c r="R935" s="77"/>
      <c r="S935" s="77"/>
      <c r="U935" s="77"/>
      <c r="V935" s="77"/>
      <c r="W935" s="77"/>
      <c r="X935" s="77"/>
    </row>
    <row r="936" spans="2:24" x14ac:dyDescent="0.25">
      <c r="B936" s="78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77"/>
      <c r="O936" s="77"/>
      <c r="P936" s="77"/>
      <c r="Q936" s="131"/>
      <c r="R936" s="77"/>
      <c r="S936" s="77"/>
      <c r="U936" s="77"/>
      <c r="V936" s="77"/>
      <c r="W936" s="77"/>
      <c r="X936" s="77"/>
    </row>
    <row r="937" spans="2:24" x14ac:dyDescent="0.25">
      <c r="B937" s="78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77"/>
      <c r="O937" s="77"/>
      <c r="P937" s="77"/>
      <c r="Q937" s="131"/>
      <c r="R937" s="77"/>
      <c r="S937" s="77"/>
      <c r="U937" s="77"/>
      <c r="V937" s="77"/>
      <c r="W937" s="77"/>
      <c r="X937" s="77"/>
    </row>
    <row r="938" spans="2:24" x14ac:dyDescent="0.25">
      <c r="B938" s="78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77"/>
      <c r="O938" s="77"/>
      <c r="P938" s="77"/>
      <c r="Q938" s="131"/>
      <c r="R938" s="77"/>
      <c r="S938" s="77"/>
      <c r="U938" s="77"/>
      <c r="V938" s="77"/>
      <c r="W938" s="77"/>
      <c r="X938" s="77"/>
    </row>
    <row r="939" spans="2:24" x14ac:dyDescent="0.25">
      <c r="B939" s="78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77"/>
      <c r="O939" s="77"/>
      <c r="P939" s="77"/>
      <c r="Q939" s="131"/>
      <c r="R939" s="77"/>
      <c r="S939" s="77"/>
      <c r="U939" s="77"/>
      <c r="V939" s="77"/>
      <c r="W939" s="77"/>
      <c r="X939" s="77"/>
    </row>
    <row r="940" spans="2:24" x14ac:dyDescent="0.25">
      <c r="B940" s="78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77"/>
      <c r="O940" s="77"/>
      <c r="P940" s="77"/>
      <c r="Q940" s="131"/>
      <c r="R940" s="77"/>
      <c r="S940" s="77"/>
      <c r="U940" s="77"/>
      <c r="V940" s="77"/>
      <c r="W940" s="77"/>
      <c r="X940" s="77"/>
    </row>
    <row r="941" spans="2:24" x14ac:dyDescent="0.25">
      <c r="B941" s="78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77"/>
      <c r="O941" s="77"/>
      <c r="P941" s="77"/>
      <c r="Q941" s="131"/>
      <c r="R941" s="77"/>
      <c r="S941" s="77"/>
      <c r="U941" s="77"/>
      <c r="V941" s="77"/>
      <c r="W941" s="77"/>
      <c r="X941" s="77"/>
    </row>
    <row r="942" spans="2:24" x14ac:dyDescent="0.25">
      <c r="B942" s="78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77"/>
      <c r="O942" s="77"/>
      <c r="P942" s="77"/>
      <c r="Q942" s="131"/>
      <c r="R942" s="77"/>
      <c r="S942" s="77"/>
      <c r="U942" s="77"/>
      <c r="V942" s="77"/>
      <c r="W942" s="77"/>
      <c r="X942" s="77"/>
    </row>
    <row r="943" spans="2:24" x14ac:dyDescent="0.25">
      <c r="B943" s="78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77"/>
      <c r="O943" s="77"/>
      <c r="P943" s="77"/>
      <c r="Q943" s="131"/>
      <c r="R943" s="77"/>
      <c r="S943" s="77"/>
      <c r="U943" s="77"/>
      <c r="V943" s="77"/>
      <c r="W943" s="77"/>
      <c r="X943" s="77"/>
    </row>
    <row r="944" spans="2:24" x14ac:dyDescent="0.25">
      <c r="B944" s="78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77"/>
      <c r="O944" s="77"/>
      <c r="P944" s="77"/>
      <c r="Q944" s="131"/>
      <c r="R944" s="77"/>
      <c r="S944" s="77"/>
      <c r="U944" s="77"/>
      <c r="V944" s="77"/>
      <c r="W944" s="77"/>
      <c r="X944" s="77"/>
    </row>
    <row r="945" spans="2:24" x14ac:dyDescent="0.25">
      <c r="B945" s="78"/>
      <c r="C945" s="77"/>
      <c r="D945" s="77"/>
      <c r="E945" s="77"/>
      <c r="F945" s="77"/>
      <c r="G945" s="77"/>
      <c r="H945" s="77"/>
      <c r="I945" s="77"/>
      <c r="J945" s="77"/>
      <c r="K945" s="77"/>
      <c r="L945" s="77"/>
      <c r="M945" s="77"/>
      <c r="N945" s="77"/>
      <c r="O945" s="77"/>
      <c r="P945" s="77"/>
      <c r="Q945" s="131"/>
      <c r="R945" s="77"/>
      <c r="S945" s="77"/>
      <c r="U945" s="77"/>
      <c r="V945" s="77"/>
      <c r="W945" s="77"/>
      <c r="X945" s="77"/>
    </row>
    <row r="946" spans="2:24" x14ac:dyDescent="0.25">
      <c r="B946" s="78"/>
      <c r="C946" s="77"/>
      <c r="D946" s="77"/>
      <c r="E946" s="77"/>
      <c r="F946" s="77"/>
      <c r="G946" s="77"/>
      <c r="H946" s="77"/>
      <c r="I946" s="77"/>
      <c r="J946" s="77"/>
      <c r="K946" s="77"/>
      <c r="L946" s="77"/>
      <c r="M946" s="77"/>
      <c r="N946" s="77"/>
      <c r="O946" s="77"/>
      <c r="P946" s="77"/>
      <c r="Q946" s="131"/>
      <c r="R946" s="77"/>
      <c r="S946" s="77"/>
      <c r="U946" s="77"/>
      <c r="V946" s="77"/>
      <c r="W946" s="77"/>
      <c r="X946" s="77"/>
    </row>
    <row r="947" spans="2:24" x14ac:dyDescent="0.25">
      <c r="B947" s="78"/>
      <c r="C947" s="77"/>
      <c r="D947" s="77"/>
      <c r="E947" s="77"/>
      <c r="F947" s="77"/>
      <c r="G947" s="77"/>
      <c r="H947" s="77"/>
      <c r="I947" s="77"/>
      <c r="J947" s="77"/>
      <c r="K947" s="77"/>
      <c r="L947" s="77"/>
      <c r="M947" s="77"/>
      <c r="N947" s="77"/>
      <c r="O947" s="77"/>
      <c r="P947" s="77"/>
      <c r="Q947" s="131"/>
      <c r="R947" s="77"/>
      <c r="S947" s="77"/>
      <c r="U947" s="77"/>
      <c r="V947" s="77"/>
      <c r="W947" s="77"/>
      <c r="X947" s="77"/>
    </row>
    <row r="948" spans="2:24" x14ac:dyDescent="0.25">
      <c r="B948" s="78"/>
      <c r="C948" s="77"/>
      <c r="D948" s="77"/>
      <c r="E948" s="77"/>
      <c r="F948" s="77"/>
      <c r="G948" s="77"/>
      <c r="H948" s="77"/>
      <c r="I948" s="77"/>
      <c r="J948" s="77"/>
      <c r="K948" s="77"/>
      <c r="L948" s="77"/>
      <c r="M948" s="77"/>
      <c r="N948" s="77"/>
      <c r="O948" s="77"/>
      <c r="P948" s="77"/>
      <c r="Q948" s="131"/>
      <c r="R948" s="77"/>
      <c r="S948" s="77"/>
      <c r="U948" s="77"/>
      <c r="V948" s="77"/>
      <c r="W948" s="77"/>
      <c r="X948" s="77"/>
    </row>
    <row r="949" spans="2:24" x14ac:dyDescent="0.25">
      <c r="B949" s="78"/>
      <c r="C949" s="77"/>
      <c r="D949" s="77"/>
      <c r="E949" s="77"/>
      <c r="F949" s="77"/>
      <c r="G949" s="77"/>
      <c r="H949" s="77"/>
      <c r="I949" s="77"/>
      <c r="J949" s="77"/>
      <c r="K949" s="77"/>
      <c r="L949" s="77"/>
      <c r="M949" s="77"/>
      <c r="N949" s="77"/>
      <c r="O949" s="77"/>
      <c r="P949" s="77"/>
      <c r="Q949" s="131"/>
      <c r="R949" s="77"/>
      <c r="S949" s="77"/>
      <c r="U949" s="77"/>
      <c r="V949" s="77"/>
      <c r="W949" s="77"/>
      <c r="X949" s="77"/>
    </row>
    <row r="950" spans="2:24" x14ac:dyDescent="0.25">
      <c r="B950" s="78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77"/>
      <c r="O950" s="77"/>
      <c r="P950" s="77"/>
      <c r="Q950" s="131"/>
      <c r="R950" s="77"/>
      <c r="S950" s="77"/>
      <c r="U950" s="77"/>
      <c r="V950" s="77"/>
      <c r="W950" s="77"/>
      <c r="X950" s="77"/>
    </row>
    <row r="951" spans="2:24" x14ac:dyDescent="0.25">
      <c r="B951" s="78"/>
      <c r="C951" s="77"/>
      <c r="D951" s="77"/>
      <c r="E951" s="77"/>
      <c r="F951" s="77"/>
      <c r="G951" s="77"/>
      <c r="H951" s="77"/>
      <c r="I951" s="77"/>
      <c r="J951" s="77"/>
      <c r="K951" s="77"/>
      <c r="L951" s="77"/>
      <c r="M951" s="77"/>
      <c r="N951" s="77"/>
      <c r="O951" s="77"/>
      <c r="P951" s="77"/>
      <c r="Q951" s="131"/>
      <c r="R951" s="77"/>
      <c r="S951" s="77"/>
      <c r="U951" s="77"/>
      <c r="V951" s="77"/>
      <c r="W951" s="77"/>
      <c r="X951" s="77"/>
    </row>
    <row r="952" spans="2:24" x14ac:dyDescent="0.25">
      <c r="B952" s="78"/>
      <c r="C952" s="77"/>
      <c r="D952" s="77"/>
      <c r="E952" s="77"/>
      <c r="F952" s="77"/>
      <c r="G952" s="77"/>
      <c r="H952" s="77"/>
      <c r="I952" s="77"/>
      <c r="J952" s="77"/>
      <c r="K952" s="77"/>
      <c r="L952" s="77"/>
      <c r="M952" s="77"/>
      <c r="N952" s="77"/>
      <c r="O952" s="77"/>
      <c r="P952" s="77"/>
      <c r="Q952" s="131"/>
      <c r="R952" s="77"/>
      <c r="S952" s="77"/>
      <c r="U952" s="77"/>
      <c r="V952" s="77"/>
      <c r="W952" s="77"/>
      <c r="X952" s="77"/>
    </row>
    <row r="953" spans="2:24" x14ac:dyDescent="0.25">
      <c r="B953" s="78"/>
      <c r="C953" s="77"/>
      <c r="D953" s="77"/>
      <c r="E953" s="77"/>
      <c r="F953" s="77"/>
      <c r="G953" s="77"/>
      <c r="H953" s="77"/>
      <c r="I953" s="77"/>
      <c r="J953" s="77"/>
      <c r="K953" s="77"/>
      <c r="L953" s="77"/>
      <c r="M953" s="77"/>
      <c r="N953" s="77"/>
      <c r="O953" s="77"/>
      <c r="P953" s="77"/>
      <c r="Q953" s="131"/>
      <c r="R953" s="77"/>
      <c r="S953" s="77"/>
      <c r="U953" s="77"/>
      <c r="V953" s="77"/>
      <c r="W953" s="77"/>
      <c r="X953" s="77"/>
    </row>
    <row r="954" spans="2:24" x14ac:dyDescent="0.25">
      <c r="B954" s="78"/>
      <c r="C954" s="77"/>
      <c r="D954" s="77"/>
      <c r="E954" s="77"/>
      <c r="F954" s="77"/>
      <c r="G954" s="77"/>
      <c r="H954" s="77"/>
      <c r="I954" s="77"/>
      <c r="J954" s="77"/>
      <c r="K954" s="77"/>
      <c r="L954" s="77"/>
      <c r="M954" s="77"/>
      <c r="N954" s="77"/>
      <c r="O954" s="77"/>
      <c r="P954" s="77"/>
      <c r="Q954" s="131"/>
      <c r="R954" s="77"/>
      <c r="S954" s="77"/>
      <c r="U954" s="77"/>
      <c r="V954" s="77"/>
      <c r="W954" s="77"/>
      <c r="X954" s="77"/>
    </row>
    <row r="955" spans="2:24" x14ac:dyDescent="0.25">
      <c r="B955" s="78"/>
      <c r="C955" s="77"/>
      <c r="D955" s="77"/>
      <c r="E955" s="77"/>
      <c r="F955" s="77"/>
      <c r="G955" s="77"/>
      <c r="H955" s="77"/>
      <c r="I955" s="77"/>
      <c r="J955" s="77"/>
      <c r="K955" s="77"/>
      <c r="L955" s="77"/>
      <c r="M955" s="77"/>
      <c r="N955" s="77"/>
      <c r="O955" s="77"/>
      <c r="P955" s="77"/>
      <c r="Q955" s="131"/>
      <c r="R955" s="77"/>
      <c r="S955" s="77"/>
      <c r="U955" s="77"/>
      <c r="V955" s="77"/>
      <c r="W955" s="77"/>
      <c r="X955" s="77"/>
    </row>
    <row r="956" spans="2:24" x14ac:dyDescent="0.25">
      <c r="B956" s="78"/>
      <c r="C956" s="77"/>
      <c r="D956" s="77"/>
      <c r="E956" s="77"/>
      <c r="F956" s="77"/>
      <c r="G956" s="77"/>
      <c r="H956" s="77"/>
      <c r="I956" s="77"/>
      <c r="J956" s="77"/>
      <c r="K956" s="77"/>
      <c r="L956" s="77"/>
      <c r="M956" s="77"/>
      <c r="N956" s="77"/>
      <c r="O956" s="77"/>
      <c r="P956" s="77"/>
      <c r="Q956" s="131"/>
      <c r="R956" s="77"/>
      <c r="S956" s="77"/>
      <c r="U956" s="77"/>
      <c r="V956" s="77"/>
      <c r="W956" s="77"/>
      <c r="X956" s="77"/>
    </row>
    <row r="957" spans="2:24" x14ac:dyDescent="0.25">
      <c r="B957" s="78"/>
      <c r="C957" s="77"/>
      <c r="D957" s="77"/>
      <c r="E957" s="77"/>
      <c r="F957" s="77"/>
      <c r="G957" s="77"/>
      <c r="H957" s="77"/>
      <c r="I957" s="77"/>
      <c r="J957" s="77"/>
      <c r="K957" s="77"/>
      <c r="L957" s="77"/>
      <c r="M957" s="77"/>
      <c r="N957" s="77"/>
      <c r="O957" s="77"/>
      <c r="P957" s="77"/>
      <c r="Q957" s="131"/>
      <c r="R957" s="77"/>
      <c r="S957" s="77"/>
      <c r="U957" s="77"/>
      <c r="V957" s="77"/>
      <c r="W957" s="77"/>
      <c r="X957" s="77"/>
    </row>
    <row r="958" spans="2:24" x14ac:dyDescent="0.25">
      <c r="B958" s="78"/>
      <c r="C958" s="77"/>
      <c r="D958" s="77"/>
      <c r="E958" s="77"/>
      <c r="F958" s="77"/>
      <c r="G958" s="77"/>
      <c r="H958" s="77"/>
      <c r="I958" s="77"/>
      <c r="J958" s="77"/>
      <c r="K958" s="77"/>
      <c r="L958" s="77"/>
      <c r="M958" s="77"/>
      <c r="N958" s="77"/>
      <c r="O958" s="77"/>
      <c r="P958" s="77"/>
      <c r="Q958" s="131"/>
      <c r="R958" s="77"/>
      <c r="S958" s="77"/>
      <c r="U958" s="77"/>
      <c r="V958" s="77"/>
      <c r="W958" s="77"/>
      <c r="X958" s="77"/>
    </row>
    <row r="959" spans="2:24" x14ac:dyDescent="0.25">
      <c r="B959" s="78"/>
      <c r="C959" s="77"/>
      <c r="D959" s="77"/>
      <c r="E959" s="77"/>
      <c r="F959" s="77"/>
      <c r="G959" s="77"/>
      <c r="H959" s="77"/>
      <c r="I959" s="77"/>
      <c r="J959" s="77"/>
      <c r="K959" s="77"/>
      <c r="L959" s="77"/>
      <c r="M959" s="77"/>
      <c r="N959" s="77"/>
      <c r="O959" s="77"/>
      <c r="P959" s="77"/>
      <c r="Q959" s="131"/>
      <c r="R959" s="77"/>
      <c r="S959" s="77"/>
      <c r="U959" s="77"/>
      <c r="V959" s="77"/>
      <c r="W959" s="77"/>
      <c r="X959" s="77"/>
    </row>
    <row r="960" spans="2:24" x14ac:dyDescent="0.25">
      <c r="B960" s="78"/>
      <c r="C960" s="77"/>
      <c r="D960" s="77"/>
      <c r="E960" s="77"/>
      <c r="F960" s="77"/>
      <c r="G960" s="77"/>
      <c r="H960" s="77"/>
      <c r="I960" s="77"/>
      <c r="J960" s="77"/>
      <c r="K960" s="77"/>
      <c r="L960" s="77"/>
      <c r="M960" s="77"/>
      <c r="N960" s="77"/>
      <c r="O960" s="77"/>
      <c r="P960" s="77"/>
      <c r="Q960" s="131"/>
      <c r="R960" s="77"/>
      <c r="S960" s="77"/>
      <c r="U960" s="77"/>
      <c r="V960" s="77"/>
      <c r="W960" s="77"/>
      <c r="X960" s="77"/>
    </row>
    <row r="961" spans="2:24" x14ac:dyDescent="0.25">
      <c r="B961" s="78"/>
      <c r="C961" s="77"/>
      <c r="D961" s="77"/>
      <c r="E961" s="77"/>
      <c r="F961" s="77"/>
      <c r="G961" s="77"/>
      <c r="H961" s="77"/>
      <c r="I961" s="77"/>
      <c r="J961" s="77"/>
      <c r="K961" s="77"/>
      <c r="L961" s="77"/>
      <c r="M961" s="77"/>
      <c r="N961" s="77"/>
      <c r="O961" s="77"/>
      <c r="P961" s="77"/>
      <c r="Q961" s="131"/>
      <c r="R961" s="77"/>
      <c r="S961" s="77"/>
      <c r="U961" s="77"/>
      <c r="V961" s="77"/>
      <c r="W961" s="77"/>
      <c r="X961" s="77"/>
    </row>
    <row r="962" spans="2:24" x14ac:dyDescent="0.25">
      <c r="B962" s="78"/>
      <c r="C962" s="77"/>
      <c r="D962" s="77"/>
      <c r="E962" s="77"/>
      <c r="F962" s="77"/>
      <c r="G962" s="77"/>
      <c r="H962" s="77"/>
      <c r="I962" s="77"/>
      <c r="J962" s="77"/>
      <c r="K962" s="77"/>
      <c r="L962" s="77"/>
      <c r="M962" s="77"/>
      <c r="N962" s="77"/>
      <c r="O962" s="77"/>
      <c r="P962" s="77"/>
      <c r="Q962" s="131"/>
      <c r="R962" s="77"/>
      <c r="S962" s="77"/>
      <c r="U962" s="77"/>
      <c r="V962" s="77"/>
      <c r="W962" s="77"/>
      <c r="X962" s="77"/>
    </row>
    <row r="963" spans="2:24" x14ac:dyDescent="0.25">
      <c r="B963" s="78"/>
      <c r="C963" s="77"/>
      <c r="D963" s="77"/>
      <c r="E963" s="77"/>
      <c r="F963" s="77"/>
      <c r="G963" s="77"/>
      <c r="H963" s="77"/>
      <c r="I963" s="77"/>
      <c r="J963" s="77"/>
      <c r="K963" s="77"/>
      <c r="L963" s="77"/>
      <c r="M963" s="77"/>
      <c r="N963" s="77"/>
      <c r="O963" s="77"/>
      <c r="P963" s="77"/>
      <c r="Q963" s="131"/>
      <c r="R963" s="77"/>
      <c r="S963" s="77"/>
      <c r="U963" s="77"/>
      <c r="V963" s="77"/>
      <c r="W963" s="77"/>
      <c r="X963" s="77"/>
    </row>
    <row r="964" spans="2:24" x14ac:dyDescent="0.25">
      <c r="B964" s="78"/>
      <c r="C964" s="77"/>
      <c r="D964" s="77"/>
      <c r="E964" s="77"/>
      <c r="F964" s="77"/>
      <c r="G964" s="77"/>
      <c r="H964" s="77"/>
      <c r="I964" s="77"/>
      <c r="J964" s="77"/>
      <c r="K964" s="77"/>
      <c r="L964" s="77"/>
      <c r="M964" s="77"/>
      <c r="N964" s="77"/>
      <c r="O964" s="77"/>
      <c r="P964" s="77"/>
      <c r="Q964" s="131"/>
      <c r="R964" s="77"/>
      <c r="S964" s="77"/>
      <c r="U964" s="77"/>
      <c r="V964" s="77"/>
      <c r="W964" s="77"/>
      <c r="X964" s="77"/>
    </row>
    <row r="965" spans="2:24" x14ac:dyDescent="0.25">
      <c r="B965" s="78"/>
      <c r="C965" s="77"/>
      <c r="D965" s="77"/>
      <c r="E965" s="77"/>
      <c r="F965" s="77"/>
      <c r="G965" s="77"/>
      <c r="H965" s="77"/>
      <c r="I965" s="77"/>
      <c r="J965" s="77"/>
      <c r="K965" s="77"/>
      <c r="L965" s="77"/>
      <c r="M965" s="77"/>
      <c r="N965" s="77"/>
      <c r="O965" s="77"/>
      <c r="P965" s="77"/>
      <c r="Q965" s="131"/>
      <c r="R965" s="77"/>
      <c r="S965" s="77"/>
      <c r="U965" s="77"/>
      <c r="V965" s="77"/>
      <c r="W965" s="77"/>
      <c r="X965" s="77"/>
    </row>
    <row r="966" spans="2:24" x14ac:dyDescent="0.25">
      <c r="B966" s="78"/>
      <c r="C966" s="77"/>
      <c r="D966" s="77"/>
      <c r="E966" s="77"/>
      <c r="F966" s="77"/>
      <c r="G966" s="77"/>
      <c r="H966" s="77"/>
      <c r="I966" s="77"/>
      <c r="J966" s="77"/>
      <c r="K966" s="77"/>
      <c r="L966" s="77"/>
      <c r="M966" s="77"/>
      <c r="N966" s="77"/>
      <c r="O966" s="77"/>
      <c r="P966" s="77"/>
      <c r="Q966" s="131"/>
      <c r="R966" s="77"/>
      <c r="S966" s="77"/>
      <c r="U966" s="77"/>
      <c r="V966" s="77"/>
      <c r="W966" s="77"/>
      <c r="X966" s="77"/>
    </row>
    <row r="967" spans="2:24" x14ac:dyDescent="0.25">
      <c r="B967" s="78"/>
      <c r="C967" s="77"/>
      <c r="D967" s="77"/>
      <c r="E967" s="77"/>
      <c r="F967" s="77"/>
      <c r="G967" s="77"/>
      <c r="H967" s="77"/>
      <c r="I967" s="77"/>
      <c r="J967" s="77"/>
      <c r="K967" s="77"/>
      <c r="L967" s="77"/>
      <c r="M967" s="77"/>
      <c r="N967" s="77"/>
      <c r="O967" s="77"/>
      <c r="P967" s="77"/>
      <c r="Q967" s="131"/>
      <c r="R967" s="77"/>
      <c r="S967" s="77"/>
      <c r="U967" s="77"/>
      <c r="V967" s="77"/>
      <c r="W967" s="77"/>
      <c r="X967" s="77"/>
    </row>
    <row r="968" spans="2:24" x14ac:dyDescent="0.25">
      <c r="B968" s="78"/>
      <c r="C968" s="77"/>
      <c r="D968" s="77"/>
      <c r="E968" s="77"/>
      <c r="F968" s="77"/>
      <c r="G968" s="77"/>
      <c r="H968" s="77"/>
      <c r="I968" s="77"/>
      <c r="J968" s="77"/>
      <c r="K968" s="77"/>
      <c r="L968" s="77"/>
      <c r="M968" s="77"/>
      <c r="N968" s="77"/>
      <c r="O968" s="77"/>
      <c r="P968" s="77"/>
      <c r="Q968" s="131"/>
      <c r="R968" s="77"/>
      <c r="S968" s="77"/>
      <c r="U968" s="77"/>
      <c r="V968" s="77"/>
      <c r="W968" s="77"/>
      <c r="X968" s="77"/>
    </row>
    <row r="969" spans="2:24" x14ac:dyDescent="0.25">
      <c r="B969" s="78"/>
      <c r="C969" s="77"/>
      <c r="D969" s="77"/>
      <c r="E969" s="77"/>
      <c r="F969" s="77"/>
      <c r="G969" s="77"/>
      <c r="H969" s="77"/>
      <c r="I969" s="77"/>
      <c r="J969" s="77"/>
      <c r="K969" s="77"/>
      <c r="L969" s="77"/>
      <c r="M969" s="77"/>
      <c r="N969" s="77"/>
      <c r="O969" s="77"/>
      <c r="P969" s="77"/>
      <c r="Q969" s="131"/>
      <c r="R969" s="77"/>
      <c r="S969" s="77"/>
      <c r="U969" s="77"/>
      <c r="V969" s="77"/>
      <c r="W969" s="77"/>
      <c r="X969" s="77"/>
    </row>
    <row r="970" spans="2:24" x14ac:dyDescent="0.25">
      <c r="B970" s="78"/>
      <c r="C970" s="77"/>
      <c r="D970" s="77"/>
      <c r="E970" s="77"/>
      <c r="F970" s="77"/>
      <c r="G970" s="77"/>
      <c r="H970" s="77"/>
      <c r="I970" s="77"/>
      <c r="J970" s="77"/>
      <c r="K970" s="77"/>
      <c r="L970" s="77"/>
      <c r="M970" s="77"/>
      <c r="N970" s="77"/>
      <c r="O970" s="77"/>
      <c r="P970" s="77"/>
      <c r="Q970" s="131"/>
      <c r="R970" s="77"/>
      <c r="S970" s="77"/>
      <c r="U970" s="77"/>
      <c r="V970" s="77"/>
      <c r="W970" s="77"/>
      <c r="X970" s="77"/>
    </row>
    <row r="971" spans="2:24" x14ac:dyDescent="0.25">
      <c r="B971" s="78"/>
      <c r="C971" s="77"/>
      <c r="D971" s="77"/>
      <c r="E971" s="77"/>
      <c r="F971" s="77"/>
      <c r="G971" s="77"/>
      <c r="H971" s="77"/>
      <c r="I971" s="77"/>
      <c r="J971" s="77"/>
      <c r="K971" s="77"/>
      <c r="L971" s="77"/>
      <c r="M971" s="77"/>
      <c r="N971" s="77"/>
      <c r="O971" s="77"/>
      <c r="P971" s="77"/>
      <c r="Q971" s="131"/>
      <c r="R971" s="77"/>
      <c r="S971" s="77"/>
      <c r="U971" s="77"/>
      <c r="V971" s="77"/>
      <c r="W971" s="77"/>
      <c r="X971" s="77"/>
    </row>
    <row r="972" spans="2:24" x14ac:dyDescent="0.25">
      <c r="B972" s="78"/>
      <c r="C972" s="77"/>
      <c r="D972" s="77"/>
      <c r="E972" s="77"/>
      <c r="F972" s="77"/>
      <c r="G972" s="77"/>
      <c r="H972" s="77"/>
      <c r="I972" s="77"/>
      <c r="J972" s="77"/>
      <c r="K972" s="77"/>
      <c r="L972" s="77"/>
      <c r="M972" s="77"/>
      <c r="N972" s="77"/>
      <c r="O972" s="77"/>
      <c r="P972" s="77"/>
      <c r="Q972" s="131"/>
      <c r="R972" s="77"/>
      <c r="S972" s="77"/>
      <c r="U972" s="77"/>
      <c r="V972" s="77"/>
      <c r="W972" s="77"/>
      <c r="X972" s="77"/>
    </row>
    <row r="973" spans="2:24" x14ac:dyDescent="0.25">
      <c r="B973" s="78"/>
      <c r="C973" s="77"/>
      <c r="D973" s="77"/>
      <c r="E973" s="77"/>
      <c r="F973" s="77"/>
      <c r="G973" s="77"/>
      <c r="H973" s="77"/>
      <c r="I973" s="77"/>
      <c r="J973" s="77"/>
      <c r="K973" s="77"/>
      <c r="L973" s="77"/>
      <c r="M973" s="77"/>
      <c r="N973" s="77"/>
      <c r="O973" s="77"/>
      <c r="P973" s="77"/>
      <c r="Q973" s="131"/>
      <c r="R973" s="77"/>
      <c r="S973" s="77"/>
      <c r="U973" s="77"/>
      <c r="V973" s="77"/>
      <c r="W973" s="77"/>
      <c r="X973" s="77"/>
    </row>
    <row r="974" spans="2:24" x14ac:dyDescent="0.25">
      <c r="B974" s="78"/>
      <c r="C974" s="77"/>
      <c r="D974" s="77"/>
      <c r="E974" s="77"/>
      <c r="F974" s="77"/>
      <c r="G974" s="77"/>
      <c r="H974" s="77"/>
      <c r="I974" s="77"/>
      <c r="J974" s="77"/>
      <c r="K974" s="77"/>
      <c r="L974" s="77"/>
      <c r="M974" s="77"/>
      <c r="N974" s="77"/>
      <c r="O974" s="77"/>
      <c r="P974" s="77"/>
      <c r="Q974" s="131"/>
      <c r="R974" s="77"/>
      <c r="S974" s="77"/>
      <c r="U974" s="77"/>
      <c r="V974" s="77"/>
      <c r="W974" s="77"/>
      <c r="X974" s="77"/>
    </row>
    <row r="975" spans="2:24" x14ac:dyDescent="0.25">
      <c r="B975" s="78"/>
      <c r="C975" s="77"/>
      <c r="D975" s="77"/>
      <c r="E975" s="77"/>
      <c r="F975" s="77"/>
      <c r="G975" s="77"/>
      <c r="H975" s="77"/>
      <c r="I975" s="77"/>
      <c r="J975" s="77"/>
      <c r="K975" s="77"/>
      <c r="L975" s="77"/>
      <c r="M975" s="77"/>
      <c r="N975" s="77"/>
      <c r="O975" s="77"/>
      <c r="P975" s="77"/>
      <c r="Q975" s="131"/>
      <c r="R975" s="77"/>
      <c r="S975" s="77"/>
      <c r="U975" s="77"/>
      <c r="V975" s="77"/>
      <c r="W975" s="77"/>
      <c r="X975" s="77"/>
    </row>
    <row r="976" spans="2:24" x14ac:dyDescent="0.25">
      <c r="B976" s="78"/>
      <c r="C976" s="77"/>
      <c r="D976" s="77"/>
      <c r="E976" s="77"/>
      <c r="F976" s="77"/>
      <c r="G976" s="77"/>
      <c r="H976" s="77"/>
      <c r="I976" s="77"/>
      <c r="J976" s="77"/>
      <c r="K976" s="77"/>
      <c r="L976" s="77"/>
      <c r="M976" s="77"/>
      <c r="N976" s="77"/>
      <c r="O976" s="77"/>
      <c r="P976" s="77"/>
      <c r="Q976" s="131"/>
      <c r="R976" s="77"/>
      <c r="S976" s="77"/>
      <c r="U976" s="77"/>
      <c r="V976" s="77"/>
      <c r="W976" s="77"/>
      <c r="X976" s="77"/>
    </row>
    <row r="977" spans="2:24" x14ac:dyDescent="0.25">
      <c r="B977" s="78"/>
      <c r="C977" s="77"/>
      <c r="D977" s="77"/>
      <c r="E977" s="77"/>
      <c r="F977" s="77"/>
      <c r="G977" s="77"/>
      <c r="H977" s="77"/>
      <c r="I977" s="77"/>
      <c r="J977" s="77"/>
      <c r="K977" s="77"/>
      <c r="L977" s="77"/>
      <c r="M977" s="77"/>
      <c r="N977" s="77"/>
      <c r="O977" s="77"/>
      <c r="P977" s="77"/>
      <c r="Q977" s="131"/>
      <c r="R977" s="77"/>
      <c r="S977" s="77"/>
      <c r="U977" s="77"/>
      <c r="V977" s="77"/>
      <c r="W977" s="77"/>
      <c r="X977" s="77"/>
    </row>
    <row r="978" spans="2:24" x14ac:dyDescent="0.25">
      <c r="B978" s="78"/>
      <c r="C978" s="77"/>
      <c r="D978" s="77"/>
      <c r="E978" s="77"/>
      <c r="F978" s="77"/>
      <c r="G978" s="77"/>
      <c r="H978" s="77"/>
      <c r="I978" s="77"/>
      <c r="J978" s="77"/>
      <c r="K978" s="77"/>
      <c r="L978" s="77"/>
      <c r="M978" s="77"/>
      <c r="N978" s="77"/>
      <c r="O978" s="77"/>
      <c r="P978" s="77"/>
      <c r="Q978" s="131"/>
      <c r="R978" s="77"/>
      <c r="S978" s="77"/>
      <c r="U978" s="77"/>
      <c r="V978" s="77"/>
      <c r="W978" s="77"/>
      <c r="X978" s="77"/>
    </row>
    <row r="979" spans="2:24" x14ac:dyDescent="0.25">
      <c r="B979" s="78"/>
      <c r="C979" s="77"/>
      <c r="D979" s="77"/>
      <c r="E979" s="77"/>
      <c r="F979" s="77"/>
      <c r="G979" s="77"/>
      <c r="H979" s="77"/>
      <c r="I979" s="77"/>
      <c r="J979" s="77"/>
      <c r="K979" s="77"/>
      <c r="L979" s="77"/>
      <c r="M979" s="77"/>
      <c r="N979" s="77"/>
      <c r="O979" s="77"/>
      <c r="P979" s="77"/>
      <c r="Q979" s="131"/>
      <c r="R979" s="77"/>
      <c r="S979" s="77"/>
      <c r="U979" s="77"/>
      <c r="V979" s="77"/>
      <c r="W979" s="77"/>
      <c r="X979" s="77"/>
    </row>
    <row r="980" spans="2:24" x14ac:dyDescent="0.25">
      <c r="B980" s="78"/>
      <c r="C980" s="77"/>
      <c r="D980" s="77"/>
      <c r="E980" s="77"/>
      <c r="F980" s="77"/>
      <c r="G980" s="77"/>
      <c r="H980" s="77"/>
      <c r="I980" s="77"/>
      <c r="J980" s="77"/>
      <c r="K980" s="77"/>
      <c r="L980" s="77"/>
      <c r="M980" s="77"/>
      <c r="N980" s="77"/>
      <c r="O980" s="77"/>
      <c r="P980" s="77"/>
      <c r="Q980" s="131"/>
      <c r="R980" s="77"/>
      <c r="S980" s="77"/>
      <c r="U980" s="77"/>
      <c r="V980" s="77"/>
      <c r="W980" s="77"/>
      <c r="X980" s="77"/>
    </row>
    <row r="981" spans="2:24" x14ac:dyDescent="0.25">
      <c r="B981" s="78"/>
      <c r="C981" s="77"/>
      <c r="D981" s="77"/>
      <c r="E981" s="77"/>
      <c r="F981" s="77"/>
      <c r="G981" s="77"/>
      <c r="H981" s="77"/>
      <c r="I981" s="77"/>
      <c r="J981" s="77"/>
      <c r="K981" s="77"/>
      <c r="L981" s="77"/>
      <c r="M981" s="77"/>
      <c r="N981" s="77"/>
      <c r="O981" s="77"/>
      <c r="P981" s="77"/>
      <c r="Q981" s="131"/>
      <c r="R981" s="77"/>
      <c r="S981" s="77"/>
      <c r="U981" s="77"/>
      <c r="V981" s="77"/>
      <c r="W981" s="77"/>
      <c r="X981" s="77"/>
    </row>
    <row r="982" spans="2:24" x14ac:dyDescent="0.25">
      <c r="B982" s="78"/>
      <c r="C982" s="77"/>
      <c r="D982" s="77"/>
      <c r="E982" s="77"/>
      <c r="F982" s="77"/>
      <c r="G982" s="77"/>
      <c r="H982" s="77"/>
      <c r="I982" s="77"/>
      <c r="J982" s="77"/>
      <c r="K982" s="77"/>
      <c r="L982" s="77"/>
      <c r="M982" s="77"/>
      <c r="N982" s="77"/>
      <c r="O982" s="77"/>
      <c r="P982" s="77"/>
      <c r="Q982" s="131"/>
      <c r="R982" s="77"/>
      <c r="S982" s="77"/>
      <c r="U982" s="77"/>
      <c r="V982" s="77"/>
      <c r="W982" s="77"/>
      <c r="X982" s="77"/>
    </row>
    <row r="983" spans="2:24" x14ac:dyDescent="0.25">
      <c r="B983" s="78"/>
      <c r="C983" s="77"/>
      <c r="D983" s="77"/>
      <c r="E983" s="77"/>
      <c r="F983" s="77"/>
      <c r="G983" s="77"/>
      <c r="H983" s="77"/>
      <c r="I983" s="77"/>
      <c r="J983" s="77"/>
      <c r="K983" s="77"/>
      <c r="L983" s="77"/>
      <c r="M983" s="77"/>
      <c r="N983" s="77"/>
      <c r="O983" s="77"/>
      <c r="P983" s="77"/>
      <c r="Q983" s="131"/>
      <c r="R983" s="77"/>
      <c r="S983" s="77"/>
      <c r="U983" s="77"/>
      <c r="V983" s="77"/>
      <c r="W983" s="77"/>
      <c r="X983" s="77"/>
    </row>
    <row r="984" spans="2:24" x14ac:dyDescent="0.25">
      <c r="B984" s="78"/>
      <c r="C984" s="77"/>
      <c r="D984" s="77"/>
      <c r="E984" s="77"/>
      <c r="F984" s="77"/>
      <c r="G984" s="77"/>
      <c r="H984" s="77"/>
      <c r="I984" s="77"/>
      <c r="J984" s="77"/>
      <c r="K984" s="77"/>
      <c r="L984" s="77"/>
      <c r="M984" s="77"/>
      <c r="N984" s="77"/>
      <c r="O984" s="77"/>
      <c r="P984" s="77"/>
      <c r="Q984" s="131"/>
      <c r="R984" s="77"/>
      <c r="S984" s="77"/>
      <c r="U984" s="77"/>
      <c r="V984" s="77"/>
      <c r="W984" s="77"/>
      <c r="X984" s="77"/>
    </row>
    <row r="985" spans="2:24" x14ac:dyDescent="0.25">
      <c r="B985" s="78"/>
      <c r="C985" s="77"/>
      <c r="D985" s="77"/>
      <c r="E985" s="77"/>
      <c r="F985" s="77"/>
      <c r="G985" s="77"/>
      <c r="H985" s="77"/>
      <c r="I985" s="77"/>
      <c r="J985" s="77"/>
      <c r="K985" s="77"/>
      <c r="L985" s="77"/>
      <c r="M985" s="77"/>
      <c r="N985" s="77"/>
      <c r="O985" s="77"/>
      <c r="P985" s="77"/>
      <c r="Q985" s="131"/>
      <c r="R985" s="77"/>
      <c r="S985" s="77"/>
      <c r="U985" s="77"/>
      <c r="V985" s="77"/>
      <c r="W985" s="77"/>
      <c r="X985" s="77"/>
    </row>
    <row r="986" spans="2:24" x14ac:dyDescent="0.25">
      <c r="B986" s="78"/>
      <c r="C986" s="77"/>
      <c r="D986" s="77"/>
      <c r="E986" s="77"/>
      <c r="F986" s="77"/>
      <c r="G986" s="77"/>
      <c r="H986" s="77"/>
      <c r="I986" s="77"/>
      <c r="J986" s="77"/>
      <c r="K986" s="77"/>
      <c r="L986" s="77"/>
      <c r="M986" s="77"/>
      <c r="N986" s="77"/>
      <c r="O986" s="77"/>
      <c r="P986" s="77"/>
      <c r="Q986" s="131"/>
      <c r="R986" s="77"/>
      <c r="S986" s="77"/>
      <c r="U986" s="77"/>
      <c r="V986" s="77"/>
      <c r="W986" s="77"/>
      <c r="X986" s="77"/>
    </row>
    <row r="987" spans="2:24" x14ac:dyDescent="0.25">
      <c r="B987" s="78"/>
      <c r="C987" s="77"/>
      <c r="D987" s="77"/>
      <c r="E987" s="77"/>
      <c r="F987" s="77"/>
      <c r="G987" s="77"/>
      <c r="H987" s="77"/>
      <c r="I987" s="77"/>
      <c r="J987" s="77"/>
      <c r="K987" s="77"/>
      <c r="L987" s="77"/>
      <c r="M987" s="77"/>
      <c r="N987" s="77"/>
      <c r="O987" s="77"/>
      <c r="P987" s="77"/>
      <c r="Q987" s="131"/>
      <c r="R987" s="77"/>
      <c r="S987" s="77"/>
      <c r="U987" s="77"/>
      <c r="V987" s="77"/>
      <c r="W987" s="77"/>
      <c r="X987" s="77"/>
    </row>
    <row r="988" spans="2:24" x14ac:dyDescent="0.25">
      <c r="B988" s="78"/>
      <c r="C988" s="77"/>
      <c r="D988" s="77"/>
      <c r="E988" s="77"/>
      <c r="F988" s="77"/>
      <c r="G988" s="77"/>
      <c r="H988" s="77"/>
      <c r="I988" s="77"/>
      <c r="J988" s="77"/>
      <c r="K988" s="77"/>
      <c r="L988" s="77"/>
      <c r="M988" s="77"/>
      <c r="N988" s="77"/>
      <c r="O988" s="77"/>
      <c r="P988" s="77"/>
      <c r="Q988" s="131"/>
      <c r="R988" s="77"/>
      <c r="S988" s="77"/>
      <c r="U988" s="77"/>
      <c r="V988" s="77"/>
      <c r="W988" s="77"/>
      <c r="X988" s="77"/>
    </row>
    <row r="989" spans="2:24" x14ac:dyDescent="0.25">
      <c r="B989" s="78"/>
      <c r="C989" s="77"/>
      <c r="D989" s="77"/>
      <c r="E989" s="77"/>
      <c r="F989" s="77"/>
      <c r="G989" s="77"/>
      <c r="H989" s="77"/>
      <c r="I989" s="77"/>
      <c r="J989" s="77"/>
      <c r="K989" s="77"/>
      <c r="L989" s="77"/>
      <c r="M989" s="77"/>
      <c r="N989" s="77"/>
      <c r="O989" s="77"/>
      <c r="P989" s="77"/>
      <c r="Q989" s="131"/>
      <c r="R989" s="77"/>
      <c r="S989" s="77"/>
      <c r="U989" s="77"/>
      <c r="V989" s="77"/>
      <c r="W989" s="77"/>
      <c r="X989" s="77"/>
    </row>
    <row r="990" spans="2:24" x14ac:dyDescent="0.25">
      <c r="B990" s="78"/>
      <c r="C990" s="77"/>
      <c r="D990" s="77"/>
      <c r="E990" s="77"/>
      <c r="F990" s="77"/>
      <c r="G990" s="77"/>
      <c r="H990" s="77"/>
      <c r="I990" s="77"/>
      <c r="J990" s="77"/>
      <c r="K990" s="77"/>
      <c r="L990" s="77"/>
      <c r="M990" s="77"/>
      <c r="N990" s="77"/>
      <c r="O990" s="77"/>
      <c r="P990" s="77"/>
      <c r="Q990" s="131"/>
      <c r="R990" s="77"/>
      <c r="S990" s="77"/>
      <c r="U990" s="77"/>
      <c r="V990" s="77"/>
      <c r="W990" s="77"/>
      <c r="X990" s="77"/>
    </row>
    <row r="991" spans="2:24" x14ac:dyDescent="0.25">
      <c r="B991" s="78"/>
      <c r="C991" s="77"/>
      <c r="D991" s="77"/>
      <c r="E991" s="77"/>
      <c r="F991" s="77"/>
      <c r="G991" s="77"/>
      <c r="H991" s="77"/>
      <c r="I991" s="77"/>
      <c r="J991" s="77"/>
      <c r="K991" s="77"/>
      <c r="L991" s="77"/>
      <c r="M991" s="77"/>
      <c r="N991" s="77"/>
      <c r="O991" s="77"/>
      <c r="P991" s="77"/>
      <c r="Q991" s="131"/>
      <c r="R991" s="77"/>
      <c r="S991" s="77"/>
      <c r="U991" s="77"/>
      <c r="V991" s="77"/>
      <c r="W991" s="77"/>
      <c r="X991" s="77"/>
    </row>
    <row r="992" spans="2:24" x14ac:dyDescent="0.25">
      <c r="B992" s="78"/>
      <c r="C992" s="77"/>
      <c r="D992" s="77"/>
      <c r="E992" s="77"/>
      <c r="F992" s="77"/>
      <c r="G992" s="77"/>
      <c r="H992" s="77"/>
      <c r="I992" s="77"/>
      <c r="J992" s="77"/>
      <c r="K992" s="77"/>
      <c r="L992" s="77"/>
      <c r="M992" s="77"/>
      <c r="N992" s="77"/>
      <c r="O992" s="77"/>
      <c r="P992" s="77"/>
      <c r="Q992" s="131"/>
      <c r="R992" s="77"/>
      <c r="S992" s="77"/>
      <c r="U992" s="77"/>
      <c r="V992" s="77"/>
      <c r="W992" s="77"/>
      <c r="X992" s="77"/>
    </row>
    <row r="993" spans="2:24" x14ac:dyDescent="0.25">
      <c r="B993" s="78"/>
      <c r="C993" s="77"/>
      <c r="D993" s="77"/>
      <c r="E993" s="77"/>
      <c r="F993" s="77"/>
      <c r="G993" s="77"/>
      <c r="H993" s="77"/>
      <c r="I993" s="77"/>
      <c r="J993" s="77"/>
      <c r="K993" s="77"/>
      <c r="L993" s="77"/>
      <c r="M993" s="77"/>
      <c r="N993" s="77"/>
      <c r="O993" s="77"/>
      <c r="P993" s="77"/>
      <c r="Q993" s="131"/>
      <c r="R993" s="77"/>
      <c r="S993" s="77"/>
      <c r="U993" s="77"/>
      <c r="V993" s="77"/>
      <c r="W993" s="77"/>
      <c r="X993" s="77"/>
    </row>
    <row r="994" spans="2:24" x14ac:dyDescent="0.25">
      <c r="B994" s="78"/>
      <c r="C994" s="77"/>
      <c r="D994" s="77"/>
      <c r="E994" s="77"/>
      <c r="F994" s="77"/>
      <c r="G994" s="77"/>
      <c r="H994" s="77"/>
      <c r="I994" s="77"/>
      <c r="J994" s="77"/>
      <c r="K994" s="77"/>
      <c r="L994" s="77"/>
      <c r="M994" s="77"/>
      <c r="N994" s="77"/>
      <c r="O994" s="77"/>
      <c r="P994" s="77"/>
      <c r="Q994" s="131"/>
      <c r="R994" s="77"/>
      <c r="S994" s="77"/>
      <c r="U994" s="77"/>
      <c r="V994" s="77"/>
      <c r="W994" s="77"/>
      <c r="X994" s="77"/>
    </row>
    <row r="995" spans="2:24" x14ac:dyDescent="0.25">
      <c r="B995" s="78"/>
      <c r="C995" s="77"/>
      <c r="D995" s="77"/>
      <c r="E995" s="77"/>
      <c r="F995" s="77"/>
      <c r="G995" s="77"/>
      <c r="H995" s="77"/>
      <c r="I995" s="77"/>
      <c r="J995" s="77"/>
      <c r="K995" s="77"/>
      <c r="L995" s="77"/>
      <c r="M995" s="77"/>
      <c r="N995" s="77"/>
      <c r="O995" s="77"/>
      <c r="P995" s="77"/>
      <c r="Q995" s="131"/>
      <c r="R995" s="77"/>
      <c r="S995" s="77"/>
      <c r="U995" s="77"/>
      <c r="V995" s="77"/>
      <c r="W995" s="77"/>
      <c r="X995" s="77"/>
    </row>
    <row r="996" spans="2:24" x14ac:dyDescent="0.25">
      <c r="B996" s="78"/>
      <c r="C996" s="77"/>
      <c r="D996" s="77"/>
      <c r="E996" s="77"/>
      <c r="F996" s="77"/>
      <c r="G996" s="77"/>
      <c r="H996" s="77"/>
      <c r="I996" s="77"/>
      <c r="J996" s="77"/>
      <c r="K996" s="77"/>
      <c r="L996" s="77"/>
      <c r="M996" s="77"/>
      <c r="N996" s="77"/>
      <c r="O996" s="77"/>
      <c r="P996" s="77"/>
      <c r="Q996" s="131"/>
      <c r="R996" s="77"/>
      <c r="S996" s="77"/>
      <c r="U996" s="77"/>
      <c r="V996" s="77"/>
      <c r="W996" s="77"/>
      <c r="X996" s="77"/>
    </row>
    <row r="997" spans="2:24" x14ac:dyDescent="0.25">
      <c r="B997" s="78"/>
      <c r="C997" s="77"/>
      <c r="D997" s="77"/>
      <c r="E997" s="77"/>
      <c r="F997" s="77"/>
      <c r="G997" s="77"/>
      <c r="H997" s="77"/>
      <c r="I997" s="77"/>
      <c r="J997" s="77"/>
      <c r="K997" s="77"/>
      <c r="L997" s="77"/>
      <c r="M997" s="77"/>
      <c r="N997" s="77"/>
      <c r="O997" s="77"/>
      <c r="P997" s="77"/>
      <c r="Q997" s="131"/>
      <c r="R997" s="77"/>
      <c r="S997" s="77"/>
      <c r="U997" s="77"/>
      <c r="V997" s="77"/>
      <c r="W997" s="77"/>
      <c r="X997" s="77"/>
    </row>
    <row r="998" spans="2:24" x14ac:dyDescent="0.25">
      <c r="B998" s="78"/>
      <c r="C998" s="77"/>
      <c r="D998" s="77"/>
      <c r="E998" s="77"/>
      <c r="F998" s="77"/>
      <c r="G998" s="77"/>
      <c r="H998" s="77"/>
      <c r="I998" s="77"/>
      <c r="J998" s="77"/>
      <c r="K998" s="77"/>
      <c r="L998" s="77"/>
      <c r="M998" s="77"/>
      <c r="N998" s="77"/>
      <c r="O998" s="77"/>
      <c r="P998" s="77"/>
      <c r="Q998" s="131"/>
      <c r="R998" s="77"/>
      <c r="S998" s="77"/>
      <c r="U998" s="77"/>
      <c r="V998" s="77"/>
      <c r="W998" s="77"/>
      <c r="X998" s="77"/>
    </row>
    <row r="999" spans="2:24" x14ac:dyDescent="0.25">
      <c r="B999" s="78"/>
      <c r="C999" s="77"/>
      <c r="D999" s="77"/>
      <c r="E999" s="77"/>
      <c r="F999" s="77"/>
      <c r="G999" s="77"/>
      <c r="H999" s="77"/>
      <c r="I999" s="77"/>
      <c r="J999" s="77"/>
      <c r="K999" s="77"/>
      <c r="L999" s="77"/>
      <c r="M999" s="77"/>
      <c r="N999" s="77"/>
      <c r="O999" s="77"/>
      <c r="P999" s="77"/>
      <c r="Q999" s="131"/>
      <c r="R999" s="77"/>
      <c r="S999" s="77"/>
      <c r="U999" s="77"/>
      <c r="V999" s="77"/>
      <c r="W999" s="77"/>
      <c r="X999" s="77"/>
    </row>
    <row r="1000" spans="2:24" x14ac:dyDescent="0.25">
      <c r="B1000" s="78"/>
      <c r="C1000" s="77"/>
      <c r="D1000" s="77"/>
      <c r="E1000" s="77"/>
      <c r="F1000" s="77"/>
      <c r="G1000" s="77"/>
      <c r="H1000" s="77"/>
      <c r="I1000" s="77"/>
      <c r="J1000" s="77"/>
      <c r="K1000" s="77"/>
      <c r="L1000" s="77"/>
      <c r="M1000" s="77"/>
      <c r="N1000" s="77"/>
      <c r="O1000" s="77"/>
      <c r="P1000" s="77"/>
      <c r="Q1000" s="131"/>
      <c r="R1000" s="77"/>
      <c r="S1000" s="77"/>
      <c r="U1000" s="77"/>
      <c r="V1000" s="77"/>
      <c r="W1000" s="77"/>
      <c r="X1000" s="77"/>
    </row>
    <row r="1001" spans="2:24" x14ac:dyDescent="0.25">
      <c r="B1001" s="78"/>
      <c r="C1001" s="77"/>
      <c r="D1001" s="77"/>
      <c r="E1001" s="77"/>
      <c r="F1001" s="77"/>
      <c r="G1001" s="77"/>
      <c r="H1001" s="77"/>
      <c r="I1001" s="77"/>
      <c r="J1001" s="77"/>
      <c r="K1001" s="77"/>
      <c r="L1001" s="77"/>
      <c r="M1001" s="77"/>
      <c r="N1001" s="77"/>
      <c r="O1001" s="77"/>
      <c r="P1001" s="77"/>
      <c r="Q1001" s="131"/>
      <c r="R1001" s="77"/>
      <c r="S1001" s="77"/>
      <c r="U1001" s="77"/>
      <c r="V1001" s="77"/>
      <c r="W1001" s="77"/>
      <c r="X1001" s="77"/>
    </row>
    <row r="1002" spans="2:24" x14ac:dyDescent="0.25">
      <c r="B1002" s="78"/>
      <c r="C1002" s="77"/>
      <c r="D1002" s="77"/>
      <c r="E1002" s="77"/>
      <c r="F1002" s="77"/>
      <c r="G1002" s="77"/>
      <c r="H1002" s="77"/>
      <c r="I1002" s="77"/>
      <c r="J1002" s="77"/>
      <c r="K1002" s="77"/>
      <c r="L1002" s="77"/>
      <c r="M1002" s="77"/>
      <c r="N1002" s="77"/>
      <c r="O1002" s="77"/>
      <c r="P1002" s="77"/>
      <c r="Q1002" s="131"/>
      <c r="R1002" s="77"/>
      <c r="S1002" s="77"/>
      <c r="U1002" s="77"/>
      <c r="V1002" s="77"/>
      <c r="W1002" s="77"/>
      <c r="X1002" s="77"/>
    </row>
    <row r="1003" spans="2:24" x14ac:dyDescent="0.25">
      <c r="B1003" s="78"/>
      <c r="C1003" s="77"/>
      <c r="D1003" s="77"/>
      <c r="E1003" s="77"/>
      <c r="F1003" s="77"/>
      <c r="G1003" s="77"/>
      <c r="H1003" s="77"/>
      <c r="I1003" s="77"/>
      <c r="J1003" s="77"/>
      <c r="K1003" s="77"/>
      <c r="L1003" s="77"/>
      <c r="M1003" s="77"/>
      <c r="N1003" s="77"/>
      <c r="O1003" s="77"/>
      <c r="P1003" s="77"/>
      <c r="Q1003" s="131"/>
      <c r="R1003" s="77"/>
      <c r="S1003" s="77"/>
      <c r="U1003" s="77"/>
      <c r="V1003" s="77"/>
      <c r="W1003" s="77"/>
      <c r="X1003" s="77"/>
    </row>
    <row r="1004" spans="2:24" x14ac:dyDescent="0.25">
      <c r="B1004" s="78"/>
      <c r="C1004" s="77"/>
      <c r="D1004" s="77"/>
      <c r="E1004" s="77"/>
      <c r="F1004" s="77"/>
      <c r="G1004" s="77"/>
      <c r="H1004" s="77"/>
      <c r="I1004" s="77"/>
      <c r="J1004" s="77"/>
      <c r="K1004" s="77"/>
      <c r="L1004" s="77"/>
      <c r="M1004" s="77"/>
      <c r="N1004" s="77"/>
      <c r="O1004" s="77"/>
      <c r="P1004" s="77"/>
      <c r="Q1004" s="131"/>
      <c r="R1004" s="77"/>
      <c r="S1004" s="77"/>
      <c r="U1004" s="77"/>
      <c r="V1004" s="77"/>
      <c r="W1004" s="77"/>
      <c r="X1004" s="77"/>
    </row>
    <row r="1005" spans="2:24" x14ac:dyDescent="0.25">
      <c r="B1005" s="78"/>
      <c r="C1005" s="77"/>
      <c r="D1005" s="77"/>
      <c r="E1005" s="77"/>
      <c r="F1005" s="77"/>
      <c r="G1005" s="77"/>
      <c r="H1005" s="77"/>
      <c r="I1005" s="77"/>
      <c r="J1005" s="77"/>
      <c r="K1005" s="77"/>
      <c r="L1005" s="77"/>
      <c r="M1005" s="77"/>
      <c r="N1005" s="77"/>
      <c r="O1005" s="77"/>
      <c r="P1005" s="77"/>
      <c r="Q1005" s="131"/>
      <c r="R1005" s="77"/>
      <c r="S1005" s="77"/>
      <c r="U1005" s="77"/>
      <c r="V1005" s="77"/>
      <c r="W1005" s="77"/>
      <c r="X1005" s="77"/>
    </row>
    <row r="1006" spans="2:24" x14ac:dyDescent="0.25">
      <c r="B1006" s="78"/>
      <c r="C1006" s="77"/>
      <c r="D1006" s="77"/>
      <c r="E1006" s="77"/>
      <c r="F1006" s="77"/>
      <c r="G1006" s="77"/>
      <c r="H1006" s="77"/>
      <c r="I1006" s="77"/>
      <c r="J1006" s="77"/>
      <c r="K1006" s="77"/>
      <c r="L1006" s="77"/>
      <c r="M1006" s="77"/>
      <c r="N1006" s="77"/>
      <c r="O1006" s="77"/>
      <c r="P1006" s="77"/>
      <c r="Q1006" s="131"/>
      <c r="R1006" s="77"/>
      <c r="S1006" s="77"/>
      <c r="U1006" s="77"/>
      <c r="V1006" s="77"/>
      <c r="W1006" s="77"/>
      <c r="X1006" s="77"/>
    </row>
    <row r="1007" spans="2:24" x14ac:dyDescent="0.25">
      <c r="B1007" s="78"/>
      <c r="C1007" s="77"/>
      <c r="D1007" s="77"/>
      <c r="E1007" s="77"/>
      <c r="F1007" s="77"/>
      <c r="G1007" s="77"/>
      <c r="H1007" s="77"/>
      <c r="I1007" s="77"/>
      <c r="J1007" s="77"/>
      <c r="K1007" s="77"/>
      <c r="L1007" s="77"/>
      <c r="M1007" s="77"/>
      <c r="N1007" s="77"/>
      <c r="O1007" s="77"/>
      <c r="P1007" s="77"/>
      <c r="Q1007" s="131"/>
      <c r="R1007" s="77"/>
      <c r="S1007" s="77"/>
      <c r="U1007" s="77"/>
      <c r="V1007" s="77"/>
      <c r="W1007" s="77"/>
      <c r="X1007" s="77"/>
    </row>
    <row r="1008" spans="2:24" x14ac:dyDescent="0.25">
      <c r="B1008" s="78"/>
      <c r="C1008" s="77"/>
      <c r="D1008" s="77"/>
      <c r="E1008" s="77"/>
      <c r="F1008" s="77"/>
      <c r="G1008" s="77"/>
      <c r="H1008" s="77"/>
      <c r="I1008" s="77"/>
      <c r="J1008" s="77"/>
      <c r="K1008" s="77"/>
      <c r="L1008" s="77"/>
      <c r="M1008" s="77"/>
      <c r="N1008" s="77"/>
      <c r="O1008" s="77"/>
      <c r="P1008" s="77"/>
      <c r="Q1008" s="131"/>
      <c r="R1008" s="77"/>
      <c r="S1008" s="77"/>
      <c r="U1008" s="77"/>
      <c r="V1008" s="77"/>
      <c r="W1008" s="77"/>
      <c r="X1008" s="77"/>
    </row>
    <row r="1009" spans="2:24" x14ac:dyDescent="0.25">
      <c r="B1009" s="78"/>
      <c r="C1009" s="77"/>
      <c r="D1009" s="77"/>
      <c r="E1009" s="77"/>
      <c r="F1009" s="77"/>
      <c r="G1009" s="77"/>
      <c r="H1009" s="77"/>
      <c r="I1009" s="77"/>
      <c r="J1009" s="77"/>
      <c r="K1009" s="77"/>
      <c r="L1009" s="77"/>
      <c r="M1009" s="77"/>
      <c r="N1009" s="77"/>
      <c r="O1009" s="77"/>
      <c r="P1009" s="77"/>
      <c r="Q1009" s="131"/>
      <c r="R1009" s="77"/>
      <c r="S1009" s="77"/>
      <c r="U1009" s="77"/>
      <c r="V1009" s="77"/>
      <c r="W1009" s="77"/>
      <c r="X1009" s="77"/>
    </row>
    <row r="1010" spans="2:24" x14ac:dyDescent="0.25">
      <c r="B1010" s="78"/>
      <c r="C1010" s="77"/>
      <c r="D1010" s="77"/>
      <c r="E1010" s="77"/>
      <c r="F1010" s="77"/>
      <c r="G1010" s="77"/>
      <c r="H1010" s="77"/>
      <c r="I1010" s="77"/>
      <c r="J1010" s="77"/>
      <c r="K1010" s="77"/>
      <c r="L1010" s="77"/>
      <c r="M1010" s="77"/>
      <c r="N1010" s="77"/>
      <c r="O1010" s="77"/>
      <c r="P1010" s="77"/>
      <c r="Q1010" s="131"/>
      <c r="R1010" s="77"/>
      <c r="S1010" s="77"/>
      <c r="U1010" s="77"/>
      <c r="V1010" s="77"/>
      <c r="W1010" s="77"/>
      <c r="X1010" s="77"/>
    </row>
    <row r="1011" spans="2:24" x14ac:dyDescent="0.25">
      <c r="B1011" s="78"/>
      <c r="C1011" s="77"/>
      <c r="D1011" s="77"/>
      <c r="E1011" s="77"/>
      <c r="F1011" s="77"/>
      <c r="G1011" s="77"/>
      <c r="H1011" s="77"/>
      <c r="I1011" s="77"/>
      <c r="J1011" s="77"/>
      <c r="K1011" s="77"/>
      <c r="L1011" s="77"/>
      <c r="M1011" s="77"/>
      <c r="N1011" s="77"/>
      <c r="O1011" s="77"/>
      <c r="P1011" s="77"/>
      <c r="Q1011" s="131"/>
      <c r="R1011" s="77"/>
      <c r="S1011" s="77"/>
      <c r="U1011" s="77"/>
      <c r="V1011" s="77"/>
      <c r="W1011" s="77"/>
      <c r="X1011" s="77"/>
    </row>
    <row r="1012" spans="2:24" x14ac:dyDescent="0.25">
      <c r="B1012" s="78"/>
      <c r="C1012" s="77"/>
      <c r="D1012" s="77"/>
      <c r="E1012" s="77"/>
      <c r="F1012" s="77"/>
      <c r="G1012" s="77"/>
      <c r="H1012" s="77"/>
      <c r="I1012" s="77"/>
      <c r="J1012" s="77"/>
      <c r="K1012" s="77"/>
      <c r="L1012" s="77"/>
      <c r="M1012" s="77"/>
      <c r="N1012" s="77"/>
      <c r="O1012" s="77"/>
      <c r="P1012" s="77"/>
      <c r="Q1012" s="131"/>
      <c r="R1012" s="77"/>
      <c r="S1012" s="77"/>
      <c r="U1012" s="77"/>
      <c r="V1012" s="77"/>
      <c r="W1012" s="77"/>
      <c r="X1012" s="77"/>
    </row>
    <row r="1013" spans="2:24" x14ac:dyDescent="0.25">
      <c r="B1013" s="78"/>
      <c r="C1013" s="77"/>
      <c r="D1013" s="77"/>
      <c r="E1013" s="77"/>
      <c r="F1013" s="77"/>
      <c r="G1013" s="77"/>
      <c r="H1013" s="77"/>
      <c r="I1013" s="77"/>
      <c r="J1013" s="77"/>
      <c r="K1013" s="77"/>
      <c r="L1013" s="77"/>
      <c r="M1013" s="77"/>
      <c r="N1013" s="77"/>
      <c r="O1013" s="77"/>
      <c r="P1013" s="77"/>
      <c r="Q1013" s="131"/>
      <c r="R1013" s="77"/>
      <c r="S1013" s="77"/>
      <c r="U1013" s="77"/>
      <c r="V1013" s="77"/>
      <c r="W1013" s="77"/>
      <c r="X1013" s="77"/>
    </row>
    <row r="1014" spans="2:24" x14ac:dyDescent="0.25">
      <c r="B1014" s="78"/>
      <c r="C1014" s="77"/>
      <c r="D1014" s="77"/>
      <c r="E1014" s="77"/>
      <c r="F1014" s="77"/>
      <c r="G1014" s="77"/>
      <c r="H1014" s="77"/>
      <c r="I1014" s="77"/>
      <c r="J1014" s="77"/>
      <c r="K1014" s="77"/>
      <c r="L1014" s="77"/>
      <c r="M1014" s="77"/>
      <c r="N1014" s="77"/>
      <c r="O1014" s="77"/>
      <c r="P1014" s="77"/>
      <c r="Q1014" s="131"/>
      <c r="R1014" s="77"/>
      <c r="S1014" s="77"/>
      <c r="U1014" s="77"/>
      <c r="V1014" s="77"/>
      <c r="W1014" s="77"/>
      <c r="X1014" s="77"/>
    </row>
    <row r="1015" spans="2:24" x14ac:dyDescent="0.25">
      <c r="B1015" s="78"/>
      <c r="C1015" s="77"/>
      <c r="D1015" s="77"/>
      <c r="E1015" s="77"/>
      <c r="F1015" s="77"/>
      <c r="G1015" s="77"/>
      <c r="H1015" s="77"/>
      <c r="I1015" s="77"/>
      <c r="J1015" s="77"/>
      <c r="K1015" s="77"/>
      <c r="L1015" s="77"/>
      <c r="M1015" s="77"/>
      <c r="N1015" s="77"/>
      <c r="O1015" s="77"/>
      <c r="P1015" s="77"/>
      <c r="Q1015" s="131"/>
      <c r="R1015" s="77"/>
      <c r="S1015" s="77"/>
      <c r="U1015" s="77"/>
      <c r="V1015" s="77"/>
      <c r="W1015" s="77"/>
      <c r="X1015" s="77"/>
    </row>
    <row r="1016" spans="2:24" x14ac:dyDescent="0.25">
      <c r="B1016" s="78"/>
      <c r="C1016" s="77"/>
      <c r="D1016" s="77"/>
      <c r="E1016" s="77"/>
      <c r="F1016" s="77"/>
      <c r="G1016" s="77"/>
      <c r="H1016" s="77"/>
      <c r="I1016" s="77"/>
      <c r="J1016" s="77"/>
      <c r="K1016" s="77"/>
      <c r="L1016" s="77"/>
      <c r="M1016" s="77"/>
      <c r="N1016" s="77"/>
      <c r="O1016" s="77"/>
      <c r="P1016" s="77"/>
      <c r="Q1016" s="131"/>
      <c r="R1016" s="77"/>
      <c r="S1016" s="77"/>
      <c r="U1016" s="77"/>
      <c r="V1016" s="77"/>
      <c r="W1016" s="77"/>
      <c r="X1016" s="77"/>
    </row>
    <row r="1017" spans="2:24" x14ac:dyDescent="0.25">
      <c r="B1017" s="78"/>
      <c r="C1017" s="77"/>
      <c r="D1017" s="77"/>
      <c r="E1017" s="77"/>
      <c r="F1017" s="77"/>
      <c r="G1017" s="77"/>
      <c r="H1017" s="77"/>
      <c r="I1017" s="77"/>
      <c r="J1017" s="77"/>
      <c r="K1017" s="77"/>
      <c r="L1017" s="77"/>
      <c r="M1017" s="77"/>
      <c r="N1017" s="77"/>
      <c r="O1017" s="77"/>
      <c r="P1017" s="77"/>
      <c r="Q1017" s="131"/>
      <c r="R1017" s="77"/>
      <c r="S1017" s="77"/>
      <c r="U1017" s="77"/>
      <c r="V1017" s="77"/>
      <c r="W1017" s="77"/>
      <c r="X1017" s="77"/>
    </row>
    <row r="1018" spans="2:24" x14ac:dyDescent="0.25">
      <c r="B1018" s="78"/>
      <c r="C1018" s="77"/>
      <c r="D1018" s="77"/>
      <c r="E1018" s="77"/>
      <c r="F1018" s="77"/>
      <c r="G1018" s="77"/>
      <c r="H1018" s="77"/>
      <c r="I1018" s="77"/>
      <c r="J1018" s="77"/>
      <c r="K1018" s="77"/>
      <c r="L1018" s="77"/>
      <c r="M1018" s="77"/>
      <c r="N1018" s="77"/>
      <c r="O1018" s="77"/>
      <c r="P1018" s="77"/>
      <c r="Q1018" s="131"/>
      <c r="R1018" s="77"/>
      <c r="S1018" s="77"/>
      <c r="U1018" s="77"/>
      <c r="V1018" s="77"/>
      <c r="W1018" s="77"/>
      <c r="X1018" s="77"/>
    </row>
    <row r="1019" spans="2:24" x14ac:dyDescent="0.25">
      <c r="B1019" s="78"/>
      <c r="C1019" s="77"/>
      <c r="D1019" s="77"/>
      <c r="E1019" s="77"/>
      <c r="F1019" s="77"/>
      <c r="G1019" s="77"/>
      <c r="H1019" s="77"/>
      <c r="I1019" s="77"/>
      <c r="J1019" s="77"/>
      <c r="K1019" s="77"/>
      <c r="L1019" s="77"/>
      <c r="M1019" s="77"/>
      <c r="N1019" s="77"/>
      <c r="O1019" s="77"/>
      <c r="P1019" s="77"/>
      <c r="Q1019" s="131"/>
      <c r="R1019" s="77"/>
      <c r="S1019" s="77"/>
      <c r="U1019" s="77"/>
      <c r="V1019" s="77"/>
      <c r="W1019" s="77"/>
      <c r="X1019" s="77"/>
    </row>
    <row r="1020" spans="2:24" x14ac:dyDescent="0.25">
      <c r="B1020" s="78"/>
      <c r="C1020" s="77"/>
      <c r="D1020" s="77"/>
      <c r="E1020" s="77"/>
      <c r="F1020" s="77"/>
      <c r="G1020" s="77"/>
      <c r="H1020" s="77"/>
      <c r="I1020" s="77"/>
      <c r="J1020" s="77"/>
      <c r="K1020" s="77"/>
      <c r="L1020" s="77"/>
      <c r="M1020" s="77"/>
      <c r="N1020" s="77"/>
      <c r="O1020" s="77"/>
      <c r="P1020" s="77"/>
      <c r="Q1020" s="131"/>
      <c r="R1020" s="77"/>
      <c r="S1020" s="77"/>
      <c r="U1020" s="77"/>
      <c r="V1020" s="77"/>
      <c r="W1020" s="77"/>
      <c r="X1020" s="77"/>
    </row>
    <row r="1021" spans="2:24" x14ac:dyDescent="0.25">
      <c r="B1021" s="78"/>
      <c r="C1021" s="77"/>
      <c r="D1021" s="77"/>
      <c r="E1021" s="77"/>
      <c r="F1021" s="77"/>
      <c r="G1021" s="77"/>
      <c r="H1021" s="77"/>
      <c r="I1021" s="77"/>
      <c r="J1021" s="77"/>
      <c r="K1021" s="77"/>
      <c r="L1021" s="77"/>
      <c r="M1021" s="77"/>
      <c r="N1021" s="77"/>
      <c r="O1021" s="77"/>
      <c r="P1021" s="77"/>
      <c r="Q1021" s="131"/>
      <c r="R1021" s="77"/>
      <c r="S1021" s="77"/>
      <c r="U1021" s="77"/>
      <c r="V1021" s="77"/>
      <c r="W1021" s="77"/>
      <c r="X1021" s="77"/>
    </row>
    <row r="1022" spans="2:24" x14ac:dyDescent="0.25">
      <c r="B1022" s="78"/>
      <c r="C1022" s="77"/>
      <c r="D1022" s="77"/>
      <c r="E1022" s="77"/>
      <c r="F1022" s="77"/>
      <c r="G1022" s="77"/>
      <c r="H1022" s="77"/>
      <c r="I1022" s="77"/>
      <c r="J1022" s="77"/>
      <c r="K1022" s="77"/>
      <c r="L1022" s="77"/>
      <c r="M1022" s="77"/>
      <c r="N1022" s="77"/>
      <c r="O1022" s="77"/>
      <c r="P1022" s="77"/>
      <c r="Q1022" s="131"/>
      <c r="R1022" s="77"/>
      <c r="S1022" s="77"/>
      <c r="U1022" s="77"/>
      <c r="V1022" s="77"/>
      <c r="W1022" s="77"/>
      <c r="X1022" s="77"/>
    </row>
    <row r="1023" spans="2:24" x14ac:dyDescent="0.25">
      <c r="B1023" s="78"/>
      <c r="C1023" s="77"/>
      <c r="D1023" s="77"/>
      <c r="E1023" s="77"/>
      <c r="F1023" s="77"/>
      <c r="G1023" s="77"/>
      <c r="H1023" s="77"/>
      <c r="I1023" s="77"/>
      <c r="J1023" s="77"/>
      <c r="K1023" s="77"/>
      <c r="L1023" s="77"/>
      <c r="M1023" s="77"/>
      <c r="N1023" s="77"/>
      <c r="O1023" s="77"/>
      <c r="P1023" s="77"/>
      <c r="Q1023" s="131"/>
      <c r="R1023" s="77"/>
      <c r="S1023" s="77"/>
      <c r="U1023" s="77"/>
      <c r="V1023" s="77"/>
      <c r="W1023" s="77"/>
      <c r="X1023" s="77"/>
    </row>
    <row r="1024" spans="2:24" x14ac:dyDescent="0.25">
      <c r="B1024" s="78"/>
      <c r="C1024" s="77"/>
      <c r="D1024" s="77"/>
      <c r="E1024" s="77"/>
      <c r="F1024" s="77"/>
      <c r="G1024" s="77"/>
      <c r="H1024" s="77"/>
      <c r="I1024" s="77"/>
      <c r="J1024" s="77"/>
      <c r="K1024" s="77"/>
      <c r="L1024" s="77"/>
      <c r="M1024" s="77"/>
      <c r="N1024" s="77"/>
      <c r="O1024" s="77"/>
      <c r="P1024" s="77"/>
      <c r="Q1024" s="131"/>
      <c r="R1024" s="77"/>
      <c r="S1024" s="77"/>
      <c r="U1024" s="77"/>
      <c r="V1024" s="77"/>
      <c r="W1024" s="77"/>
      <c r="X1024" s="77"/>
    </row>
    <row r="1025" spans="2:24" x14ac:dyDescent="0.25">
      <c r="B1025" s="78"/>
      <c r="C1025" s="77"/>
      <c r="D1025" s="77"/>
      <c r="E1025" s="77"/>
      <c r="F1025" s="77"/>
      <c r="G1025" s="77"/>
      <c r="H1025" s="77"/>
      <c r="I1025" s="77"/>
      <c r="J1025" s="77"/>
      <c r="K1025" s="77"/>
      <c r="L1025" s="77"/>
      <c r="M1025" s="77"/>
      <c r="N1025" s="77"/>
      <c r="O1025" s="77"/>
      <c r="P1025" s="77"/>
      <c r="Q1025" s="131"/>
      <c r="R1025" s="77"/>
      <c r="S1025" s="77"/>
      <c r="U1025" s="77"/>
      <c r="V1025" s="77"/>
      <c r="W1025" s="77"/>
      <c r="X1025" s="77"/>
    </row>
    <row r="1026" spans="2:24" x14ac:dyDescent="0.25">
      <c r="B1026" s="78"/>
      <c r="C1026" s="77"/>
      <c r="D1026" s="77"/>
      <c r="E1026" s="77"/>
      <c r="F1026" s="77"/>
      <c r="G1026" s="77"/>
      <c r="H1026" s="77"/>
      <c r="I1026" s="77"/>
      <c r="J1026" s="77"/>
      <c r="K1026" s="77"/>
      <c r="L1026" s="77"/>
      <c r="M1026" s="77"/>
      <c r="N1026" s="77"/>
      <c r="O1026" s="77"/>
      <c r="P1026" s="77"/>
      <c r="Q1026" s="131"/>
      <c r="R1026" s="77"/>
      <c r="S1026" s="77"/>
      <c r="U1026" s="77"/>
      <c r="V1026" s="77"/>
      <c r="W1026" s="77"/>
      <c r="X1026" s="77"/>
    </row>
    <row r="1027" spans="2:24" x14ac:dyDescent="0.25">
      <c r="B1027" s="78"/>
      <c r="C1027" s="77"/>
      <c r="D1027" s="77"/>
      <c r="E1027" s="77"/>
      <c r="F1027" s="77"/>
      <c r="G1027" s="77"/>
      <c r="H1027" s="77"/>
      <c r="I1027" s="77"/>
      <c r="J1027" s="77"/>
      <c r="K1027" s="77"/>
      <c r="L1027" s="77"/>
      <c r="M1027" s="77"/>
      <c r="N1027" s="77"/>
      <c r="O1027" s="77"/>
      <c r="P1027" s="77"/>
      <c r="Q1027" s="131"/>
      <c r="R1027" s="77"/>
      <c r="S1027" s="77"/>
      <c r="U1027" s="77"/>
      <c r="V1027" s="77"/>
      <c r="W1027" s="77"/>
      <c r="X1027" s="77"/>
    </row>
    <row r="1028" spans="2:24" x14ac:dyDescent="0.25">
      <c r="B1028" s="78"/>
      <c r="C1028" s="77"/>
      <c r="D1028" s="77"/>
      <c r="E1028" s="77"/>
      <c r="F1028" s="77"/>
      <c r="G1028" s="77"/>
      <c r="H1028" s="77"/>
      <c r="I1028" s="77"/>
      <c r="J1028" s="77"/>
      <c r="K1028" s="77"/>
      <c r="L1028" s="77"/>
      <c r="M1028" s="77"/>
      <c r="N1028" s="77"/>
      <c r="O1028" s="77"/>
      <c r="P1028" s="77"/>
      <c r="Q1028" s="131"/>
      <c r="R1028" s="77"/>
      <c r="S1028" s="77"/>
      <c r="U1028" s="77"/>
      <c r="V1028" s="77"/>
      <c r="W1028" s="77"/>
      <c r="X1028" s="77"/>
    </row>
    <row r="1029" spans="2:24" x14ac:dyDescent="0.25">
      <c r="B1029" s="78"/>
      <c r="C1029" s="77"/>
      <c r="D1029" s="77"/>
      <c r="E1029" s="77"/>
      <c r="F1029" s="77"/>
      <c r="G1029" s="77"/>
      <c r="H1029" s="77"/>
      <c r="I1029" s="77"/>
      <c r="J1029" s="77"/>
      <c r="K1029" s="77"/>
      <c r="L1029" s="77"/>
      <c r="M1029" s="77"/>
      <c r="N1029" s="77"/>
      <c r="O1029" s="77"/>
      <c r="P1029" s="77"/>
      <c r="Q1029" s="131"/>
      <c r="R1029" s="77"/>
      <c r="S1029" s="77"/>
      <c r="U1029" s="77"/>
      <c r="V1029" s="77"/>
      <c r="W1029" s="77"/>
      <c r="X1029" s="77"/>
    </row>
    <row r="1030" spans="2:24" x14ac:dyDescent="0.25">
      <c r="B1030" s="78"/>
      <c r="C1030" s="77"/>
      <c r="D1030" s="77"/>
      <c r="E1030" s="77"/>
      <c r="F1030" s="77"/>
      <c r="G1030" s="77"/>
      <c r="H1030" s="77"/>
      <c r="I1030" s="77"/>
      <c r="J1030" s="77"/>
      <c r="K1030" s="77"/>
      <c r="L1030" s="77"/>
      <c r="M1030" s="77"/>
      <c r="N1030" s="77"/>
      <c r="O1030" s="77"/>
      <c r="P1030" s="77"/>
      <c r="Q1030" s="131"/>
      <c r="R1030" s="77"/>
      <c r="S1030" s="77"/>
      <c r="U1030" s="77"/>
      <c r="V1030" s="77"/>
      <c r="W1030" s="77"/>
      <c r="X1030" s="77"/>
    </row>
    <row r="1031" spans="2:24" x14ac:dyDescent="0.25">
      <c r="B1031" s="78"/>
      <c r="C1031" s="77"/>
      <c r="D1031" s="77"/>
      <c r="E1031" s="77"/>
      <c r="F1031" s="77"/>
      <c r="G1031" s="77"/>
      <c r="H1031" s="77"/>
      <c r="I1031" s="77"/>
      <c r="J1031" s="77"/>
      <c r="K1031" s="77"/>
      <c r="L1031" s="77"/>
      <c r="M1031" s="77"/>
      <c r="N1031" s="77"/>
      <c r="O1031" s="77"/>
      <c r="P1031" s="77"/>
      <c r="Q1031" s="131"/>
      <c r="R1031" s="77"/>
      <c r="S1031" s="77"/>
      <c r="U1031" s="77"/>
      <c r="V1031" s="77"/>
      <c r="W1031" s="77"/>
      <c r="X1031" s="77"/>
    </row>
    <row r="1032" spans="2:24" x14ac:dyDescent="0.25">
      <c r="B1032" s="78"/>
      <c r="C1032" s="77"/>
      <c r="D1032" s="77"/>
      <c r="E1032" s="77"/>
      <c r="F1032" s="77"/>
      <c r="G1032" s="77"/>
      <c r="H1032" s="77"/>
      <c r="I1032" s="77"/>
      <c r="J1032" s="77"/>
      <c r="K1032" s="77"/>
      <c r="L1032" s="77"/>
      <c r="M1032" s="77"/>
      <c r="N1032" s="77"/>
      <c r="O1032" s="77"/>
      <c r="P1032" s="77"/>
      <c r="Q1032" s="131"/>
      <c r="R1032" s="77"/>
      <c r="S1032" s="77"/>
      <c r="U1032" s="77"/>
      <c r="V1032" s="77"/>
      <c r="W1032" s="77"/>
      <c r="X1032" s="77"/>
    </row>
    <row r="1033" spans="2:24" x14ac:dyDescent="0.25">
      <c r="B1033" s="78"/>
      <c r="C1033" s="77"/>
      <c r="D1033" s="77"/>
      <c r="E1033" s="77"/>
      <c r="F1033" s="77"/>
      <c r="G1033" s="77"/>
      <c r="H1033" s="77"/>
      <c r="I1033" s="77"/>
      <c r="J1033" s="77"/>
      <c r="K1033" s="77"/>
      <c r="L1033" s="77"/>
      <c r="M1033" s="77"/>
      <c r="N1033" s="77"/>
      <c r="O1033" s="77"/>
      <c r="P1033" s="77"/>
      <c r="Q1033" s="131"/>
      <c r="R1033" s="77"/>
      <c r="S1033" s="77"/>
      <c r="U1033" s="77"/>
      <c r="V1033" s="77"/>
      <c r="W1033" s="77"/>
      <c r="X1033" s="77"/>
    </row>
    <row r="1034" spans="2:24" x14ac:dyDescent="0.25">
      <c r="B1034" s="78"/>
      <c r="C1034" s="77"/>
      <c r="D1034" s="77"/>
      <c r="E1034" s="77"/>
      <c r="F1034" s="77"/>
      <c r="G1034" s="77"/>
      <c r="H1034" s="77"/>
      <c r="I1034" s="77"/>
      <c r="J1034" s="77"/>
      <c r="K1034" s="77"/>
      <c r="L1034" s="77"/>
      <c r="M1034" s="77"/>
      <c r="N1034" s="77"/>
      <c r="O1034" s="77"/>
      <c r="P1034" s="77"/>
      <c r="Q1034" s="131"/>
      <c r="R1034" s="77"/>
      <c r="S1034" s="77"/>
      <c r="U1034" s="77"/>
      <c r="V1034" s="77"/>
      <c r="W1034" s="77"/>
      <c r="X1034" s="77"/>
    </row>
    <row r="1035" spans="2:24" x14ac:dyDescent="0.25">
      <c r="B1035" s="78"/>
      <c r="C1035" s="77"/>
      <c r="D1035" s="77"/>
      <c r="E1035" s="77"/>
      <c r="F1035" s="77"/>
      <c r="G1035" s="77"/>
      <c r="H1035" s="77"/>
      <c r="I1035" s="77"/>
      <c r="J1035" s="77"/>
      <c r="K1035" s="77"/>
      <c r="L1035" s="77"/>
      <c r="M1035" s="77"/>
      <c r="N1035" s="77"/>
      <c r="O1035" s="77"/>
      <c r="P1035" s="77"/>
      <c r="Q1035" s="131"/>
      <c r="R1035" s="77"/>
      <c r="S1035" s="77"/>
      <c r="U1035" s="77"/>
      <c r="V1035" s="77"/>
      <c r="W1035" s="77"/>
      <c r="X1035" s="77"/>
    </row>
    <row r="1036" spans="2:24" x14ac:dyDescent="0.25">
      <c r="B1036" s="78"/>
      <c r="C1036" s="77"/>
      <c r="D1036" s="77"/>
      <c r="E1036" s="77"/>
      <c r="F1036" s="77"/>
      <c r="G1036" s="77"/>
      <c r="H1036" s="77"/>
      <c r="I1036" s="77"/>
      <c r="J1036" s="77"/>
      <c r="K1036" s="77"/>
      <c r="L1036" s="77"/>
      <c r="M1036" s="77"/>
      <c r="N1036" s="77"/>
      <c r="O1036" s="77"/>
      <c r="P1036" s="77"/>
      <c r="Q1036" s="131"/>
      <c r="R1036" s="77"/>
      <c r="S1036" s="77"/>
      <c r="U1036" s="77"/>
      <c r="V1036" s="77"/>
      <c r="W1036" s="77"/>
      <c r="X1036" s="77"/>
    </row>
    <row r="1037" spans="2:24" x14ac:dyDescent="0.25">
      <c r="B1037" s="78"/>
      <c r="C1037" s="77"/>
      <c r="D1037" s="77"/>
      <c r="E1037" s="77"/>
      <c r="F1037" s="77"/>
      <c r="G1037" s="77"/>
      <c r="H1037" s="77"/>
      <c r="I1037" s="77"/>
      <c r="J1037" s="77"/>
      <c r="K1037" s="77"/>
      <c r="L1037" s="77"/>
      <c r="M1037" s="77"/>
      <c r="N1037" s="77"/>
      <c r="O1037" s="77"/>
      <c r="P1037" s="77"/>
      <c r="Q1037" s="131"/>
      <c r="R1037" s="77"/>
      <c r="S1037" s="77"/>
      <c r="U1037" s="77"/>
      <c r="V1037" s="77"/>
      <c r="W1037" s="77"/>
      <c r="X1037" s="77"/>
    </row>
    <row r="1038" spans="2:24" x14ac:dyDescent="0.25">
      <c r="B1038" s="78"/>
      <c r="C1038" s="77"/>
      <c r="D1038" s="77"/>
      <c r="E1038" s="77"/>
      <c r="F1038" s="77"/>
      <c r="G1038" s="77"/>
      <c r="H1038" s="77"/>
      <c r="I1038" s="77"/>
      <c r="J1038" s="77"/>
      <c r="K1038" s="77"/>
      <c r="L1038" s="77"/>
      <c r="M1038" s="77"/>
      <c r="N1038" s="77"/>
      <c r="O1038" s="77"/>
      <c r="P1038" s="77"/>
      <c r="Q1038" s="131"/>
      <c r="R1038" s="77"/>
      <c r="S1038" s="77"/>
      <c r="U1038" s="77"/>
      <c r="V1038" s="77"/>
      <c r="W1038" s="77"/>
      <c r="X1038" s="77"/>
    </row>
    <row r="1039" spans="2:24" x14ac:dyDescent="0.25">
      <c r="B1039" s="78"/>
      <c r="C1039" s="77"/>
      <c r="D1039" s="77"/>
      <c r="E1039" s="77"/>
      <c r="F1039" s="77"/>
      <c r="G1039" s="77"/>
      <c r="H1039" s="77"/>
      <c r="I1039" s="77"/>
      <c r="J1039" s="77"/>
      <c r="K1039" s="77"/>
      <c r="L1039" s="77"/>
      <c r="M1039" s="77"/>
      <c r="N1039" s="77"/>
      <c r="O1039" s="77"/>
      <c r="P1039" s="77"/>
      <c r="Q1039" s="131"/>
      <c r="R1039" s="77"/>
      <c r="S1039" s="77"/>
      <c r="U1039" s="77"/>
      <c r="V1039" s="77"/>
      <c r="W1039" s="77"/>
      <c r="X1039" s="77"/>
    </row>
    <row r="1040" spans="2:24" x14ac:dyDescent="0.25">
      <c r="B1040" s="78"/>
      <c r="C1040" s="77"/>
      <c r="D1040" s="77"/>
      <c r="E1040" s="77"/>
      <c r="F1040" s="77"/>
      <c r="G1040" s="77"/>
      <c r="H1040" s="77"/>
      <c r="I1040" s="77"/>
      <c r="J1040" s="77"/>
      <c r="K1040" s="77"/>
      <c r="L1040" s="77"/>
      <c r="M1040" s="77"/>
      <c r="N1040" s="77"/>
      <c r="O1040" s="77"/>
      <c r="P1040" s="77"/>
      <c r="Q1040" s="131"/>
      <c r="R1040" s="77"/>
      <c r="S1040" s="77"/>
      <c r="U1040" s="77"/>
      <c r="V1040" s="77"/>
      <c r="W1040" s="77"/>
      <c r="X1040" s="77"/>
    </row>
    <row r="1041" spans="2:24" x14ac:dyDescent="0.25">
      <c r="B1041" s="78"/>
      <c r="C1041" s="77"/>
      <c r="D1041" s="77"/>
      <c r="E1041" s="77"/>
      <c r="F1041" s="77"/>
      <c r="G1041" s="77"/>
      <c r="H1041" s="77"/>
      <c r="I1041" s="77"/>
      <c r="J1041" s="77"/>
      <c r="K1041" s="77"/>
      <c r="L1041" s="77"/>
      <c r="M1041" s="77"/>
      <c r="N1041" s="77"/>
      <c r="O1041" s="77"/>
      <c r="P1041" s="77"/>
      <c r="Q1041" s="131"/>
      <c r="R1041" s="77"/>
      <c r="S1041" s="77"/>
      <c r="U1041" s="77"/>
      <c r="V1041" s="77"/>
      <c r="W1041" s="77"/>
      <c r="X1041" s="77"/>
    </row>
    <row r="1042" spans="2:24" x14ac:dyDescent="0.25">
      <c r="B1042" s="78"/>
      <c r="C1042" s="77"/>
      <c r="D1042" s="77"/>
      <c r="E1042" s="77"/>
      <c r="F1042" s="77"/>
      <c r="G1042" s="77"/>
      <c r="H1042" s="77"/>
      <c r="I1042" s="77"/>
      <c r="J1042" s="77"/>
      <c r="K1042" s="77"/>
      <c r="L1042" s="77"/>
      <c r="M1042" s="77"/>
      <c r="N1042" s="77"/>
      <c r="O1042" s="77"/>
      <c r="P1042" s="77"/>
      <c r="Q1042" s="131"/>
      <c r="R1042" s="77"/>
      <c r="S1042" s="77"/>
      <c r="U1042" s="77"/>
      <c r="V1042" s="77"/>
      <c r="W1042" s="77"/>
      <c r="X1042" s="77"/>
    </row>
    <row r="1043" spans="2:24" x14ac:dyDescent="0.25">
      <c r="B1043" s="78"/>
      <c r="C1043" s="77"/>
      <c r="D1043" s="77"/>
      <c r="E1043" s="77"/>
      <c r="F1043" s="77"/>
      <c r="G1043" s="77"/>
      <c r="H1043" s="77"/>
      <c r="I1043" s="77"/>
      <c r="J1043" s="77"/>
      <c r="K1043" s="77"/>
      <c r="L1043" s="77"/>
      <c r="M1043" s="77"/>
      <c r="N1043" s="77"/>
      <c r="O1043" s="77"/>
      <c r="P1043" s="77"/>
      <c r="Q1043" s="131"/>
      <c r="R1043" s="77"/>
      <c r="S1043" s="77"/>
      <c r="U1043" s="77"/>
      <c r="V1043" s="77"/>
      <c r="W1043" s="77"/>
      <c r="X1043" s="77"/>
    </row>
    <row r="1044" spans="2:24" x14ac:dyDescent="0.25">
      <c r="B1044" s="78"/>
      <c r="C1044" s="77"/>
      <c r="D1044" s="77"/>
      <c r="E1044" s="77"/>
      <c r="F1044" s="77"/>
      <c r="G1044" s="77"/>
      <c r="H1044" s="77"/>
      <c r="I1044" s="77"/>
      <c r="J1044" s="77"/>
      <c r="K1044" s="77"/>
      <c r="L1044" s="77"/>
      <c r="M1044" s="77"/>
      <c r="N1044" s="77"/>
      <c r="O1044" s="77"/>
      <c r="P1044" s="77"/>
      <c r="Q1044" s="131"/>
      <c r="R1044" s="77"/>
      <c r="S1044" s="77"/>
      <c r="U1044" s="77"/>
      <c r="V1044" s="77"/>
      <c r="W1044" s="77"/>
      <c r="X1044" s="77"/>
    </row>
    <row r="1045" spans="2:24" x14ac:dyDescent="0.25">
      <c r="B1045" s="78"/>
      <c r="C1045" s="77"/>
      <c r="D1045" s="77"/>
      <c r="E1045" s="77"/>
      <c r="F1045" s="77"/>
      <c r="G1045" s="77"/>
      <c r="H1045" s="77"/>
      <c r="I1045" s="77"/>
      <c r="J1045" s="77"/>
      <c r="K1045" s="77"/>
      <c r="L1045" s="77"/>
      <c r="M1045" s="77"/>
      <c r="N1045" s="77"/>
      <c r="O1045" s="77"/>
      <c r="P1045" s="77"/>
      <c r="Q1045" s="131"/>
      <c r="R1045" s="77"/>
      <c r="S1045" s="77"/>
      <c r="U1045" s="77"/>
      <c r="V1045" s="77"/>
      <c r="W1045" s="77"/>
      <c r="X1045" s="77"/>
    </row>
    <row r="1046" spans="2:24" x14ac:dyDescent="0.25">
      <c r="B1046" s="78"/>
      <c r="C1046" s="77"/>
      <c r="D1046" s="77"/>
      <c r="E1046" s="77"/>
      <c r="F1046" s="77"/>
      <c r="G1046" s="77"/>
      <c r="H1046" s="77"/>
      <c r="I1046" s="77"/>
      <c r="J1046" s="77"/>
      <c r="K1046" s="77"/>
      <c r="L1046" s="77"/>
      <c r="M1046" s="77"/>
      <c r="N1046" s="77"/>
      <c r="O1046" s="77"/>
      <c r="P1046" s="77"/>
      <c r="Q1046" s="131"/>
      <c r="R1046" s="77"/>
      <c r="S1046" s="77"/>
      <c r="U1046" s="77"/>
      <c r="V1046" s="77"/>
      <c r="W1046" s="77"/>
      <c r="X1046" s="77"/>
    </row>
    <row r="1047" spans="2:24" x14ac:dyDescent="0.25">
      <c r="B1047" s="78"/>
      <c r="C1047" s="77"/>
      <c r="D1047" s="77"/>
      <c r="E1047" s="77"/>
      <c r="F1047" s="77"/>
      <c r="G1047" s="77"/>
      <c r="H1047" s="77"/>
      <c r="I1047" s="77"/>
      <c r="J1047" s="77"/>
      <c r="K1047" s="77"/>
      <c r="L1047" s="77"/>
      <c r="M1047" s="77"/>
      <c r="N1047" s="77"/>
      <c r="O1047" s="77"/>
      <c r="P1047" s="77"/>
      <c r="Q1047" s="131"/>
      <c r="R1047" s="77"/>
      <c r="S1047" s="77"/>
      <c r="U1047" s="77"/>
      <c r="V1047" s="77"/>
      <c r="W1047" s="77"/>
      <c r="X1047" s="77"/>
    </row>
    <row r="1048" spans="2:24" x14ac:dyDescent="0.25">
      <c r="B1048" s="78"/>
      <c r="C1048" s="77"/>
      <c r="D1048" s="77"/>
      <c r="E1048" s="77"/>
      <c r="F1048" s="77"/>
      <c r="G1048" s="77"/>
      <c r="H1048" s="77"/>
      <c r="I1048" s="77"/>
      <c r="J1048" s="77"/>
      <c r="K1048" s="77"/>
      <c r="L1048" s="77"/>
      <c r="M1048" s="77"/>
      <c r="N1048" s="77"/>
      <c r="O1048" s="77"/>
      <c r="P1048" s="77"/>
      <c r="Q1048" s="131"/>
      <c r="R1048" s="77"/>
      <c r="S1048" s="77"/>
      <c r="U1048" s="77"/>
      <c r="V1048" s="77"/>
      <c r="W1048" s="77"/>
      <c r="X1048" s="77"/>
    </row>
    <row r="1049" spans="2:24" x14ac:dyDescent="0.25">
      <c r="B1049" s="78"/>
      <c r="C1049" s="77"/>
      <c r="D1049" s="77"/>
      <c r="E1049" s="77"/>
      <c r="F1049" s="77"/>
      <c r="G1049" s="77"/>
      <c r="H1049" s="77"/>
      <c r="I1049" s="77"/>
      <c r="J1049" s="77"/>
      <c r="K1049" s="77"/>
      <c r="L1049" s="77"/>
      <c r="M1049" s="77"/>
      <c r="N1049" s="77"/>
      <c r="O1049" s="77"/>
      <c r="P1049" s="77"/>
      <c r="Q1049" s="131"/>
      <c r="R1049" s="77"/>
      <c r="S1049" s="77"/>
      <c r="U1049" s="77"/>
      <c r="V1049" s="77"/>
      <c r="W1049" s="77"/>
      <c r="X1049" s="77"/>
    </row>
    <row r="1050" spans="2:24" x14ac:dyDescent="0.25">
      <c r="B1050" s="78"/>
      <c r="C1050" s="77"/>
      <c r="D1050" s="77"/>
      <c r="E1050" s="77"/>
      <c r="F1050" s="77"/>
      <c r="G1050" s="77"/>
      <c r="H1050" s="77"/>
      <c r="I1050" s="77"/>
      <c r="J1050" s="77"/>
      <c r="K1050" s="77"/>
      <c r="L1050" s="77"/>
      <c r="M1050" s="77"/>
      <c r="N1050" s="77"/>
      <c r="O1050" s="77"/>
      <c r="P1050" s="77"/>
      <c r="Q1050" s="131"/>
      <c r="R1050" s="77"/>
      <c r="S1050" s="77"/>
      <c r="U1050" s="77"/>
      <c r="V1050" s="77"/>
      <c r="W1050" s="77"/>
      <c r="X1050" s="77"/>
    </row>
    <row r="1051" spans="2:24" x14ac:dyDescent="0.25">
      <c r="B1051" s="78"/>
      <c r="C1051" s="77"/>
      <c r="D1051" s="77"/>
      <c r="E1051" s="77"/>
      <c r="F1051" s="77"/>
      <c r="G1051" s="77"/>
      <c r="H1051" s="77"/>
      <c r="I1051" s="77"/>
      <c r="J1051" s="77"/>
      <c r="K1051" s="77"/>
      <c r="L1051" s="77"/>
      <c r="M1051" s="77"/>
      <c r="N1051" s="77"/>
      <c r="O1051" s="77"/>
      <c r="P1051" s="77"/>
      <c r="Q1051" s="131"/>
      <c r="R1051" s="77"/>
      <c r="S1051" s="77"/>
      <c r="U1051" s="77"/>
      <c r="V1051" s="77"/>
      <c r="W1051" s="77"/>
      <c r="X1051" s="77"/>
    </row>
    <row r="1052" spans="2:24" x14ac:dyDescent="0.25">
      <c r="B1052" s="78"/>
      <c r="C1052" s="77"/>
      <c r="D1052" s="77"/>
      <c r="E1052" s="77"/>
      <c r="F1052" s="77"/>
      <c r="G1052" s="77"/>
      <c r="H1052" s="77"/>
      <c r="I1052" s="77"/>
      <c r="J1052" s="77"/>
      <c r="K1052" s="77"/>
      <c r="L1052" s="77"/>
      <c r="M1052" s="77"/>
      <c r="N1052" s="77"/>
      <c r="O1052" s="77"/>
      <c r="P1052" s="77"/>
      <c r="Q1052" s="131"/>
      <c r="R1052" s="77"/>
      <c r="S1052" s="77"/>
      <c r="U1052" s="77"/>
      <c r="V1052" s="77"/>
      <c r="W1052" s="77"/>
      <c r="X1052" s="77"/>
    </row>
    <row r="1053" spans="2:24" x14ac:dyDescent="0.25">
      <c r="B1053" s="78"/>
      <c r="C1053" s="77"/>
      <c r="D1053" s="77"/>
      <c r="E1053" s="77"/>
      <c r="F1053" s="77"/>
      <c r="G1053" s="77"/>
      <c r="H1053" s="77"/>
      <c r="I1053" s="77"/>
      <c r="J1053" s="77"/>
      <c r="K1053" s="77"/>
      <c r="L1053" s="77"/>
      <c r="M1053" s="77"/>
      <c r="N1053" s="77"/>
      <c r="O1053" s="77"/>
      <c r="P1053" s="77"/>
      <c r="Q1053" s="131"/>
      <c r="R1053" s="77"/>
      <c r="S1053" s="77"/>
      <c r="U1053" s="77"/>
      <c r="V1053" s="77"/>
      <c r="W1053" s="77"/>
      <c r="X1053" s="77"/>
    </row>
    <row r="1054" spans="2:24" x14ac:dyDescent="0.25">
      <c r="B1054" s="78"/>
      <c r="C1054" s="77"/>
      <c r="D1054" s="77"/>
      <c r="E1054" s="77"/>
      <c r="F1054" s="77"/>
      <c r="G1054" s="77"/>
      <c r="H1054" s="77"/>
      <c r="I1054" s="77"/>
      <c r="J1054" s="77"/>
      <c r="K1054" s="77"/>
      <c r="L1054" s="77"/>
      <c r="M1054" s="77"/>
      <c r="N1054" s="77"/>
      <c r="O1054" s="77"/>
      <c r="P1054" s="77"/>
      <c r="Q1054" s="131"/>
      <c r="R1054" s="77"/>
      <c r="S1054" s="77"/>
      <c r="U1054" s="77"/>
      <c r="V1054" s="77"/>
      <c r="W1054" s="77"/>
      <c r="X1054" s="77"/>
    </row>
    <row r="1055" spans="2:24" x14ac:dyDescent="0.25">
      <c r="B1055" s="78"/>
      <c r="C1055" s="77"/>
      <c r="D1055" s="77"/>
      <c r="E1055" s="77"/>
      <c r="F1055" s="77"/>
      <c r="G1055" s="77"/>
      <c r="H1055" s="77"/>
      <c r="I1055" s="77"/>
      <c r="J1055" s="77"/>
      <c r="K1055" s="77"/>
      <c r="L1055" s="77"/>
      <c r="M1055" s="77"/>
      <c r="N1055" s="77"/>
      <c r="O1055" s="77"/>
      <c r="P1055" s="77"/>
      <c r="Q1055" s="131"/>
      <c r="R1055" s="77"/>
      <c r="S1055" s="77"/>
      <c r="U1055" s="77"/>
      <c r="V1055" s="77"/>
      <c r="W1055" s="77"/>
      <c r="X1055" s="77"/>
    </row>
    <row r="1056" spans="2:24" x14ac:dyDescent="0.25">
      <c r="B1056" s="78"/>
      <c r="C1056" s="77"/>
      <c r="D1056" s="77"/>
      <c r="E1056" s="77"/>
      <c r="F1056" s="77"/>
      <c r="G1056" s="77"/>
      <c r="H1056" s="77"/>
      <c r="I1056" s="77"/>
      <c r="J1056" s="77"/>
      <c r="K1056" s="77"/>
      <c r="L1056" s="77"/>
      <c r="M1056" s="77"/>
      <c r="N1056" s="77"/>
      <c r="O1056" s="77"/>
      <c r="P1056" s="77"/>
      <c r="Q1056" s="131"/>
      <c r="R1056" s="77"/>
      <c r="S1056" s="77"/>
      <c r="U1056" s="77"/>
      <c r="V1056" s="77"/>
      <c r="W1056" s="77"/>
      <c r="X1056" s="77"/>
    </row>
    <row r="1057" spans="2:24" x14ac:dyDescent="0.25">
      <c r="B1057" s="78"/>
      <c r="C1057" s="77"/>
      <c r="D1057" s="77"/>
      <c r="E1057" s="77"/>
      <c r="F1057" s="77"/>
      <c r="G1057" s="77"/>
      <c r="H1057" s="77"/>
      <c r="I1057" s="77"/>
      <c r="J1057" s="77"/>
      <c r="K1057" s="77"/>
      <c r="L1057" s="77"/>
      <c r="M1057" s="77"/>
      <c r="N1057" s="77"/>
      <c r="O1057" s="77"/>
      <c r="P1057" s="77"/>
      <c r="Q1057" s="131"/>
      <c r="R1057" s="77"/>
      <c r="S1057" s="77"/>
      <c r="U1057" s="77"/>
      <c r="V1057" s="77"/>
      <c r="W1057" s="77"/>
      <c r="X1057" s="77"/>
    </row>
    <row r="1058" spans="2:24" x14ac:dyDescent="0.25">
      <c r="B1058" s="78"/>
      <c r="C1058" s="77"/>
      <c r="D1058" s="77"/>
      <c r="E1058" s="77"/>
      <c r="F1058" s="77"/>
      <c r="G1058" s="77"/>
      <c r="H1058" s="77"/>
      <c r="I1058" s="77"/>
      <c r="J1058" s="77"/>
      <c r="K1058" s="77"/>
      <c r="L1058" s="77"/>
      <c r="M1058" s="77"/>
      <c r="N1058" s="77"/>
      <c r="O1058" s="77"/>
      <c r="P1058" s="77"/>
      <c r="Q1058" s="131"/>
      <c r="R1058" s="77"/>
      <c r="S1058" s="77"/>
      <c r="U1058" s="77"/>
      <c r="V1058" s="77"/>
      <c r="W1058" s="77"/>
      <c r="X1058" s="77"/>
    </row>
    <row r="1059" spans="2:24" x14ac:dyDescent="0.25">
      <c r="B1059" s="78"/>
      <c r="C1059" s="77"/>
      <c r="D1059" s="77"/>
      <c r="E1059" s="77"/>
      <c r="F1059" s="77"/>
      <c r="G1059" s="77"/>
      <c r="H1059" s="77"/>
      <c r="I1059" s="77"/>
      <c r="J1059" s="77"/>
      <c r="K1059" s="77"/>
      <c r="L1059" s="77"/>
      <c r="M1059" s="77"/>
      <c r="N1059" s="77"/>
      <c r="O1059" s="77"/>
      <c r="P1059" s="77"/>
      <c r="Q1059" s="131"/>
      <c r="R1059" s="77"/>
      <c r="S1059" s="77"/>
      <c r="U1059" s="77"/>
      <c r="V1059" s="77"/>
      <c r="W1059" s="77"/>
      <c r="X1059" s="77"/>
    </row>
    <row r="1060" spans="2:24" x14ac:dyDescent="0.25">
      <c r="B1060" s="78"/>
      <c r="C1060" s="77"/>
      <c r="D1060" s="77"/>
      <c r="E1060" s="77"/>
      <c r="F1060" s="77"/>
      <c r="G1060" s="77"/>
      <c r="H1060" s="77"/>
      <c r="I1060" s="77"/>
      <c r="J1060" s="77"/>
      <c r="K1060" s="77"/>
      <c r="L1060" s="77"/>
      <c r="M1060" s="77"/>
      <c r="N1060" s="77"/>
      <c r="O1060" s="77"/>
      <c r="P1060" s="77"/>
      <c r="Q1060" s="131"/>
      <c r="R1060" s="77"/>
      <c r="S1060" s="77"/>
      <c r="U1060" s="77"/>
      <c r="V1060" s="77"/>
      <c r="W1060" s="77"/>
      <c r="X1060" s="77"/>
    </row>
    <row r="1061" spans="2:24" x14ac:dyDescent="0.25">
      <c r="B1061" s="78"/>
      <c r="C1061" s="77"/>
      <c r="D1061" s="77"/>
      <c r="E1061" s="77"/>
      <c r="F1061" s="77"/>
      <c r="G1061" s="77"/>
      <c r="H1061" s="77"/>
      <c r="I1061" s="77"/>
      <c r="J1061" s="77"/>
      <c r="K1061" s="77"/>
      <c r="L1061" s="77"/>
      <c r="M1061" s="77"/>
      <c r="N1061" s="77"/>
      <c r="O1061" s="77"/>
      <c r="P1061" s="77"/>
      <c r="Q1061" s="131"/>
      <c r="R1061" s="77"/>
      <c r="S1061" s="77"/>
      <c r="U1061" s="77"/>
      <c r="V1061" s="77"/>
      <c r="W1061" s="77"/>
      <c r="X1061" s="77"/>
    </row>
    <row r="1062" spans="2:24" x14ac:dyDescent="0.25">
      <c r="B1062" s="78"/>
      <c r="C1062" s="77"/>
      <c r="D1062" s="77"/>
      <c r="E1062" s="77"/>
      <c r="F1062" s="77"/>
      <c r="G1062" s="77"/>
      <c r="H1062" s="77"/>
      <c r="I1062" s="77"/>
      <c r="J1062" s="77"/>
      <c r="K1062" s="77"/>
      <c r="L1062" s="77"/>
      <c r="M1062" s="77"/>
      <c r="N1062" s="77"/>
      <c r="O1062" s="77"/>
      <c r="P1062" s="77"/>
      <c r="Q1062" s="131"/>
      <c r="R1062" s="77"/>
      <c r="S1062" s="77"/>
      <c r="U1062" s="77"/>
      <c r="V1062" s="77"/>
      <c r="W1062" s="77"/>
      <c r="X1062" s="77"/>
    </row>
    <row r="1063" spans="2:24" x14ac:dyDescent="0.25">
      <c r="B1063" s="78"/>
      <c r="C1063" s="77"/>
      <c r="D1063" s="77"/>
      <c r="E1063" s="77"/>
      <c r="F1063" s="77"/>
      <c r="G1063" s="77"/>
      <c r="H1063" s="77"/>
      <c r="I1063" s="77"/>
      <c r="J1063" s="77"/>
      <c r="K1063" s="77"/>
      <c r="L1063" s="77"/>
      <c r="M1063" s="77"/>
      <c r="N1063" s="77"/>
      <c r="O1063" s="77"/>
      <c r="P1063" s="77"/>
      <c r="Q1063" s="131"/>
      <c r="R1063" s="77"/>
      <c r="S1063" s="77"/>
      <c r="U1063" s="77"/>
      <c r="V1063" s="77"/>
      <c r="W1063" s="77"/>
      <c r="X1063" s="77"/>
    </row>
    <row r="1064" spans="2:24" x14ac:dyDescent="0.25">
      <c r="B1064" s="78"/>
      <c r="C1064" s="77"/>
      <c r="D1064" s="77"/>
      <c r="E1064" s="77"/>
      <c r="F1064" s="77"/>
      <c r="G1064" s="77"/>
      <c r="H1064" s="77"/>
      <c r="I1064" s="77"/>
      <c r="J1064" s="77"/>
      <c r="K1064" s="77"/>
      <c r="L1064" s="77"/>
      <c r="M1064" s="77"/>
      <c r="N1064" s="77"/>
      <c r="O1064" s="77"/>
      <c r="P1064" s="77"/>
      <c r="Q1064" s="131"/>
      <c r="R1064" s="77"/>
      <c r="S1064" s="77"/>
      <c r="U1064" s="77"/>
      <c r="V1064" s="77"/>
      <c r="W1064" s="77"/>
      <c r="X1064" s="77"/>
    </row>
    <row r="1065" spans="2:24" x14ac:dyDescent="0.25">
      <c r="B1065" s="78"/>
      <c r="C1065" s="77"/>
      <c r="D1065" s="77"/>
      <c r="E1065" s="77"/>
      <c r="F1065" s="77"/>
      <c r="G1065" s="77"/>
      <c r="H1065" s="77"/>
      <c r="I1065" s="77"/>
      <c r="J1065" s="77"/>
      <c r="K1065" s="77"/>
      <c r="L1065" s="77"/>
      <c r="M1065" s="77"/>
      <c r="N1065" s="77"/>
      <c r="O1065" s="77"/>
      <c r="P1065" s="77"/>
      <c r="Q1065" s="131"/>
      <c r="R1065" s="77"/>
      <c r="S1065" s="77"/>
      <c r="U1065" s="77"/>
      <c r="V1065" s="77"/>
      <c r="W1065" s="77"/>
      <c r="X1065" s="77"/>
    </row>
    <row r="1066" spans="2:24" x14ac:dyDescent="0.25">
      <c r="B1066" s="78"/>
      <c r="C1066" s="77"/>
      <c r="D1066" s="77"/>
      <c r="E1066" s="77"/>
      <c r="F1066" s="77"/>
      <c r="G1066" s="77"/>
      <c r="H1066" s="77"/>
      <c r="I1066" s="77"/>
      <c r="J1066" s="77"/>
      <c r="K1066" s="77"/>
      <c r="L1066" s="77"/>
      <c r="M1066" s="77"/>
      <c r="N1066" s="77"/>
      <c r="O1066" s="77"/>
      <c r="P1066" s="77"/>
      <c r="Q1066" s="131"/>
      <c r="R1066" s="77"/>
      <c r="S1066" s="77"/>
      <c r="U1066" s="77"/>
      <c r="V1066" s="77"/>
      <c r="W1066" s="77"/>
      <c r="X1066" s="77"/>
    </row>
    <row r="1067" spans="2:24" x14ac:dyDescent="0.25">
      <c r="B1067" s="78"/>
      <c r="C1067" s="77"/>
      <c r="D1067" s="77"/>
      <c r="E1067" s="77"/>
      <c r="F1067" s="77"/>
      <c r="G1067" s="77"/>
      <c r="H1067" s="77"/>
      <c r="I1067" s="77"/>
      <c r="J1067" s="77"/>
      <c r="K1067" s="77"/>
      <c r="L1067" s="77"/>
      <c r="M1067" s="77"/>
      <c r="N1067" s="77"/>
      <c r="O1067" s="77"/>
      <c r="P1067" s="77"/>
      <c r="Q1067" s="131"/>
      <c r="R1067" s="77"/>
      <c r="S1067" s="77"/>
      <c r="U1067" s="77"/>
      <c r="V1067" s="77"/>
      <c r="W1067" s="77"/>
      <c r="X1067" s="77"/>
    </row>
    <row r="1068" spans="2:24" x14ac:dyDescent="0.25">
      <c r="B1068" s="78"/>
      <c r="C1068" s="77"/>
      <c r="D1068" s="77"/>
      <c r="E1068" s="77"/>
      <c r="F1068" s="77"/>
      <c r="G1068" s="77"/>
      <c r="H1068" s="77"/>
      <c r="I1068" s="77"/>
      <c r="J1068" s="77"/>
      <c r="K1068" s="77"/>
      <c r="L1068" s="77"/>
      <c r="M1068" s="77"/>
      <c r="N1068" s="77"/>
      <c r="O1068" s="77"/>
      <c r="P1068" s="77"/>
      <c r="Q1068" s="131"/>
      <c r="R1068" s="77"/>
      <c r="S1068" s="77"/>
      <c r="U1068" s="77"/>
      <c r="V1068" s="77"/>
      <c r="W1068" s="77"/>
      <c r="X1068" s="77"/>
    </row>
    <row r="1069" spans="2:24" x14ac:dyDescent="0.25">
      <c r="B1069" s="78"/>
      <c r="C1069" s="77"/>
      <c r="D1069" s="77"/>
      <c r="E1069" s="77"/>
      <c r="F1069" s="77"/>
      <c r="G1069" s="77"/>
      <c r="H1069" s="77"/>
      <c r="I1069" s="77"/>
      <c r="J1069" s="77"/>
      <c r="K1069" s="77"/>
      <c r="L1069" s="77"/>
      <c r="M1069" s="77"/>
      <c r="N1069" s="77"/>
      <c r="O1069" s="77"/>
      <c r="P1069" s="77"/>
      <c r="Q1069" s="131"/>
      <c r="R1069" s="77"/>
      <c r="S1069" s="77"/>
      <c r="U1069" s="77"/>
      <c r="V1069" s="77"/>
      <c r="W1069" s="77"/>
      <c r="X1069" s="77"/>
    </row>
    <row r="1070" spans="2:24" x14ac:dyDescent="0.25">
      <c r="B1070" s="78"/>
      <c r="C1070" s="77"/>
      <c r="D1070" s="77"/>
      <c r="E1070" s="77"/>
      <c r="F1070" s="77"/>
      <c r="G1070" s="77"/>
      <c r="H1070" s="77"/>
      <c r="I1070" s="77"/>
      <c r="J1070" s="77"/>
      <c r="K1070" s="77"/>
      <c r="L1070" s="77"/>
      <c r="M1070" s="77"/>
      <c r="N1070" s="77"/>
      <c r="O1070" s="77"/>
      <c r="P1070" s="77"/>
      <c r="Q1070" s="131"/>
      <c r="R1070" s="77"/>
      <c r="S1070" s="77"/>
      <c r="U1070" s="77"/>
      <c r="V1070" s="77"/>
      <c r="W1070" s="77"/>
      <c r="X1070" s="77"/>
    </row>
    <row r="1071" spans="2:24" x14ac:dyDescent="0.25">
      <c r="B1071" s="78"/>
      <c r="C1071" s="77"/>
      <c r="D1071" s="77"/>
      <c r="E1071" s="77"/>
      <c r="F1071" s="77"/>
      <c r="G1071" s="77"/>
      <c r="H1071" s="77"/>
      <c r="I1071" s="77"/>
      <c r="J1071" s="77"/>
      <c r="K1071" s="77"/>
      <c r="L1071" s="77"/>
      <c r="M1071" s="77"/>
      <c r="N1071" s="77"/>
      <c r="O1071" s="77"/>
      <c r="P1071" s="77"/>
      <c r="Q1071" s="131"/>
      <c r="R1071" s="77"/>
      <c r="S1071" s="77"/>
      <c r="U1071" s="77"/>
      <c r="V1071" s="77"/>
      <c r="W1071" s="77"/>
      <c r="X1071" s="77"/>
    </row>
    <row r="1072" spans="2:24" x14ac:dyDescent="0.25">
      <c r="B1072" s="78"/>
      <c r="C1072" s="77"/>
      <c r="D1072" s="77"/>
      <c r="E1072" s="77"/>
      <c r="F1072" s="77"/>
      <c r="G1072" s="77"/>
      <c r="H1072" s="77"/>
      <c r="I1072" s="77"/>
      <c r="J1072" s="77"/>
      <c r="K1072" s="77"/>
      <c r="L1072" s="77"/>
      <c r="M1072" s="77"/>
      <c r="N1072" s="77"/>
      <c r="O1072" s="77"/>
      <c r="P1072" s="77"/>
      <c r="Q1072" s="131"/>
      <c r="R1072" s="77"/>
      <c r="S1072" s="77"/>
      <c r="U1072" s="77"/>
      <c r="V1072" s="77"/>
      <c r="W1072" s="77"/>
      <c r="X1072" s="77"/>
    </row>
    <row r="1073" spans="2:24" x14ac:dyDescent="0.25">
      <c r="B1073" s="78"/>
      <c r="C1073" s="77"/>
      <c r="D1073" s="77"/>
      <c r="E1073" s="77"/>
      <c r="F1073" s="77"/>
      <c r="G1073" s="77"/>
      <c r="H1073" s="77"/>
      <c r="I1073" s="77"/>
      <c r="J1073" s="77"/>
      <c r="K1073" s="77"/>
      <c r="L1073" s="77"/>
      <c r="M1073" s="77"/>
      <c r="N1073" s="77"/>
      <c r="O1073" s="77"/>
      <c r="P1073" s="77"/>
      <c r="Q1073" s="131"/>
      <c r="R1073" s="77"/>
      <c r="S1073" s="77"/>
      <c r="U1073" s="77"/>
      <c r="V1073" s="77"/>
      <c r="W1073" s="77"/>
      <c r="X1073" s="77"/>
    </row>
    <row r="1074" spans="2:24" x14ac:dyDescent="0.25">
      <c r="B1074" s="78"/>
      <c r="C1074" s="77"/>
      <c r="D1074" s="77"/>
      <c r="E1074" s="77"/>
      <c r="F1074" s="77"/>
      <c r="G1074" s="77"/>
      <c r="H1074" s="77"/>
      <c r="I1074" s="77"/>
      <c r="J1074" s="77"/>
      <c r="K1074" s="77"/>
      <c r="L1074" s="77"/>
      <c r="M1074" s="77"/>
      <c r="N1074" s="77"/>
      <c r="O1074" s="77"/>
      <c r="P1074" s="77"/>
      <c r="Q1074" s="131"/>
      <c r="R1074" s="77"/>
      <c r="S1074" s="77"/>
      <c r="U1074" s="77"/>
      <c r="V1074" s="77"/>
      <c r="W1074" s="77"/>
      <c r="X1074" s="77"/>
    </row>
    <row r="1075" spans="2:24" x14ac:dyDescent="0.25">
      <c r="B1075" s="78"/>
      <c r="C1075" s="77"/>
      <c r="D1075" s="77"/>
      <c r="E1075" s="77"/>
      <c r="F1075" s="77"/>
      <c r="G1075" s="77"/>
      <c r="H1075" s="77"/>
      <c r="I1075" s="77"/>
      <c r="J1075" s="77"/>
      <c r="K1075" s="77"/>
      <c r="L1075" s="77"/>
      <c r="M1075" s="77"/>
      <c r="N1075" s="77"/>
      <c r="O1075" s="77"/>
      <c r="P1075" s="77"/>
      <c r="Q1075" s="131"/>
      <c r="R1075" s="77"/>
      <c r="S1075" s="77"/>
      <c r="U1075" s="77"/>
      <c r="V1075" s="77"/>
      <c r="W1075" s="77"/>
      <c r="X1075" s="77"/>
    </row>
    <row r="1076" spans="2:24" x14ac:dyDescent="0.25">
      <c r="B1076" s="78"/>
      <c r="C1076" s="77"/>
      <c r="D1076" s="77"/>
      <c r="E1076" s="77"/>
      <c r="F1076" s="77"/>
      <c r="G1076" s="77"/>
      <c r="H1076" s="77"/>
      <c r="I1076" s="77"/>
      <c r="J1076" s="77"/>
      <c r="K1076" s="77"/>
      <c r="L1076" s="77"/>
      <c r="M1076" s="77"/>
      <c r="N1076" s="77"/>
      <c r="O1076" s="77"/>
      <c r="P1076" s="77"/>
      <c r="Q1076" s="131"/>
      <c r="R1076" s="77"/>
      <c r="S1076" s="77"/>
      <c r="U1076" s="77"/>
      <c r="V1076" s="77"/>
      <c r="W1076" s="77"/>
      <c r="X1076" s="77"/>
    </row>
    <row r="1077" spans="2:24" x14ac:dyDescent="0.25">
      <c r="B1077" s="78"/>
      <c r="C1077" s="77"/>
      <c r="D1077" s="77"/>
      <c r="E1077" s="77"/>
      <c r="F1077" s="77"/>
      <c r="G1077" s="77"/>
      <c r="H1077" s="77"/>
      <c r="I1077" s="77"/>
      <c r="J1077" s="77"/>
      <c r="K1077" s="77"/>
      <c r="L1077" s="77"/>
      <c r="M1077" s="77"/>
      <c r="N1077" s="77"/>
      <c r="O1077" s="77"/>
      <c r="P1077" s="77"/>
      <c r="Q1077" s="131"/>
      <c r="R1077" s="77"/>
      <c r="S1077" s="77"/>
      <c r="U1077" s="77"/>
      <c r="V1077" s="77"/>
      <c r="W1077" s="77"/>
      <c r="X1077" s="77"/>
    </row>
    <row r="1078" spans="2:24" x14ac:dyDescent="0.25">
      <c r="B1078" s="78"/>
      <c r="C1078" s="77"/>
      <c r="D1078" s="77"/>
      <c r="E1078" s="77"/>
      <c r="F1078" s="77"/>
      <c r="G1078" s="77"/>
      <c r="H1078" s="77"/>
      <c r="I1078" s="77"/>
      <c r="J1078" s="77"/>
      <c r="K1078" s="77"/>
      <c r="L1078" s="77"/>
      <c r="M1078" s="77"/>
      <c r="N1078" s="77"/>
      <c r="O1078" s="77"/>
      <c r="P1078" s="77"/>
      <c r="Q1078" s="131"/>
      <c r="R1078" s="77"/>
      <c r="S1078" s="77"/>
      <c r="U1078" s="77"/>
      <c r="V1078" s="77"/>
      <c r="W1078" s="77"/>
      <c r="X1078" s="77"/>
    </row>
    <row r="1079" spans="2:24" x14ac:dyDescent="0.25">
      <c r="B1079" s="78"/>
      <c r="C1079" s="77"/>
      <c r="D1079" s="77"/>
      <c r="E1079" s="77"/>
      <c r="F1079" s="77"/>
      <c r="G1079" s="77"/>
      <c r="H1079" s="77"/>
      <c r="I1079" s="77"/>
      <c r="J1079" s="77"/>
      <c r="K1079" s="77"/>
      <c r="L1079" s="77"/>
      <c r="M1079" s="77"/>
      <c r="N1079" s="77"/>
      <c r="O1079" s="77"/>
      <c r="P1079" s="77"/>
      <c r="Q1079" s="131"/>
      <c r="R1079" s="77"/>
      <c r="S1079" s="77"/>
      <c r="U1079" s="77"/>
      <c r="V1079" s="77"/>
      <c r="W1079" s="77"/>
      <c r="X1079" s="77"/>
    </row>
    <row r="1080" spans="2:24" x14ac:dyDescent="0.25">
      <c r="B1080" s="78"/>
      <c r="C1080" s="77"/>
      <c r="D1080" s="77"/>
      <c r="E1080" s="77"/>
      <c r="F1080" s="77"/>
      <c r="G1080" s="77"/>
      <c r="H1080" s="77"/>
      <c r="I1080" s="77"/>
      <c r="J1080" s="77"/>
      <c r="K1080" s="77"/>
      <c r="L1080" s="77"/>
      <c r="M1080" s="77"/>
      <c r="N1080" s="77"/>
      <c r="O1080" s="77"/>
      <c r="P1080" s="77"/>
      <c r="Q1080" s="131"/>
      <c r="R1080" s="77"/>
      <c r="S1080" s="77"/>
      <c r="U1080" s="77"/>
      <c r="V1080" s="77"/>
      <c r="W1080" s="77"/>
      <c r="X1080" s="77"/>
    </row>
    <row r="1081" spans="2:24" x14ac:dyDescent="0.25">
      <c r="B1081" s="78"/>
      <c r="C1081" s="77"/>
      <c r="D1081" s="77"/>
      <c r="E1081" s="77"/>
      <c r="F1081" s="77"/>
      <c r="G1081" s="77"/>
      <c r="H1081" s="77"/>
      <c r="I1081" s="77"/>
      <c r="J1081" s="77"/>
      <c r="K1081" s="77"/>
      <c r="L1081" s="77"/>
      <c r="M1081" s="77"/>
      <c r="N1081" s="77"/>
      <c r="O1081" s="77"/>
      <c r="P1081" s="77"/>
      <c r="Q1081" s="131"/>
      <c r="R1081" s="77"/>
      <c r="S1081" s="77"/>
      <c r="U1081" s="77"/>
      <c r="V1081" s="77"/>
      <c r="W1081" s="77"/>
      <c r="X1081" s="77"/>
    </row>
    <row r="1082" spans="2:24" x14ac:dyDescent="0.25">
      <c r="B1082" s="78"/>
      <c r="C1082" s="77"/>
      <c r="D1082" s="77"/>
      <c r="E1082" s="77"/>
      <c r="F1082" s="77"/>
      <c r="G1082" s="77"/>
      <c r="H1082" s="77"/>
      <c r="I1082" s="77"/>
      <c r="J1082" s="77"/>
      <c r="K1082" s="77"/>
      <c r="L1082" s="77"/>
      <c r="M1082" s="77"/>
      <c r="N1082" s="77"/>
      <c r="O1082" s="77"/>
      <c r="P1082" s="77"/>
      <c r="Q1082" s="131"/>
      <c r="R1082" s="77"/>
      <c r="S1082" s="77"/>
      <c r="U1082" s="77"/>
      <c r="V1082" s="77"/>
      <c r="W1082" s="77"/>
      <c r="X1082" s="77"/>
    </row>
    <row r="1083" spans="2:24" x14ac:dyDescent="0.25">
      <c r="B1083" s="78"/>
      <c r="C1083" s="77"/>
      <c r="D1083" s="77"/>
      <c r="E1083" s="77"/>
      <c r="F1083" s="77"/>
      <c r="G1083" s="77"/>
      <c r="H1083" s="77"/>
      <c r="I1083" s="77"/>
      <c r="J1083" s="77"/>
      <c r="K1083" s="77"/>
      <c r="L1083" s="77"/>
      <c r="M1083" s="77"/>
      <c r="N1083" s="77"/>
      <c r="O1083" s="77"/>
      <c r="P1083" s="77"/>
      <c r="Q1083" s="131"/>
      <c r="R1083" s="77"/>
      <c r="S1083" s="77"/>
      <c r="U1083" s="77"/>
      <c r="V1083" s="77"/>
      <c r="W1083" s="77"/>
      <c r="X1083" s="77"/>
    </row>
    <row r="1084" spans="2:24" x14ac:dyDescent="0.25">
      <c r="B1084" s="78"/>
      <c r="C1084" s="77"/>
      <c r="D1084" s="77"/>
      <c r="E1084" s="77"/>
      <c r="F1084" s="77"/>
      <c r="G1084" s="77"/>
      <c r="H1084" s="77"/>
      <c r="I1084" s="77"/>
      <c r="J1084" s="77"/>
      <c r="K1084" s="77"/>
      <c r="L1084" s="77"/>
      <c r="M1084" s="77"/>
      <c r="N1084" s="77"/>
      <c r="O1084" s="77"/>
      <c r="P1084" s="77"/>
      <c r="Q1084" s="131"/>
      <c r="R1084" s="77"/>
      <c r="S1084" s="77"/>
      <c r="U1084" s="77"/>
      <c r="V1084" s="77"/>
      <c r="W1084" s="77"/>
      <c r="X1084" s="77"/>
    </row>
    <row r="1085" spans="2:24" x14ac:dyDescent="0.25">
      <c r="B1085" s="78"/>
      <c r="C1085" s="77"/>
      <c r="D1085" s="77"/>
      <c r="E1085" s="77"/>
      <c r="F1085" s="77"/>
      <c r="G1085" s="77"/>
      <c r="H1085" s="77"/>
      <c r="I1085" s="77"/>
      <c r="J1085" s="77"/>
      <c r="K1085" s="77"/>
      <c r="L1085" s="77"/>
      <c r="M1085" s="77"/>
      <c r="N1085" s="77"/>
      <c r="O1085" s="77"/>
      <c r="P1085" s="77"/>
      <c r="Q1085" s="131"/>
      <c r="R1085" s="77"/>
      <c r="S1085" s="77"/>
      <c r="U1085" s="77"/>
      <c r="V1085" s="77"/>
      <c r="W1085" s="77"/>
      <c r="X1085" s="77"/>
    </row>
    <row r="1086" spans="2:24" x14ac:dyDescent="0.25">
      <c r="B1086" s="78"/>
      <c r="C1086" s="77"/>
      <c r="D1086" s="77"/>
      <c r="E1086" s="77"/>
      <c r="F1086" s="77"/>
      <c r="G1086" s="77"/>
      <c r="H1086" s="77"/>
      <c r="I1086" s="77"/>
      <c r="J1086" s="77"/>
      <c r="K1086" s="77"/>
      <c r="L1086" s="77"/>
      <c r="M1086" s="77"/>
      <c r="N1086" s="77"/>
      <c r="O1086" s="77"/>
      <c r="P1086" s="77"/>
      <c r="Q1086" s="131"/>
      <c r="R1086" s="77"/>
      <c r="S1086" s="77"/>
      <c r="U1086" s="77"/>
      <c r="V1086" s="77"/>
      <c r="W1086" s="77"/>
      <c r="X1086" s="77"/>
    </row>
    <row r="1087" spans="2:24" x14ac:dyDescent="0.25">
      <c r="B1087" s="78"/>
      <c r="C1087" s="77"/>
      <c r="D1087" s="77"/>
      <c r="E1087" s="77"/>
      <c r="F1087" s="77"/>
      <c r="G1087" s="77"/>
      <c r="H1087" s="77"/>
      <c r="I1087" s="77"/>
      <c r="J1087" s="77"/>
      <c r="K1087" s="77"/>
      <c r="L1087" s="77"/>
      <c r="M1087" s="77"/>
      <c r="N1087" s="77"/>
      <c r="O1087" s="77"/>
      <c r="P1087" s="77"/>
      <c r="Q1087" s="131"/>
      <c r="R1087" s="77"/>
      <c r="S1087" s="77"/>
      <c r="U1087" s="77"/>
      <c r="V1087" s="77"/>
      <c r="W1087" s="77"/>
      <c r="X1087" s="77"/>
    </row>
    <row r="1088" spans="2:24" x14ac:dyDescent="0.25">
      <c r="B1088" s="78"/>
      <c r="C1088" s="77"/>
      <c r="D1088" s="77"/>
      <c r="E1088" s="77"/>
      <c r="F1088" s="77"/>
      <c r="G1088" s="77"/>
      <c r="H1088" s="77"/>
      <c r="I1088" s="77"/>
      <c r="J1088" s="77"/>
      <c r="K1088" s="77"/>
      <c r="L1088" s="77"/>
      <c r="M1088" s="77"/>
      <c r="N1088" s="77"/>
      <c r="O1088" s="77"/>
      <c r="P1088" s="77"/>
      <c r="Q1088" s="131"/>
      <c r="R1088" s="77"/>
      <c r="S1088" s="77"/>
      <c r="U1088" s="77"/>
      <c r="V1088" s="77"/>
      <c r="W1088" s="77"/>
      <c r="X1088" s="77"/>
    </row>
    <row r="1089" spans="2:24" x14ac:dyDescent="0.25">
      <c r="B1089" s="78"/>
      <c r="C1089" s="77"/>
      <c r="D1089" s="77"/>
      <c r="E1089" s="77"/>
      <c r="F1089" s="77"/>
      <c r="G1089" s="77"/>
      <c r="H1089" s="77"/>
      <c r="I1089" s="77"/>
      <c r="J1089" s="77"/>
      <c r="K1089" s="77"/>
      <c r="L1089" s="77"/>
      <c r="M1089" s="77"/>
      <c r="N1089" s="77"/>
      <c r="O1089" s="77"/>
      <c r="P1089" s="77"/>
      <c r="Q1089" s="131"/>
      <c r="R1089" s="77"/>
      <c r="S1089" s="77"/>
      <c r="U1089" s="77"/>
      <c r="V1089" s="77"/>
      <c r="W1089" s="77"/>
      <c r="X1089" s="77"/>
    </row>
    <row r="1090" spans="2:24" x14ac:dyDescent="0.25">
      <c r="B1090" s="78"/>
      <c r="C1090" s="77"/>
      <c r="D1090" s="77"/>
      <c r="E1090" s="77"/>
      <c r="F1090" s="77"/>
      <c r="G1090" s="77"/>
      <c r="H1090" s="77"/>
      <c r="I1090" s="77"/>
      <c r="J1090" s="77"/>
      <c r="K1090" s="77"/>
      <c r="L1090" s="77"/>
      <c r="M1090" s="77"/>
      <c r="N1090" s="77"/>
      <c r="O1090" s="77"/>
      <c r="P1090" s="77"/>
      <c r="Q1090" s="131"/>
      <c r="R1090" s="77"/>
      <c r="S1090" s="77"/>
      <c r="U1090" s="77"/>
      <c r="V1090" s="77"/>
      <c r="W1090" s="77"/>
      <c r="X1090" s="77"/>
    </row>
    <row r="1091" spans="2:24" x14ac:dyDescent="0.25">
      <c r="B1091" s="78"/>
      <c r="C1091" s="77"/>
      <c r="D1091" s="77"/>
      <c r="E1091" s="77"/>
      <c r="F1091" s="77"/>
      <c r="G1091" s="77"/>
      <c r="H1091" s="77"/>
      <c r="I1091" s="77"/>
      <c r="J1091" s="77"/>
      <c r="K1091" s="77"/>
      <c r="L1091" s="77"/>
      <c r="M1091" s="77"/>
      <c r="N1091" s="77"/>
      <c r="O1091" s="77"/>
      <c r="P1091" s="77"/>
      <c r="Q1091" s="131"/>
      <c r="R1091" s="77"/>
      <c r="S1091" s="77"/>
      <c r="U1091" s="77"/>
      <c r="V1091" s="77"/>
      <c r="W1091" s="77"/>
      <c r="X1091" s="77"/>
    </row>
    <row r="1092" spans="2:24" x14ac:dyDescent="0.25">
      <c r="B1092" s="78"/>
      <c r="C1092" s="77"/>
      <c r="D1092" s="77"/>
      <c r="E1092" s="77"/>
      <c r="F1092" s="77"/>
      <c r="G1092" s="77"/>
      <c r="H1092" s="77"/>
      <c r="I1092" s="77"/>
      <c r="J1092" s="77"/>
      <c r="K1092" s="77"/>
      <c r="L1092" s="77"/>
      <c r="M1092" s="77"/>
      <c r="N1092" s="77"/>
      <c r="O1092" s="77"/>
      <c r="P1092" s="77"/>
      <c r="Q1092" s="131"/>
      <c r="R1092" s="77"/>
      <c r="S1092" s="77"/>
      <c r="U1092" s="77"/>
      <c r="V1092" s="77"/>
      <c r="W1092" s="77"/>
      <c r="X1092" s="77"/>
    </row>
    <row r="1093" spans="2:24" x14ac:dyDescent="0.25">
      <c r="B1093" s="78"/>
      <c r="C1093" s="77"/>
      <c r="D1093" s="77"/>
      <c r="E1093" s="77"/>
      <c r="F1093" s="77"/>
      <c r="G1093" s="77"/>
      <c r="H1093" s="77"/>
      <c r="I1093" s="77"/>
      <c r="J1093" s="77"/>
      <c r="K1093" s="77"/>
      <c r="L1093" s="77"/>
      <c r="M1093" s="77"/>
      <c r="N1093" s="77"/>
      <c r="O1093" s="77"/>
      <c r="P1093" s="77"/>
      <c r="Q1093" s="131"/>
      <c r="R1093" s="77"/>
      <c r="S1093" s="77"/>
      <c r="U1093" s="77"/>
      <c r="V1093" s="77"/>
      <c r="W1093" s="77"/>
      <c r="X1093" s="77"/>
    </row>
    <row r="1094" spans="2:24" x14ac:dyDescent="0.25">
      <c r="B1094" s="78"/>
      <c r="C1094" s="77"/>
      <c r="D1094" s="77"/>
      <c r="E1094" s="77"/>
      <c r="F1094" s="77"/>
      <c r="G1094" s="77"/>
      <c r="H1094" s="77"/>
      <c r="I1094" s="77"/>
      <c r="J1094" s="77"/>
      <c r="K1094" s="77"/>
      <c r="L1094" s="77"/>
      <c r="M1094" s="77"/>
      <c r="N1094" s="77"/>
      <c r="O1094" s="77"/>
      <c r="P1094" s="77"/>
      <c r="Q1094" s="131"/>
      <c r="R1094" s="77"/>
      <c r="S1094" s="77"/>
      <c r="U1094" s="77"/>
      <c r="V1094" s="77"/>
      <c r="W1094" s="77"/>
      <c r="X1094" s="77"/>
    </row>
    <row r="1095" spans="2:24" x14ac:dyDescent="0.25">
      <c r="B1095" s="78"/>
      <c r="C1095" s="77"/>
      <c r="D1095" s="77"/>
      <c r="E1095" s="77"/>
      <c r="F1095" s="77"/>
      <c r="G1095" s="77"/>
      <c r="H1095" s="77"/>
      <c r="I1095" s="77"/>
      <c r="J1095" s="77"/>
      <c r="K1095" s="77"/>
      <c r="L1095" s="77"/>
      <c r="M1095" s="77"/>
      <c r="N1095" s="77"/>
      <c r="O1095" s="77"/>
      <c r="P1095" s="77"/>
      <c r="Q1095" s="131"/>
      <c r="R1095" s="77"/>
      <c r="S1095" s="77"/>
      <c r="U1095" s="77"/>
      <c r="V1095" s="77"/>
      <c r="W1095" s="77"/>
      <c r="X1095" s="77"/>
    </row>
    <row r="1096" spans="2:24" x14ac:dyDescent="0.25">
      <c r="B1096" s="78"/>
      <c r="C1096" s="77"/>
      <c r="D1096" s="77"/>
      <c r="E1096" s="77"/>
      <c r="F1096" s="77"/>
      <c r="G1096" s="77"/>
      <c r="H1096" s="77"/>
      <c r="I1096" s="77"/>
      <c r="J1096" s="77"/>
      <c r="K1096" s="77"/>
      <c r="L1096" s="77"/>
      <c r="M1096" s="77"/>
      <c r="N1096" s="77"/>
      <c r="O1096" s="77"/>
      <c r="P1096" s="77"/>
      <c r="Q1096" s="131"/>
      <c r="R1096" s="77"/>
      <c r="S1096" s="77"/>
      <c r="U1096" s="77"/>
      <c r="V1096" s="77"/>
      <c r="W1096" s="77"/>
      <c r="X1096" s="77"/>
    </row>
    <row r="1097" spans="2:24" x14ac:dyDescent="0.25">
      <c r="B1097" s="78"/>
      <c r="C1097" s="77"/>
      <c r="D1097" s="77"/>
      <c r="E1097" s="77"/>
      <c r="F1097" s="77"/>
      <c r="G1097" s="77"/>
      <c r="H1097" s="77"/>
      <c r="I1097" s="77"/>
      <c r="J1097" s="77"/>
      <c r="K1097" s="77"/>
      <c r="L1097" s="77"/>
      <c r="M1097" s="77"/>
      <c r="N1097" s="77"/>
      <c r="O1097" s="77"/>
      <c r="P1097" s="77"/>
      <c r="Q1097" s="131"/>
      <c r="R1097" s="77"/>
      <c r="S1097" s="77"/>
      <c r="U1097" s="77"/>
      <c r="V1097" s="77"/>
      <c r="W1097" s="77"/>
      <c r="X1097" s="77"/>
    </row>
    <row r="1098" spans="2:24" x14ac:dyDescent="0.25">
      <c r="B1098" s="78"/>
      <c r="C1098" s="77"/>
      <c r="D1098" s="77"/>
      <c r="E1098" s="77"/>
      <c r="F1098" s="77"/>
      <c r="G1098" s="77"/>
      <c r="H1098" s="77"/>
      <c r="I1098" s="77"/>
      <c r="J1098" s="77"/>
      <c r="K1098" s="77"/>
      <c r="L1098" s="77"/>
      <c r="M1098" s="77"/>
      <c r="N1098" s="77"/>
      <c r="O1098" s="77"/>
      <c r="P1098" s="77"/>
      <c r="Q1098" s="131"/>
      <c r="R1098" s="77"/>
      <c r="S1098" s="77"/>
      <c r="U1098" s="77"/>
      <c r="V1098" s="77"/>
      <c r="W1098" s="77"/>
      <c r="X1098" s="77"/>
    </row>
    <row r="1099" spans="2:24" x14ac:dyDescent="0.25">
      <c r="B1099" s="78"/>
      <c r="C1099" s="77"/>
      <c r="D1099" s="77"/>
      <c r="E1099" s="77"/>
      <c r="F1099" s="77"/>
      <c r="G1099" s="77"/>
      <c r="H1099" s="77"/>
      <c r="I1099" s="77"/>
      <c r="J1099" s="77"/>
      <c r="K1099" s="77"/>
      <c r="L1099" s="77"/>
      <c r="M1099" s="77"/>
      <c r="N1099" s="77"/>
      <c r="O1099" s="77"/>
      <c r="P1099" s="77"/>
      <c r="Q1099" s="131"/>
      <c r="R1099" s="77"/>
      <c r="S1099" s="77"/>
      <c r="U1099" s="77"/>
      <c r="V1099" s="77"/>
      <c r="W1099" s="77"/>
      <c r="X1099" s="77"/>
    </row>
    <row r="1100" spans="2:24" x14ac:dyDescent="0.25">
      <c r="B1100" s="78"/>
      <c r="C1100" s="77"/>
      <c r="D1100" s="77"/>
      <c r="E1100" s="77"/>
      <c r="F1100" s="77"/>
      <c r="G1100" s="77"/>
      <c r="H1100" s="77"/>
      <c r="I1100" s="77"/>
      <c r="J1100" s="77"/>
      <c r="K1100" s="77"/>
      <c r="L1100" s="77"/>
      <c r="M1100" s="77"/>
      <c r="N1100" s="77"/>
      <c r="O1100" s="77"/>
      <c r="P1100" s="77"/>
      <c r="Q1100" s="131"/>
      <c r="R1100" s="77"/>
      <c r="S1100" s="77"/>
      <c r="U1100" s="77"/>
      <c r="V1100" s="77"/>
      <c r="W1100" s="77"/>
      <c r="X1100" s="77"/>
    </row>
    <row r="1101" spans="2:24" x14ac:dyDescent="0.25">
      <c r="B1101" s="78"/>
      <c r="C1101" s="77"/>
      <c r="D1101" s="77"/>
      <c r="E1101" s="77"/>
      <c r="F1101" s="77"/>
      <c r="G1101" s="77"/>
      <c r="H1101" s="77"/>
      <c r="I1101" s="77"/>
      <c r="J1101" s="77"/>
      <c r="K1101" s="77"/>
      <c r="L1101" s="77"/>
      <c r="M1101" s="77"/>
      <c r="N1101" s="77"/>
      <c r="O1101" s="77"/>
      <c r="P1101" s="77"/>
      <c r="Q1101" s="131"/>
      <c r="R1101" s="77"/>
      <c r="S1101" s="77"/>
      <c r="U1101" s="77"/>
      <c r="V1101" s="77"/>
      <c r="W1101" s="77"/>
      <c r="X1101" s="77"/>
    </row>
    <row r="1102" spans="2:24" x14ac:dyDescent="0.25">
      <c r="B1102" s="78"/>
      <c r="C1102" s="77"/>
      <c r="D1102" s="77"/>
      <c r="E1102" s="77"/>
      <c r="F1102" s="77"/>
      <c r="G1102" s="77"/>
      <c r="H1102" s="77"/>
      <c r="I1102" s="77"/>
      <c r="J1102" s="77"/>
      <c r="K1102" s="77"/>
      <c r="L1102" s="77"/>
      <c r="M1102" s="77"/>
      <c r="N1102" s="77"/>
      <c r="O1102" s="77"/>
      <c r="P1102" s="77"/>
      <c r="Q1102" s="131"/>
      <c r="R1102" s="77"/>
      <c r="S1102" s="77"/>
      <c r="U1102" s="77"/>
      <c r="V1102" s="77"/>
      <c r="W1102" s="77"/>
      <c r="X1102" s="77"/>
    </row>
    <row r="1103" spans="2:24" x14ac:dyDescent="0.25">
      <c r="B1103" s="78"/>
      <c r="C1103" s="77"/>
      <c r="D1103" s="77"/>
      <c r="E1103" s="77"/>
      <c r="F1103" s="77"/>
      <c r="G1103" s="77"/>
      <c r="H1103" s="77"/>
      <c r="I1103" s="77"/>
      <c r="J1103" s="77"/>
      <c r="K1103" s="77"/>
      <c r="L1103" s="77"/>
      <c r="M1103" s="77"/>
      <c r="N1103" s="77"/>
      <c r="O1103" s="77"/>
      <c r="P1103" s="77"/>
      <c r="Q1103" s="131"/>
      <c r="R1103" s="77"/>
      <c r="S1103" s="77"/>
      <c r="U1103" s="77"/>
      <c r="V1103" s="77"/>
      <c r="W1103" s="77"/>
      <c r="X1103" s="77"/>
    </row>
    <row r="1104" spans="2:24" x14ac:dyDescent="0.25">
      <c r="B1104" s="78"/>
      <c r="C1104" s="77"/>
      <c r="D1104" s="77"/>
      <c r="E1104" s="77"/>
      <c r="F1104" s="77"/>
      <c r="G1104" s="77"/>
      <c r="H1104" s="77"/>
      <c r="I1104" s="77"/>
      <c r="J1104" s="77"/>
      <c r="K1104" s="77"/>
      <c r="L1104" s="77"/>
      <c r="M1104" s="77"/>
      <c r="N1104" s="77"/>
      <c r="O1104" s="77"/>
      <c r="P1104" s="77"/>
      <c r="Q1104" s="131"/>
      <c r="R1104" s="77"/>
      <c r="S1104" s="77"/>
      <c r="U1104" s="77"/>
      <c r="V1104" s="77"/>
      <c r="W1104" s="77"/>
      <c r="X1104" s="77"/>
    </row>
    <row r="1105" spans="2:24" x14ac:dyDescent="0.25">
      <c r="B1105" s="78"/>
      <c r="C1105" s="77"/>
      <c r="D1105" s="77"/>
      <c r="E1105" s="77"/>
      <c r="F1105" s="77"/>
      <c r="G1105" s="77"/>
      <c r="H1105" s="77"/>
      <c r="I1105" s="77"/>
      <c r="J1105" s="77"/>
      <c r="K1105" s="77"/>
      <c r="L1105" s="77"/>
      <c r="M1105" s="77"/>
      <c r="N1105" s="77"/>
      <c r="O1105" s="77"/>
      <c r="P1105" s="77"/>
      <c r="Q1105" s="131"/>
      <c r="R1105" s="77"/>
      <c r="S1105" s="77"/>
      <c r="U1105" s="77"/>
      <c r="V1105" s="77"/>
      <c r="W1105" s="77"/>
      <c r="X1105" s="77"/>
    </row>
    <row r="1106" spans="2:24" x14ac:dyDescent="0.25">
      <c r="B1106" s="78"/>
      <c r="C1106" s="77"/>
      <c r="D1106" s="77"/>
      <c r="E1106" s="77"/>
      <c r="F1106" s="77"/>
      <c r="G1106" s="77"/>
      <c r="H1106" s="77"/>
      <c r="I1106" s="77"/>
      <c r="J1106" s="77"/>
      <c r="K1106" s="77"/>
      <c r="L1106" s="77"/>
      <c r="M1106" s="77"/>
      <c r="N1106" s="77"/>
      <c r="O1106" s="77"/>
      <c r="P1106" s="77"/>
      <c r="Q1106" s="131"/>
      <c r="R1106" s="77"/>
      <c r="S1106" s="77"/>
      <c r="U1106" s="77"/>
      <c r="V1106" s="77"/>
      <c r="W1106" s="77"/>
      <c r="X1106" s="77"/>
    </row>
    <row r="1107" spans="2:24" x14ac:dyDescent="0.25">
      <c r="B1107" s="78"/>
      <c r="C1107" s="77"/>
      <c r="D1107" s="77"/>
      <c r="E1107" s="77"/>
      <c r="F1107" s="77"/>
      <c r="G1107" s="77"/>
      <c r="H1107" s="77"/>
      <c r="I1107" s="77"/>
      <c r="J1107" s="77"/>
      <c r="K1107" s="77"/>
      <c r="L1107" s="77"/>
      <c r="M1107" s="77"/>
      <c r="N1107" s="77"/>
      <c r="O1107" s="77"/>
      <c r="P1107" s="77"/>
      <c r="Q1107" s="131"/>
      <c r="R1107" s="77"/>
      <c r="S1107" s="77"/>
      <c r="U1107" s="77"/>
      <c r="V1107" s="77"/>
      <c r="W1107" s="77"/>
      <c r="X1107" s="77"/>
    </row>
    <row r="1108" spans="2:24" x14ac:dyDescent="0.25">
      <c r="B1108" s="78"/>
      <c r="C1108" s="77"/>
      <c r="D1108" s="77"/>
      <c r="E1108" s="77"/>
      <c r="F1108" s="77"/>
      <c r="G1108" s="77"/>
      <c r="H1108" s="77"/>
      <c r="I1108" s="77"/>
      <c r="J1108" s="77"/>
      <c r="K1108" s="77"/>
      <c r="L1108" s="77"/>
      <c r="M1108" s="77"/>
      <c r="N1108" s="77"/>
      <c r="O1108" s="77"/>
      <c r="P1108" s="77"/>
      <c r="Q1108" s="131"/>
      <c r="R1108" s="77"/>
      <c r="S1108" s="77"/>
      <c r="U1108" s="77"/>
      <c r="V1108" s="77"/>
      <c r="W1108" s="77"/>
      <c r="X1108" s="77"/>
    </row>
    <row r="1109" spans="2:24" x14ac:dyDescent="0.25">
      <c r="B1109" s="78"/>
      <c r="C1109" s="77"/>
      <c r="D1109" s="77"/>
      <c r="E1109" s="77"/>
      <c r="F1109" s="77"/>
      <c r="G1109" s="77"/>
      <c r="H1109" s="77"/>
      <c r="I1109" s="77"/>
      <c r="J1109" s="77"/>
      <c r="K1109" s="77"/>
      <c r="L1109" s="77"/>
      <c r="M1109" s="77"/>
      <c r="N1109" s="77"/>
      <c r="O1109" s="77"/>
      <c r="P1109" s="77"/>
      <c r="Q1109" s="131"/>
      <c r="R1109" s="77"/>
      <c r="S1109" s="77"/>
      <c r="U1109" s="77"/>
      <c r="V1109" s="77"/>
      <c r="W1109" s="77"/>
      <c r="X1109" s="77"/>
    </row>
    <row r="1110" spans="2:24" x14ac:dyDescent="0.25">
      <c r="B1110" s="78"/>
      <c r="C1110" s="77"/>
      <c r="D1110" s="77"/>
      <c r="E1110" s="77"/>
      <c r="F1110" s="77"/>
      <c r="G1110" s="77"/>
      <c r="H1110" s="77"/>
      <c r="I1110" s="77"/>
      <c r="J1110" s="77"/>
      <c r="K1110" s="77"/>
      <c r="L1110" s="77"/>
      <c r="M1110" s="77"/>
      <c r="N1110" s="77"/>
      <c r="O1110" s="77"/>
      <c r="P1110" s="77"/>
      <c r="Q1110" s="131"/>
      <c r="R1110" s="77"/>
      <c r="S1110" s="77"/>
      <c r="U1110" s="77"/>
      <c r="V1110" s="77"/>
      <c r="W1110" s="77"/>
      <c r="X1110" s="77"/>
    </row>
    <row r="1111" spans="2:24" x14ac:dyDescent="0.25">
      <c r="B1111" s="78"/>
      <c r="C1111" s="77"/>
      <c r="D1111" s="77"/>
      <c r="E1111" s="77"/>
      <c r="F1111" s="77"/>
      <c r="G1111" s="77"/>
      <c r="H1111" s="77"/>
      <c r="I1111" s="77"/>
      <c r="J1111" s="77"/>
      <c r="K1111" s="77"/>
      <c r="L1111" s="77"/>
      <c r="M1111" s="77"/>
      <c r="N1111" s="77"/>
      <c r="O1111" s="77"/>
      <c r="P1111" s="77"/>
      <c r="Q1111" s="131"/>
      <c r="R1111" s="77"/>
      <c r="S1111" s="77"/>
      <c r="U1111" s="77"/>
      <c r="V1111" s="77"/>
      <c r="W1111" s="77"/>
      <c r="X1111" s="77"/>
    </row>
    <row r="1112" spans="2:24" x14ac:dyDescent="0.25">
      <c r="B1112" s="78"/>
      <c r="C1112" s="77"/>
      <c r="D1112" s="77"/>
      <c r="E1112" s="77"/>
      <c r="F1112" s="77"/>
      <c r="G1112" s="77"/>
      <c r="H1112" s="77"/>
      <c r="I1112" s="77"/>
      <c r="J1112" s="77"/>
      <c r="K1112" s="77"/>
      <c r="L1112" s="77"/>
      <c r="M1112" s="77"/>
      <c r="N1112" s="77"/>
      <c r="O1112" s="77"/>
      <c r="P1112" s="77"/>
      <c r="Q1112" s="131"/>
      <c r="R1112" s="77"/>
      <c r="S1112" s="77"/>
      <c r="U1112" s="77"/>
      <c r="V1112" s="77"/>
      <c r="W1112" s="77"/>
      <c r="X1112" s="77"/>
    </row>
    <row r="1113" spans="2:24" x14ac:dyDescent="0.25">
      <c r="B1113" s="78"/>
      <c r="C1113" s="77"/>
      <c r="D1113" s="77"/>
      <c r="E1113" s="77"/>
      <c r="F1113" s="77"/>
      <c r="G1113" s="77"/>
      <c r="H1113" s="77"/>
      <c r="I1113" s="77"/>
      <c r="J1113" s="77"/>
      <c r="K1113" s="77"/>
      <c r="L1113" s="77"/>
      <c r="M1113" s="77"/>
      <c r="N1113" s="77"/>
      <c r="O1113" s="77"/>
      <c r="P1113" s="77"/>
      <c r="Q1113" s="131"/>
      <c r="R1113" s="77"/>
      <c r="S1113" s="77"/>
      <c r="U1113" s="77"/>
      <c r="V1113" s="77"/>
      <c r="W1113" s="77"/>
      <c r="X1113" s="77"/>
    </row>
    <row r="1114" spans="2:24" x14ac:dyDescent="0.25">
      <c r="B1114" s="78"/>
      <c r="C1114" s="77"/>
      <c r="D1114" s="77"/>
      <c r="E1114" s="77"/>
      <c r="F1114" s="77"/>
      <c r="G1114" s="77"/>
      <c r="H1114" s="77"/>
      <c r="I1114" s="77"/>
      <c r="J1114" s="77"/>
      <c r="K1114" s="77"/>
      <c r="L1114" s="77"/>
      <c r="M1114" s="77"/>
      <c r="N1114" s="77"/>
      <c r="O1114" s="77"/>
      <c r="P1114" s="77"/>
      <c r="Q1114" s="131"/>
      <c r="R1114" s="77"/>
      <c r="S1114" s="77"/>
      <c r="U1114" s="77"/>
      <c r="V1114" s="77"/>
      <c r="W1114" s="77"/>
      <c r="X1114" s="77"/>
    </row>
    <row r="1115" spans="2:24" x14ac:dyDescent="0.25">
      <c r="B1115" s="78"/>
      <c r="C1115" s="77"/>
      <c r="D1115" s="77"/>
      <c r="E1115" s="77"/>
      <c r="F1115" s="77"/>
      <c r="G1115" s="77"/>
      <c r="H1115" s="77"/>
      <c r="I1115" s="77"/>
      <c r="J1115" s="77"/>
      <c r="K1115" s="77"/>
      <c r="L1115" s="77"/>
      <c r="M1115" s="77"/>
      <c r="N1115" s="77"/>
      <c r="O1115" s="77"/>
      <c r="P1115" s="77"/>
      <c r="Q1115" s="131"/>
      <c r="R1115" s="77"/>
      <c r="S1115" s="77"/>
      <c r="U1115" s="77"/>
      <c r="V1115" s="77"/>
      <c r="W1115" s="77"/>
      <c r="X1115" s="77"/>
    </row>
    <row r="1116" spans="2:24" x14ac:dyDescent="0.25">
      <c r="Q1116" s="131"/>
    </row>
    <row r="1117" spans="2:24" x14ac:dyDescent="0.25">
      <c r="Q1117" s="131"/>
    </row>
    <row r="1118" spans="2:24" x14ac:dyDescent="0.25">
      <c r="Q1118" s="131"/>
    </row>
    <row r="1119" spans="2:24" x14ac:dyDescent="0.25">
      <c r="Q1119" s="131"/>
    </row>
    <row r="1120" spans="2:24" x14ac:dyDescent="0.25">
      <c r="Q1120" s="131"/>
    </row>
    <row r="1121" spans="17:17" x14ac:dyDescent="0.25">
      <c r="Q1121" s="131"/>
    </row>
  </sheetData>
  <mergeCells count="25">
    <mergeCell ref="K33:M37"/>
    <mergeCell ref="B26:C26"/>
    <mergeCell ref="B25:G25"/>
    <mergeCell ref="B18:K18"/>
    <mergeCell ref="B20:S20"/>
    <mergeCell ref="B29:F29"/>
    <mergeCell ref="E37:H39"/>
    <mergeCell ref="E33:H33"/>
    <mergeCell ref="E34:H34"/>
    <mergeCell ref="E35:H35"/>
    <mergeCell ref="B31:S31"/>
    <mergeCell ref="B22:D22"/>
    <mergeCell ref="B23:C23"/>
    <mergeCell ref="B2:X2"/>
    <mergeCell ref="N5:S5"/>
    <mergeCell ref="D5:H5"/>
    <mergeCell ref="B8:C8"/>
    <mergeCell ref="J7:K7"/>
    <mergeCell ref="D7:I7"/>
    <mergeCell ref="B7:C7"/>
    <mergeCell ref="B11:K11"/>
    <mergeCell ref="B9:K9"/>
    <mergeCell ref="B13:K13"/>
    <mergeCell ref="M9:R9"/>
    <mergeCell ref="M13:R13"/>
  </mergeCells>
  <printOptions horizontalCentered="1" verticalCentered="1"/>
  <pageMargins left="0.25" right="0.25" top="0.75" bottom="0.75" header="0.3" footer="0.3"/>
  <pageSetup paperSize="8" scale="53" orientation="landscape" r:id="rId1"/>
  <headerFooter>
    <oddFooter>&amp;R&amp;F/&amp;A  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Note préliminaire</vt:lpstr>
      <vt:lpstr>DPGF</vt:lpstr>
      <vt:lpstr>DPGF!Zone_d_impression</vt:lpstr>
    </vt:vector>
  </TitlesOfParts>
  <Company>CEA-DAM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BERTHONNET Bruno DIF/DP2I/SASN</dc:creator>
  <cp:lastModifiedBy>DA-CUNHA Cindy DIF/DSTG/SG/BACO</cp:lastModifiedBy>
  <cp:lastPrinted>2026-02-04T13:45:33Z</cp:lastPrinted>
  <dcterms:created xsi:type="dcterms:W3CDTF">2017-12-21T14:52:32Z</dcterms:created>
  <dcterms:modified xsi:type="dcterms:W3CDTF">2026-02-04T13:46:21Z</dcterms:modified>
</cp:coreProperties>
</file>