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P:\01_AFFAIRES\PREFECTURE DE POLICE\23-EI020-1 - MAINTENANCE PP\Etude\11_Docs travail\01_P écrites\CCAP\"/>
    </mc:Choice>
  </mc:AlternateContent>
  <xr:revisionPtr revIDLastSave="0" documentId="13_ncr:1_{F1FE357C-67E0-4477-B3BE-B621F6BAA577}" xr6:coauthVersionLast="36" xr6:coauthVersionMax="36" xr10:uidLastSave="{00000000-0000-0000-0000-000000000000}"/>
  <bookViews>
    <workbookView xWindow="0" yWindow="0" windowWidth="28800" windowHeight="10905" activeTab="1" xr2:uid="{00000000-000D-0000-FFFF-FFFF00000000}"/>
  </bookViews>
  <sheets>
    <sheet name="Synthèse" sheetId="1" r:id="rId1"/>
    <sheet name="Détails lot XX" sheetId="2" r:id="rId2"/>
    <sheet name="Pénalités et indices" sheetId="3" r:id="rId3"/>
  </sheets>
  <definedNames>
    <definedName name="_xlnm.Print_Area" localSheetId="1">'Détails lot XX'!$A$1:$I$54</definedName>
    <definedName name="_xlnm.Print_Area" localSheetId="2">'Pénalités et indices'!$A$2:$H$39</definedName>
    <definedName name="_xlnm.Print_Area" localSheetId="0">Synthèse!$A$1:$F$33</definedName>
  </definedNames>
  <calcPr calcId="191029"/>
</workbook>
</file>

<file path=xl/calcChain.xml><?xml version="1.0" encoding="utf-8"?>
<calcChain xmlns="http://schemas.openxmlformats.org/spreadsheetml/2006/main">
  <c r="I54" i="2" l="1"/>
  <c r="G54" i="2"/>
  <c r="F54" i="2"/>
  <c r="D49" i="2"/>
  <c r="D36" i="3" l="1"/>
  <c r="C13" i="3"/>
  <c r="C12" i="3"/>
  <c r="C11" i="3"/>
  <c r="C10" i="3"/>
  <c r="C9" i="3"/>
  <c r="C8" i="3"/>
  <c r="C7" i="3"/>
  <c r="C6" i="3"/>
  <c r="F50" i="2"/>
  <c r="C50" i="2"/>
  <c r="G49" i="2"/>
  <c r="F47" i="2"/>
  <c r="C47" i="2"/>
  <c r="D46" i="2"/>
  <c r="I46" i="2" s="1"/>
  <c r="D45" i="2"/>
  <c r="G45" i="2" s="1"/>
  <c r="D44" i="2"/>
  <c r="G44" i="2" s="1"/>
  <c r="D43" i="2"/>
  <c r="I43" i="2" s="1"/>
  <c r="F41" i="2"/>
  <c r="C41" i="2"/>
  <c r="D40" i="2"/>
  <c r="I40" i="2" s="1"/>
  <c r="D39" i="2"/>
  <c r="G39" i="2" s="1"/>
  <c r="D38" i="2"/>
  <c r="G38" i="2" s="1"/>
  <c r="D37" i="2"/>
  <c r="I37" i="2" s="1"/>
  <c r="D36" i="2"/>
  <c r="I36" i="2" s="1"/>
  <c r="D35" i="2"/>
  <c r="I35" i="2" s="1"/>
  <c r="F33" i="2"/>
  <c r="C33" i="2"/>
  <c r="D32" i="2"/>
  <c r="I32" i="2" s="1"/>
  <c r="D31" i="2"/>
  <c r="G31" i="2" s="1"/>
  <c r="D30" i="2"/>
  <c r="G30" i="2" s="1"/>
  <c r="D29" i="2"/>
  <c r="I29" i="2" s="1"/>
  <c r="D28" i="2"/>
  <c r="I28" i="2" s="1"/>
  <c r="D27" i="2"/>
  <c r="G27" i="2" s="1"/>
  <c r="D26" i="2"/>
  <c r="I26" i="2" s="1"/>
  <c r="D25" i="2"/>
  <c r="I25" i="2" s="1"/>
  <c r="F23" i="2"/>
  <c r="C23" i="2"/>
  <c r="D22" i="2"/>
  <c r="I22" i="2" s="1"/>
  <c r="D21" i="2"/>
  <c r="I21" i="2" s="1"/>
  <c r="D20" i="2"/>
  <c r="G20" i="2" s="1"/>
  <c r="C13" i="2"/>
  <c r="C12" i="2"/>
  <c r="C11" i="2"/>
  <c r="C10" i="2"/>
  <c r="C9" i="2"/>
  <c r="C8" i="2"/>
  <c r="C7" i="2"/>
  <c r="C6" i="2"/>
  <c r="E24" i="1"/>
  <c r="F24" i="1" s="1"/>
  <c r="E23" i="1"/>
  <c r="F23" i="1" s="1"/>
  <c r="E22" i="1"/>
  <c r="F22" i="1" s="1"/>
  <c r="E21" i="1"/>
  <c r="F21" i="1" s="1"/>
  <c r="E20" i="1"/>
  <c r="E25" i="1" s="1"/>
  <c r="I31" i="2" l="1"/>
  <c r="I45" i="2"/>
  <c r="I20" i="2"/>
  <c r="I23" i="2" s="1"/>
  <c r="G22" i="2"/>
  <c r="I44" i="2"/>
  <c r="D50" i="2"/>
  <c r="I30" i="2"/>
  <c r="G25" i="2"/>
  <c r="G36" i="2"/>
  <c r="D33" i="2"/>
  <c r="I39" i="2"/>
  <c r="I27" i="2"/>
  <c r="I38" i="2"/>
  <c r="D41" i="2"/>
  <c r="G28" i="2"/>
  <c r="I49" i="2"/>
  <c r="F20" i="1"/>
  <c r="F25" i="1" s="1"/>
  <c r="F31" i="1" s="1"/>
  <c r="D23" i="2"/>
  <c r="G26" i="2"/>
  <c r="G37" i="2"/>
  <c r="D47" i="2"/>
  <c r="G29" i="2"/>
  <c r="G40" i="2"/>
  <c r="G43" i="2"/>
  <c r="G21" i="2"/>
  <c r="G23" i="2" s="1"/>
  <c r="G32" i="2"/>
  <c r="G35" i="2"/>
  <c r="G46" i="2"/>
  <c r="I47" i="2" l="1"/>
  <c r="I33" i="2"/>
  <c r="I41" i="2"/>
  <c r="G47" i="2"/>
  <c r="G33" i="2"/>
  <c r="G41" i="2"/>
  <c r="G50" i="2" l="1"/>
  <c r="I50" i="2" l="1"/>
</calcChain>
</file>

<file path=xl/sharedStrings.xml><?xml version="1.0" encoding="utf-8"?>
<sst xmlns="http://schemas.openxmlformats.org/spreadsheetml/2006/main" count="111" uniqueCount="90">
  <si>
    <t>Décompte Mensuel</t>
  </si>
  <si>
    <t>Marché public de maintenance et d'exploitation</t>
  </si>
  <si>
    <t>Marché public n° XXXXXXXX</t>
  </si>
  <si>
    <t>Titulaire du Marché</t>
  </si>
  <si>
    <t>Personne publique</t>
  </si>
  <si>
    <t>Numéro de la facture</t>
  </si>
  <si>
    <t>Numéro du lot considéré</t>
  </si>
  <si>
    <t>Phase du marché</t>
  </si>
  <si>
    <t>Date de démarrage des prestations</t>
  </si>
  <si>
    <t>Période considérée</t>
  </si>
  <si>
    <t>Pièces jointes</t>
  </si>
  <si>
    <t xml:space="preserve">Composante du prix </t>
  </si>
  <si>
    <t>Valeur initiale mensuelle mentionnée à l'acte d'engagement (€ HT)</t>
  </si>
  <si>
    <t>TVA</t>
  </si>
  <si>
    <t>Montant (€ TTC)</t>
  </si>
  <si>
    <t>Taux (%)</t>
  </si>
  <si>
    <t>Montant (€)</t>
  </si>
  <si>
    <t>DEMARRAGE DU MARCHE</t>
  </si>
  <si>
    <t>PRISE EN CHARGE ETAT DES LIEUX</t>
  </si>
  <si>
    <t>MANAGEMENT DU MARCHE</t>
  </si>
  <si>
    <t>GESTION PERENNITE DES INSTALLATIONS</t>
  </si>
  <si>
    <t>CONFORMITE FONCTIONNELLE DES INSTALLATIONS</t>
  </si>
  <si>
    <t>TOTAUX</t>
  </si>
  <si>
    <t>Remboursement de l'avance</t>
  </si>
  <si>
    <t>Montant des pénalités</t>
  </si>
  <si>
    <t>TOTAL FINAL</t>
  </si>
  <si>
    <t>Marché public n° XXXXXX</t>
  </si>
  <si>
    <t>Détail de la Composante du  prix</t>
  </si>
  <si>
    <t>Valeurs initiales mentionnées à l'acte d'engagement (VI)</t>
  </si>
  <si>
    <t>TVA (%)</t>
  </si>
  <si>
    <t>Réfaction (€)</t>
  </si>
  <si>
    <t>Montant TOTAL (€ TTC)</t>
  </si>
  <si>
    <t>Dont Impact TVA (€ TTC)</t>
  </si>
  <si>
    <t>Annuelle (€ HT)</t>
  </si>
  <si>
    <t>Mensuelle (€ H.T)</t>
  </si>
  <si>
    <t>PERIODE DEMARRAGE DU MARCHE</t>
  </si>
  <si>
    <t>1.1</t>
  </si>
  <si>
    <t>Démarches officier de sécurité</t>
  </si>
  <si>
    <t>1.2</t>
  </si>
  <si>
    <t>Processus d'habilitation personnel</t>
  </si>
  <si>
    <t>1.3</t>
  </si>
  <si>
    <t>Processus d'habilitation sous traitants (démarche adminsitrative comprises)</t>
  </si>
  <si>
    <t>PERIODE DE PRISE EN CHARGE, ETAT DES LIEUX DES INSTALLATIONS ET PREPARATION AU DEMARRAGE DES PRESTATIONS</t>
  </si>
  <si>
    <t>2.1</t>
  </si>
  <si>
    <t>Installation équipe d'audit</t>
  </si>
  <si>
    <t>2.2</t>
  </si>
  <si>
    <t>Audit de prise en charge des installations</t>
  </si>
  <si>
    <t>2.3</t>
  </si>
  <si>
    <t>Réalisation et fourniture du rapport d'audit</t>
  </si>
  <si>
    <t>2.4</t>
  </si>
  <si>
    <t>Etablissement et fourniture des documents de maintenance:   
- Stratégie de maintenance
- Plan de maintenance.</t>
  </si>
  <si>
    <t>2.5</t>
  </si>
  <si>
    <t>Réalisation et fourniture du plan de pérénnité des équipements</t>
  </si>
  <si>
    <t>2.6</t>
  </si>
  <si>
    <t>Intégration et mise à jour de la base de données des équipements dans la GMAO avec l'Administration</t>
  </si>
  <si>
    <t>2.7</t>
  </si>
  <si>
    <t>Etablissement et fourniture des protocoles de maintenance et de service</t>
  </si>
  <si>
    <t>2.8</t>
  </si>
  <si>
    <t>Etablissement et fourniture du catalogue de marche dégradée</t>
  </si>
  <si>
    <t xml:space="preserve"> CONDITIONS PARTICULIERES RELATIVES AU MANAGEMENT DU MARCHE</t>
  </si>
  <si>
    <t>3.1</t>
  </si>
  <si>
    <t>3.2</t>
  </si>
  <si>
    <t>GESTEV – Service de Gestion des évènements</t>
  </si>
  <si>
    <t>3.3</t>
  </si>
  <si>
    <t>REP - Reporting</t>
  </si>
  <si>
    <t>3.4</t>
  </si>
  <si>
    <t>GESMOY - Gestion des moyens</t>
  </si>
  <si>
    <t>3.5</t>
  </si>
  <si>
    <t>GESPRO - Gestion des procédures</t>
  </si>
  <si>
    <t>3.6</t>
  </si>
  <si>
    <t xml:space="preserve"> CONDITIONS RELATIVES A LA GESTION DE PERENNITE DES INSTALLATIONS</t>
  </si>
  <si>
    <t>4.1</t>
  </si>
  <si>
    <t>CVPO – Service d’Accompagnement lors des contrôles légaux de conformité CVPO</t>
  </si>
  <si>
    <t>4.2</t>
  </si>
  <si>
    <t>PREV – Service de Gestion et réalisation des opérations de maintenance préventive</t>
  </si>
  <si>
    <t>4.3</t>
  </si>
  <si>
    <t>ASS – Mission d’Assistance et conseil</t>
  </si>
  <si>
    <t>4.4</t>
  </si>
  <si>
    <t>GER – Service de Définition du plan GER et réalisation de diagnostics</t>
  </si>
  <si>
    <t xml:space="preserve"> CONDITIONS RELATIVES A LA CONFORMITE FONCTIONNELLE DES INSTALLATIONS</t>
  </si>
  <si>
    <t>5.1</t>
  </si>
  <si>
    <t>Référence du signalement</t>
  </si>
  <si>
    <t>Service</t>
  </si>
  <si>
    <t>Montant de la pénalité (€)</t>
  </si>
  <si>
    <t>TOTAL</t>
  </si>
  <si>
    <t>LOT XX</t>
  </si>
  <si>
    <t>DEVIS - Gestion des devis proposition technico commerciale</t>
  </si>
  <si>
    <t>EVEN - Gestion Evenementiel</t>
  </si>
  <si>
    <t>CFO - Service électricité – Courants Forts</t>
  </si>
  <si>
    <t>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</si>
</sst>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23" x14ac:knownFonts="1">
    <font>
      <sz val="11"/>
      <color theme="1"/>
      <name val="Calibri"/>
      <scheme val="minor"/>
    </font>
    <font>
      <sz val="10"/>
      <name val="Arial"/>
    </font>
    <font>
      <b/>
      <sz val="18"/>
      <name val="Arial"/>
    </font>
    <font>
      <b/>
      <sz val="16"/>
      <name val="Arial"/>
    </font>
    <font>
      <sz val="14"/>
      <name val="Arial"/>
    </font>
    <font>
      <i/>
      <sz val="18"/>
      <name val="Arial"/>
    </font>
    <font>
      <i/>
      <sz val="16"/>
      <name val="Arial"/>
    </font>
    <font>
      <sz val="16"/>
      <name val="Arial"/>
    </font>
    <font>
      <sz val="16"/>
      <color indexed="64"/>
      <name val="Arial"/>
    </font>
    <font>
      <sz val="18"/>
      <name val="Arial"/>
    </font>
    <font>
      <b/>
      <sz val="14"/>
      <name val="Arial"/>
    </font>
    <font>
      <sz val="12"/>
      <name val="Arial"/>
    </font>
    <font>
      <b/>
      <sz val="20"/>
      <name val="Arial"/>
    </font>
    <font>
      <b/>
      <sz val="12"/>
      <name val="Arial"/>
    </font>
    <font>
      <sz val="10"/>
      <color indexed="64"/>
      <name val="Arial"/>
    </font>
    <font>
      <b/>
      <sz val="10"/>
      <color indexed="64"/>
      <name val="Arial"/>
    </font>
    <font>
      <b/>
      <i/>
      <sz val="12"/>
      <color indexed="4"/>
      <name val="Arial"/>
    </font>
    <font>
      <b/>
      <sz val="12"/>
      <color indexed="64"/>
      <name val="Arial"/>
    </font>
    <font>
      <sz val="10"/>
      <color theme="1"/>
      <name val="Arial"/>
    </font>
    <font>
      <b/>
      <sz val="16"/>
      <color indexed="64"/>
      <name val="Arial"/>
    </font>
    <font>
      <sz val="11"/>
      <color theme="1"/>
      <name val="Calibri"/>
      <scheme val="minor"/>
    </font>
    <font>
      <sz val="10"/>
      <name val="Arial"/>
      <family val="2"/>
    </font>
    <font>
      <b/>
      <i/>
      <u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42" fontId="20" fillId="0" borderId="0"/>
    <xf numFmtId="0" fontId="1" fillId="0" borderId="0"/>
    <xf numFmtId="0" fontId="20" fillId="2" borderId="1"/>
    <xf numFmtId="9" fontId="20" fillId="0" borderId="0"/>
  </cellStyleXfs>
  <cellXfs count="12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3" fillId="0" borderId="0" xfId="1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3" xfId="0" applyFont="1" applyBorder="1" applyAlignment="1">
      <alignment horizontal="left" vertical="center" indent="3"/>
    </xf>
    <xf numFmtId="0" fontId="4" fillId="0" borderId="4" xfId="0" applyFont="1" applyBorder="1" applyAlignment="1">
      <alignment horizontal="left" vertical="center" indent="3"/>
    </xf>
    <xf numFmtId="0" fontId="7" fillId="0" borderId="5" xfId="0" applyFont="1" applyBorder="1" applyAlignment="1">
      <alignment horizontal="left" vertical="center" indent="3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4" fontId="7" fillId="0" borderId="5" xfId="0" applyNumberFormat="1" applyFont="1" applyBorder="1" applyAlignment="1">
      <alignment horizontal="left" vertical="center" indent="3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9" fillId="0" borderId="15" xfId="0" applyNumberFormat="1" applyFont="1" applyBorder="1" applyAlignment="1">
      <alignment horizontal="right" vertical="center"/>
    </xf>
    <xf numFmtId="165" fontId="9" fillId="0" borderId="15" xfId="0" applyNumberFormat="1" applyFont="1" applyBorder="1" applyAlignment="1">
      <alignment vertical="center"/>
    </xf>
    <xf numFmtId="164" fontId="9" fillId="0" borderId="14" xfId="0" applyNumberFormat="1" applyFont="1" applyBorder="1" applyAlignment="1">
      <alignment horizontal="right" vertical="center"/>
    </xf>
    <xf numFmtId="164" fontId="9" fillId="3" borderId="14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164" fontId="2" fillId="0" borderId="15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 wrapText="1"/>
    </xf>
    <xf numFmtId="164" fontId="9" fillId="0" borderId="15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15" fontId="10" fillId="0" borderId="0" xfId="0" applyNumberFormat="1" applyFont="1" applyAlignment="1">
      <alignment vertical="center"/>
    </xf>
    <xf numFmtId="0" fontId="7" fillId="4" borderId="5" xfId="0" applyFont="1" applyFill="1" applyBorder="1" applyAlignment="1">
      <alignment horizontal="left" vertical="center" indent="3"/>
    </xf>
    <xf numFmtId="4" fontId="1" fillId="0" borderId="0" xfId="0" applyNumberFormat="1" applyFont="1" applyAlignment="1">
      <alignment vertical="center"/>
    </xf>
    <xf numFmtId="0" fontId="14" fillId="0" borderId="15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left" vertical="center" indent="15"/>
    </xf>
    <xf numFmtId="0" fontId="14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/>
    </xf>
    <xf numFmtId="0" fontId="1" fillId="4" borderId="15" xfId="3" applyFont="1" applyFill="1" applyBorder="1" applyAlignment="1">
      <alignment horizontal="center" vertical="center"/>
    </xf>
    <xf numFmtId="0" fontId="1" fillId="4" borderId="15" xfId="3" applyFont="1" applyFill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/>
    </xf>
    <xf numFmtId="4" fontId="14" fillId="4" borderId="15" xfId="0" applyNumberFormat="1" applyFont="1" applyFill="1" applyBorder="1" applyAlignment="1">
      <alignment vertical="center"/>
    </xf>
    <xf numFmtId="165" fontId="14" fillId="4" borderId="15" xfId="0" applyNumberFormat="1" applyFont="1" applyFill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 indent="15"/>
    </xf>
    <xf numFmtId="4" fontId="14" fillId="0" borderId="8" xfId="0" applyNumberFormat="1" applyFont="1" applyBorder="1" applyAlignment="1">
      <alignment horizontal="right" vertical="center"/>
    </xf>
    <xf numFmtId="4" fontId="14" fillId="4" borderId="8" xfId="0" applyNumberFormat="1" applyFont="1" applyFill="1" applyBorder="1" applyAlignment="1">
      <alignment vertical="center"/>
    </xf>
    <xf numFmtId="0" fontId="1" fillId="4" borderId="15" xfId="3" applyFont="1" applyFill="1" applyBorder="1" applyAlignment="1">
      <alignment vertical="center" wrapText="1"/>
    </xf>
    <xf numFmtId="49" fontId="15" fillId="0" borderId="0" xfId="0" applyNumberFormat="1" applyFont="1" applyAlignment="1">
      <alignment horizontal="left" vertical="center" indent="1"/>
    </xf>
    <xf numFmtId="0" fontId="15" fillId="0" borderId="0" xfId="0" applyFont="1" applyAlignment="1">
      <alignment horizontal="left" vertical="center" wrapText="1"/>
    </xf>
    <xf numFmtId="4" fontId="15" fillId="0" borderId="15" xfId="0" applyNumberFormat="1" applyFont="1" applyBorder="1" applyAlignment="1">
      <alignment vertical="center"/>
    </xf>
    <xf numFmtId="4" fontId="15" fillId="4" borderId="15" xfId="0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indent="15"/>
    </xf>
    <xf numFmtId="4" fontId="14" fillId="0" borderId="15" xfId="0" applyNumberFormat="1" applyFont="1" applyBorder="1" applyAlignment="1">
      <alignment horizontal="right" vertical="center" shrinkToFit="1"/>
    </xf>
    <xf numFmtId="4" fontId="14" fillId="4" borderId="15" xfId="0" applyNumberFormat="1" applyFont="1" applyFill="1" applyBorder="1" applyAlignment="1">
      <alignment vertical="center" shrinkToFit="1"/>
    </xf>
    <xf numFmtId="2" fontId="14" fillId="0" borderId="0" xfId="0" applyNumberFormat="1" applyFont="1" applyAlignment="1">
      <alignment horizontal="left" vertical="center" wrapText="1" indent="1"/>
    </xf>
    <xf numFmtId="2" fontId="15" fillId="0" borderId="16" xfId="0" applyNumberFormat="1" applyFont="1" applyBorder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left" vertical="center" wrapText="1" indent="1"/>
    </xf>
    <xf numFmtId="4" fontId="15" fillId="0" borderId="15" xfId="0" applyNumberFormat="1" applyFont="1" applyBorder="1" applyAlignment="1">
      <alignment vertical="center" shrinkToFit="1"/>
    </xf>
    <xf numFmtId="4" fontId="15" fillId="4" borderId="4" xfId="0" applyNumberFormat="1" applyFont="1" applyFill="1" applyBorder="1" applyAlignment="1">
      <alignment vertical="center" shrinkToFit="1"/>
    </xf>
    <xf numFmtId="0" fontId="15" fillId="0" borderId="7" xfId="0" applyFont="1" applyBorder="1" applyAlignment="1">
      <alignment horizontal="left" vertical="center"/>
    </xf>
    <xf numFmtId="4" fontId="15" fillId="0" borderId="4" xfId="0" applyNumberFormat="1" applyFont="1" applyBorder="1" applyAlignment="1">
      <alignment vertical="center" shrinkToFit="1"/>
    </xf>
    <xf numFmtId="0" fontId="18" fillId="4" borderId="15" xfId="0" applyFont="1" applyFill="1" applyBorder="1" applyAlignment="1">
      <alignment vertical="center" wrapText="1"/>
    </xf>
    <xf numFmtId="165" fontId="14" fillId="0" borderId="15" xfId="0" applyNumberFormat="1" applyFont="1" applyBorder="1" applyAlignment="1">
      <alignment vertical="center"/>
    </xf>
    <xf numFmtId="4" fontId="15" fillId="4" borderId="15" xfId="0" applyNumberFormat="1" applyFont="1" applyFill="1" applyBorder="1" applyAlignment="1">
      <alignment vertical="center" shrinkToFit="1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4" fontId="2" fillId="0" borderId="0" xfId="1" applyNumberFormat="1" applyFont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0" fillId="0" borderId="10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/>
    </xf>
    <xf numFmtId="4" fontId="19" fillId="0" borderId="14" xfId="0" applyNumberFormat="1" applyFont="1" applyBorder="1" applyAlignment="1">
      <alignment horizontal="center" vertical="center"/>
    </xf>
    <xf numFmtId="0" fontId="21" fillId="4" borderId="15" xfId="4" applyNumberFormat="1" applyFont="1" applyFill="1" applyBorder="1" applyAlignment="1">
      <alignment horizontal="center" vertical="center"/>
    </xf>
    <xf numFmtId="0" fontId="21" fillId="4" borderId="15" xfId="4" applyNumberFormat="1" applyFont="1" applyFill="1" applyBorder="1" applyAlignment="1">
      <alignment vertical="center" wrapText="1"/>
    </xf>
    <xf numFmtId="0" fontId="21" fillId="4" borderId="15" xfId="4" applyNumberFormat="1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</cellXfs>
  <cellStyles count="5">
    <cellStyle name="Monétaire [0]" xfId="1" builtinId="7"/>
    <cellStyle name="Normal" xfId="0" builtinId="0"/>
    <cellStyle name="Normal 2" xfId="2" xr:uid="{00000000-0005-0000-0000-000023000000}"/>
    <cellStyle name="Note" xfId="3" builtinId="10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50"/>
  <sheetViews>
    <sheetView zoomScale="60" workbookViewId="0">
      <selection activeCell="F31" sqref="F31:F32"/>
    </sheetView>
  </sheetViews>
  <sheetFormatPr baseColWidth="10" defaultColWidth="11.140625" defaultRowHeight="12.6" customHeight="1" x14ac:dyDescent="0.25"/>
  <cols>
    <col min="1" max="1" width="21.5703125" style="1" customWidth="1"/>
    <col min="2" max="2" width="85" style="1" customWidth="1"/>
    <col min="3" max="3" width="35.7109375" style="1" customWidth="1"/>
    <col min="4" max="4" width="21.42578125" style="1" customWidth="1"/>
    <col min="5" max="6" width="35.7109375" style="1" customWidth="1"/>
    <col min="7" max="257" width="11.140625" style="1" customWidth="1"/>
  </cols>
  <sheetData>
    <row r="1" spans="1:254" ht="22.5" customHeight="1" x14ac:dyDescent="0.25">
      <c r="A1" s="75" t="s">
        <v>0</v>
      </c>
      <c r="B1" s="75"/>
      <c r="C1" s="75"/>
      <c r="D1" s="75"/>
      <c r="E1" s="75"/>
      <c r="F1" s="75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</row>
    <row r="2" spans="1:254" ht="22.5" customHeight="1" x14ac:dyDescent="0.25">
      <c r="A2" s="75" t="s">
        <v>1</v>
      </c>
      <c r="B2" s="75"/>
      <c r="C2" s="75"/>
      <c r="D2" s="75"/>
      <c r="E2" s="75"/>
      <c r="F2" s="75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</row>
    <row r="3" spans="1:254" ht="22.5" customHeight="1" x14ac:dyDescent="0.25">
      <c r="A3" s="76" t="s">
        <v>2</v>
      </c>
      <c r="B3" s="76"/>
      <c r="C3" s="76"/>
      <c r="D3" s="76"/>
      <c r="E3" s="76"/>
      <c r="F3" s="76"/>
      <c r="G3" s="4"/>
      <c r="H3" s="4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2.5" customHeight="1" x14ac:dyDescent="0.25">
      <c r="A4" s="5"/>
      <c r="B4" s="5"/>
      <c r="C4" s="5"/>
      <c r="D4" s="5"/>
      <c r="E4" s="5"/>
      <c r="F4" s="5"/>
      <c r="G4" s="6"/>
      <c r="H4" s="6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</row>
    <row r="5" spans="1:254" ht="22.5" customHeight="1" x14ac:dyDescent="0.25">
      <c r="A5" s="7"/>
      <c r="B5" s="7"/>
      <c r="C5" s="7"/>
      <c r="D5" s="7"/>
      <c r="E5" s="7"/>
      <c r="F5" s="7"/>
    </row>
    <row r="6" spans="1:254" ht="22.5" customHeight="1" x14ac:dyDescent="0.25">
      <c r="A6" s="8" t="s">
        <v>3</v>
      </c>
      <c r="B6" s="9"/>
      <c r="C6" s="10"/>
      <c r="D6" s="11"/>
      <c r="E6" s="11"/>
      <c r="F6" s="12"/>
    </row>
    <row r="7" spans="1:254" ht="22.5" customHeight="1" x14ac:dyDescent="0.25">
      <c r="A7" s="8" t="s">
        <v>4</v>
      </c>
      <c r="B7" s="9"/>
      <c r="C7" s="10"/>
      <c r="D7" s="11"/>
      <c r="E7" s="11"/>
      <c r="F7" s="12"/>
    </row>
    <row r="8" spans="1:254" ht="22.5" customHeight="1" x14ac:dyDescent="0.25">
      <c r="A8" s="8" t="s">
        <v>5</v>
      </c>
      <c r="B8" s="9"/>
      <c r="C8" s="10"/>
      <c r="D8" s="11"/>
      <c r="E8" s="11"/>
      <c r="F8" s="12"/>
    </row>
    <row r="9" spans="1:254" ht="22.5" customHeight="1" x14ac:dyDescent="0.25">
      <c r="A9" s="8" t="s">
        <v>6</v>
      </c>
      <c r="B9" s="9"/>
      <c r="C9" s="10" t="s">
        <v>85</v>
      </c>
      <c r="D9" s="11"/>
      <c r="E9" s="11"/>
      <c r="F9" s="12"/>
    </row>
    <row r="10" spans="1:254" ht="22.5" customHeight="1" x14ac:dyDescent="0.25">
      <c r="A10" s="8" t="s">
        <v>7</v>
      </c>
      <c r="B10" s="9"/>
      <c r="C10" s="10"/>
      <c r="D10" s="11"/>
      <c r="E10" s="11"/>
      <c r="F10" s="12"/>
    </row>
    <row r="11" spans="1:254" ht="22.5" customHeight="1" x14ac:dyDescent="0.25">
      <c r="A11" s="8" t="s">
        <v>8</v>
      </c>
      <c r="B11" s="9"/>
      <c r="C11" s="10"/>
      <c r="D11" s="11"/>
      <c r="E11" s="11"/>
      <c r="F11" s="12"/>
    </row>
    <row r="12" spans="1:254" ht="22.5" customHeight="1" x14ac:dyDescent="0.25">
      <c r="A12" s="8" t="s">
        <v>9</v>
      </c>
      <c r="B12" s="9"/>
      <c r="C12" s="13"/>
      <c r="D12" s="11"/>
      <c r="E12" s="11"/>
      <c r="F12" s="12"/>
    </row>
    <row r="13" spans="1:254" ht="22.5" customHeight="1" x14ac:dyDescent="0.25">
      <c r="A13" s="8" t="s">
        <v>10</v>
      </c>
      <c r="B13" s="9"/>
      <c r="C13" s="10"/>
      <c r="D13" s="11"/>
      <c r="E13" s="11"/>
      <c r="F13" s="12"/>
    </row>
    <row r="14" spans="1:254" ht="22.5" customHeight="1" x14ac:dyDescent="0.25"/>
    <row r="15" spans="1:254" ht="22.5" customHeight="1" x14ac:dyDescent="0.25"/>
    <row r="16" spans="1:254" ht="22.5" customHeight="1" x14ac:dyDescent="0.25"/>
    <row r="17" spans="1:254" ht="22.5" customHeight="1" x14ac:dyDescent="0.25">
      <c r="A17" s="77" t="s">
        <v>11</v>
      </c>
      <c r="B17" s="78"/>
      <c r="C17" s="83" t="s">
        <v>12</v>
      </c>
      <c r="D17" s="77" t="s">
        <v>13</v>
      </c>
      <c r="E17" s="78"/>
      <c r="F17" s="83" t="s">
        <v>14</v>
      </c>
    </row>
    <row r="18" spans="1:254" ht="22.5" customHeight="1" x14ac:dyDescent="0.25">
      <c r="A18" s="79"/>
      <c r="B18" s="80"/>
      <c r="C18" s="84"/>
      <c r="D18" s="81"/>
      <c r="E18" s="82"/>
      <c r="F18" s="84"/>
    </row>
    <row r="19" spans="1:254" ht="22.5" customHeight="1" x14ac:dyDescent="0.25">
      <c r="A19" s="81"/>
      <c r="B19" s="82"/>
      <c r="C19" s="85"/>
      <c r="D19" s="14" t="s">
        <v>15</v>
      </c>
      <c r="E19" s="15" t="s">
        <v>16</v>
      </c>
      <c r="F19" s="8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</row>
    <row r="20" spans="1:254" ht="22.5" customHeight="1" x14ac:dyDescent="0.25">
      <c r="A20" s="86" t="s">
        <v>17</v>
      </c>
      <c r="B20" s="87"/>
      <c r="C20" s="17">
        <v>0</v>
      </c>
      <c r="D20" s="18">
        <v>0.2</v>
      </c>
      <c r="E20" s="17">
        <f t="shared" ref="E20:E24" si="0">C20*D20</f>
        <v>0</v>
      </c>
      <c r="F20" s="17">
        <f t="shared" ref="F20:F24" si="1">E20+C20</f>
        <v>0</v>
      </c>
    </row>
    <row r="21" spans="1:254" ht="22.5" customHeight="1" x14ac:dyDescent="0.25">
      <c r="A21" s="86" t="s">
        <v>18</v>
      </c>
      <c r="B21" s="87"/>
      <c r="C21" s="19">
        <v>0</v>
      </c>
      <c r="D21" s="18">
        <v>0.2</v>
      </c>
      <c r="E21" s="17">
        <f t="shared" si="0"/>
        <v>0</v>
      </c>
      <c r="F21" s="17">
        <f t="shared" si="1"/>
        <v>0</v>
      </c>
    </row>
    <row r="22" spans="1:254" ht="22.5" customHeight="1" x14ac:dyDescent="0.25">
      <c r="A22" s="86" t="s">
        <v>19</v>
      </c>
      <c r="B22" s="88"/>
      <c r="C22" s="19">
        <v>0</v>
      </c>
      <c r="D22" s="18">
        <v>0.2</v>
      </c>
      <c r="E22" s="17">
        <f t="shared" si="0"/>
        <v>0</v>
      </c>
      <c r="F22" s="17">
        <f t="shared" si="1"/>
        <v>0</v>
      </c>
    </row>
    <row r="23" spans="1:254" ht="22.5" customHeight="1" x14ac:dyDescent="0.25">
      <c r="A23" s="89" t="s">
        <v>20</v>
      </c>
      <c r="B23" s="90"/>
      <c r="C23" s="20">
        <v>0</v>
      </c>
      <c r="D23" s="18">
        <v>0.2</v>
      </c>
      <c r="E23" s="17">
        <f t="shared" si="0"/>
        <v>0</v>
      </c>
      <c r="F23" s="17">
        <f t="shared" si="1"/>
        <v>0</v>
      </c>
    </row>
    <row r="24" spans="1:254" ht="22.5" customHeight="1" x14ac:dyDescent="0.25">
      <c r="A24" s="89" t="s">
        <v>21</v>
      </c>
      <c r="B24" s="90"/>
      <c r="C24" s="20">
        <v>0</v>
      </c>
      <c r="D24" s="18">
        <v>0.2</v>
      </c>
      <c r="E24" s="17">
        <f t="shared" si="0"/>
        <v>0</v>
      </c>
      <c r="F24" s="17">
        <f t="shared" si="1"/>
        <v>0</v>
      </c>
    </row>
    <row r="25" spans="1:254" ht="22.5" customHeight="1" x14ac:dyDescent="0.25">
      <c r="A25" s="21" t="s">
        <v>22</v>
      </c>
      <c r="B25" s="22"/>
      <c r="C25" s="23"/>
      <c r="D25" s="24"/>
      <c r="E25" s="24">
        <f>SUM(E20:E24)</f>
        <v>0</v>
      </c>
      <c r="F25" s="24">
        <f>SUM(F20:F24)</f>
        <v>0</v>
      </c>
    </row>
    <row r="26" spans="1:254" ht="22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</row>
    <row r="27" spans="1:254" ht="22.5" customHeight="1" x14ac:dyDescent="0.25">
      <c r="A27" s="91"/>
      <c r="B27" s="91"/>
      <c r="C27" s="91"/>
      <c r="D27" s="92" t="s">
        <v>23</v>
      </c>
      <c r="E27" s="93"/>
      <c r="F27" s="27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</row>
    <row r="28" spans="1:254" ht="22.5" customHeight="1" x14ac:dyDescent="0.25">
      <c r="A28" s="91"/>
      <c r="B28" s="91"/>
      <c r="C28" s="28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</row>
    <row r="29" spans="1:254" ht="22.5" customHeight="1" x14ac:dyDescent="0.25">
      <c r="A29" s="91"/>
      <c r="B29" s="91"/>
      <c r="C29" s="28"/>
      <c r="D29" s="25"/>
      <c r="E29" s="26" t="s">
        <v>24</v>
      </c>
      <c r="F29" s="27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</row>
    <row r="30" spans="1:254" ht="22.5" customHeight="1" x14ac:dyDescent="0.25">
      <c r="A30" s="91"/>
      <c r="B30" s="91"/>
      <c r="C30" s="29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</row>
    <row r="31" spans="1:254" ht="22.5" customHeight="1" x14ac:dyDescent="0.25">
      <c r="A31" s="91"/>
      <c r="B31" s="91"/>
      <c r="C31" s="30"/>
      <c r="D31" s="31"/>
      <c r="E31" s="94" t="s">
        <v>25</v>
      </c>
      <c r="F31" s="95">
        <f>+F25-F27-F29</f>
        <v>0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</row>
    <row r="32" spans="1:254" ht="22.5" customHeight="1" x14ac:dyDescent="0.25">
      <c r="A32" s="29"/>
      <c r="B32" s="29"/>
      <c r="C32" s="25"/>
      <c r="D32" s="31"/>
      <c r="E32" s="94"/>
      <c r="F32" s="96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</row>
    <row r="33" spans="1:254" ht="22.5" customHeight="1" x14ac:dyDescent="0.25">
      <c r="A33" s="25"/>
      <c r="B33" s="32"/>
      <c r="C33" s="25"/>
      <c r="D33" s="33"/>
      <c r="E33" s="33"/>
      <c r="F33" s="34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</row>
    <row r="34" spans="1:254" ht="22.5" customHeight="1" x14ac:dyDescent="0.25">
      <c r="D34" s="33"/>
      <c r="E34" s="33"/>
      <c r="F34" s="34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</row>
    <row r="35" spans="1:254" ht="22.5" customHeight="1" x14ac:dyDescent="0.25"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</row>
    <row r="36" spans="1:254" ht="22.5" customHeight="1" x14ac:dyDescent="0.25"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  <c r="ID36" s="25"/>
      <c r="IE36" s="25"/>
      <c r="IF36" s="25"/>
      <c r="IG36" s="25"/>
      <c r="IH36" s="25"/>
      <c r="II36" s="25"/>
      <c r="IJ36" s="25"/>
      <c r="IK36" s="25"/>
      <c r="IL36" s="25"/>
      <c r="IM36" s="25"/>
      <c r="IN36" s="25"/>
      <c r="IO36" s="25"/>
      <c r="IP36" s="25"/>
      <c r="IQ36" s="25"/>
      <c r="IR36" s="25"/>
      <c r="IS36" s="25"/>
      <c r="IT36" s="25"/>
    </row>
    <row r="37" spans="1:254" ht="22.5" customHeight="1" x14ac:dyDescent="0.25"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</row>
    <row r="38" spans="1:254" ht="22.5" customHeight="1" x14ac:dyDescent="0.25"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  <c r="HS38" s="25"/>
      <c r="HT38" s="25"/>
      <c r="HU38" s="25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25"/>
      <c r="IS38" s="25"/>
      <c r="IT38" s="25"/>
    </row>
    <row r="39" spans="1:254" ht="22.5" customHeight="1" x14ac:dyDescent="0.25"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  <c r="HS39" s="25"/>
      <c r="HT39" s="25"/>
      <c r="HU39" s="25"/>
      <c r="HV39" s="25"/>
      <c r="HW39" s="25"/>
      <c r="HX39" s="25"/>
      <c r="HY39" s="25"/>
      <c r="HZ39" s="25"/>
      <c r="IA39" s="25"/>
      <c r="IB39" s="25"/>
      <c r="IC39" s="25"/>
      <c r="ID39" s="2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25"/>
      <c r="IS39" s="25"/>
      <c r="IT39" s="25"/>
    </row>
    <row r="40" spans="1:254" ht="22.5" customHeight="1" x14ac:dyDescent="0.25"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</row>
    <row r="41" spans="1:254" ht="22.5" customHeight="1" x14ac:dyDescent="0.25">
      <c r="D41" s="2"/>
      <c r="E41" s="2"/>
      <c r="F41" s="2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  <c r="ID41" s="25"/>
      <c r="IE41" s="25"/>
      <c r="IF41" s="25"/>
      <c r="IG41" s="25"/>
      <c r="IH41" s="25"/>
      <c r="II41" s="25"/>
      <c r="IJ41" s="25"/>
      <c r="IK41" s="25"/>
      <c r="IL41" s="25"/>
      <c r="IM41" s="25"/>
      <c r="IN41" s="25"/>
      <c r="IO41" s="25"/>
      <c r="IP41" s="25"/>
      <c r="IQ41" s="25"/>
      <c r="IR41" s="25"/>
      <c r="IS41" s="25"/>
      <c r="IT41" s="25"/>
    </row>
    <row r="42" spans="1:254" ht="22.5" customHeight="1" x14ac:dyDescent="0.25">
      <c r="D42" s="25"/>
      <c r="E42" s="25"/>
      <c r="F42" s="25"/>
      <c r="G42" s="25"/>
      <c r="H42" s="25"/>
      <c r="I42" s="25"/>
      <c r="J42" s="31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  <c r="HD42" s="25"/>
      <c r="HE42" s="25"/>
      <c r="HF42" s="25"/>
      <c r="HG42" s="25"/>
      <c r="HH42" s="25"/>
      <c r="HI42" s="25"/>
      <c r="HJ42" s="25"/>
      <c r="HK42" s="25"/>
      <c r="HL42" s="25"/>
      <c r="HM42" s="25"/>
      <c r="HN42" s="25"/>
      <c r="HO42" s="25"/>
      <c r="HP42" s="25"/>
      <c r="HQ42" s="25"/>
      <c r="HR42" s="25"/>
      <c r="HS42" s="25"/>
      <c r="HT42" s="25"/>
      <c r="HU42" s="25"/>
      <c r="HV42" s="25"/>
      <c r="HW42" s="25"/>
      <c r="HX42" s="25"/>
      <c r="HY42" s="25"/>
      <c r="HZ42" s="25"/>
      <c r="IA42" s="25"/>
      <c r="IB42" s="25"/>
      <c r="IC42" s="25"/>
      <c r="ID42" s="25"/>
      <c r="IE42" s="25"/>
      <c r="IF42" s="25"/>
      <c r="IG42" s="25"/>
      <c r="IH42" s="25"/>
      <c r="II42" s="25"/>
      <c r="IJ42" s="25"/>
      <c r="IK42" s="25"/>
      <c r="IL42" s="25"/>
      <c r="IM42" s="25"/>
      <c r="IN42" s="25"/>
      <c r="IO42" s="25"/>
      <c r="IP42" s="25"/>
      <c r="IQ42" s="25"/>
      <c r="IR42" s="25"/>
      <c r="IS42" s="25"/>
      <c r="IT42" s="25"/>
    </row>
    <row r="43" spans="1:254" ht="22.5" customHeight="1" x14ac:dyDescent="0.25">
      <c r="D43" s="25"/>
      <c r="E43" s="25"/>
      <c r="F43" s="25"/>
      <c r="G43" s="25"/>
      <c r="H43" s="25"/>
      <c r="I43" s="25"/>
      <c r="J43" s="31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  <c r="HS43" s="25"/>
      <c r="HT43" s="25"/>
      <c r="HU43" s="25"/>
      <c r="HV43" s="25"/>
      <c r="HW43" s="25"/>
      <c r="HX43" s="25"/>
      <c r="HY43" s="25"/>
      <c r="HZ43" s="25"/>
      <c r="IA43" s="25"/>
      <c r="IB43" s="25"/>
      <c r="IC43" s="25"/>
      <c r="ID43" s="25"/>
      <c r="IE43" s="25"/>
      <c r="IF43" s="25"/>
      <c r="IG43" s="25"/>
      <c r="IH43" s="25"/>
      <c r="II43" s="25"/>
      <c r="IJ43" s="25"/>
      <c r="IK43" s="25"/>
      <c r="IL43" s="25"/>
      <c r="IM43" s="25"/>
      <c r="IN43" s="25"/>
      <c r="IO43" s="25"/>
      <c r="IP43" s="25"/>
      <c r="IQ43" s="25"/>
      <c r="IR43" s="25"/>
      <c r="IS43" s="25"/>
      <c r="IT43" s="25"/>
    </row>
    <row r="44" spans="1:254" ht="22.5" customHeight="1" x14ac:dyDescent="0.25">
      <c r="D44" s="25"/>
      <c r="E44" s="25"/>
      <c r="F44" s="25"/>
      <c r="G44" s="25"/>
      <c r="H44" s="25"/>
      <c r="I44" s="25"/>
      <c r="J44" s="2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  <c r="GA44" s="25"/>
      <c r="GB44" s="25"/>
      <c r="GC44" s="25"/>
      <c r="GD44" s="25"/>
      <c r="GE44" s="25"/>
      <c r="GF44" s="25"/>
      <c r="GG44" s="25"/>
      <c r="GH44" s="25"/>
      <c r="GI44" s="25"/>
      <c r="GJ44" s="25"/>
      <c r="GK44" s="25"/>
      <c r="GL44" s="25"/>
      <c r="GM44" s="25"/>
      <c r="GN44" s="25"/>
      <c r="GO44" s="25"/>
      <c r="GP44" s="25"/>
      <c r="GQ44" s="25"/>
      <c r="GR44" s="25"/>
      <c r="GS44" s="25"/>
      <c r="GT44" s="25"/>
      <c r="GU44" s="25"/>
      <c r="GV44" s="25"/>
      <c r="GW44" s="25"/>
      <c r="GX44" s="25"/>
      <c r="GY44" s="25"/>
      <c r="GZ44" s="25"/>
      <c r="HA44" s="25"/>
      <c r="HB44" s="25"/>
      <c r="HC44" s="25"/>
      <c r="HD44" s="25"/>
      <c r="HE44" s="25"/>
      <c r="HF44" s="25"/>
      <c r="HG44" s="25"/>
      <c r="HH44" s="25"/>
      <c r="HI44" s="25"/>
      <c r="HJ44" s="25"/>
      <c r="HK44" s="25"/>
      <c r="HL44" s="25"/>
      <c r="HM44" s="25"/>
      <c r="HN44" s="25"/>
      <c r="HO44" s="25"/>
      <c r="HP44" s="25"/>
      <c r="HQ44" s="25"/>
      <c r="HR44" s="25"/>
      <c r="HS44" s="25"/>
      <c r="HT44" s="25"/>
      <c r="HU44" s="25"/>
      <c r="HV44" s="25"/>
      <c r="HW44" s="25"/>
      <c r="HX44" s="25"/>
      <c r="HY44" s="25"/>
      <c r="HZ44" s="25"/>
      <c r="IA44" s="25"/>
      <c r="IB44" s="25"/>
      <c r="IC44" s="25"/>
      <c r="ID44" s="25"/>
      <c r="IE44" s="25"/>
      <c r="IF44" s="25"/>
      <c r="IG44" s="25"/>
      <c r="IH44" s="25"/>
      <c r="II44" s="25"/>
      <c r="IJ44" s="25"/>
      <c r="IK44" s="25"/>
      <c r="IL44" s="25"/>
      <c r="IM44" s="25"/>
      <c r="IN44" s="25"/>
      <c r="IO44" s="25"/>
      <c r="IP44" s="25"/>
      <c r="IQ44" s="25"/>
      <c r="IR44" s="25"/>
      <c r="IS44" s="25"/>
      <c r="IT44" s="25"/>
    </row>
    <row r="45" spans="1:254" ht="22.5" customHeight="1" x14ac:dyDescent="0.25">
      <c r="D45" s="25"/>
      <c r="E45" s="25"/>
      <c r="F45" s="25"/>
      <c r="G45" s="25"/>
      <c r="H45" s="25"/>
      <c r="I45" s="25"/>
      <c r="J45" s="3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  <c r="HD45" s="25"/>
      <c r="HE45" s="25"/>
      <c r="HF45" s="25"/>
      <c r="HG45" s="25"/>
      <c r="HH45" s="25"/>
      <c r="HI45" s="25"/>
      <c r="HJ45" s="25"/>
      <c r="HK45" s="25"/>
      <c r="HL45" s="25"/>
      <c r="HM45" s="25"/>
      <c r="HN45" s="25"/>
      <c r="HO45" s="25"/>
      <c r="HP45" s="25"/>
      <c r="HQ45" s="25"/>
      <c r="HR45" s="25"/>
      <c r="HS45" s="25"/>
      <c r="HT45" s="25"/>
      <c r="HU45" s="25"/>
      <c r="HV45" s="25"/>
      <c r="HW45" s="25"/>
      <c r="HX45" s="25"/>
      <c r="HY45" s="25"/>
      <c r="HZ45" s="25"/>
      <c r="IA45" s="25"/>
      <c r="IB45" s="25"/>
      <c r="IC45" s="25"/>
      <c r="ID45" s="25"/>
      <c r="IE45" s="25"/>
      <c r="IF45" s="25"/>
      <c r="IG45" s="25"/>
      <c r="IH45" s="25"/>
      <c r="II45" s="25"/>
      <c r="IJ45" s="25"/>
      <c r="IK45" s="25"/>
      <c r="IL45" s="25"/>
      <c r="IM45" s="25"/>
      <c r="IN45" s="25"/>
      <c r="IO45" s="25"/>
      <c r="IP45" s="25"/>
      <c r="IQ45" s="25"/>
      <c r="IR45" s="25"/>
      <c r="IS45" s="25"/>
      <c r="IT45" s="25"/>
    </row>
    <row r="46" spans="1:254" ht="22.5" customHeight="1" x14ac:dyDescent="0.25">
      <c r="A46" s="2"/>
      <c r="B46" s="35"/>
      <c r="C46" s="25"/>
      <c r="D46" s="25"/>
      <c r="E46" s="25"/>
      <c r="F46" s="25"/>
      <c r="G46" s="25"/>
      <c r="H46" s="25"/>
      <c r="I46" s="25"/>
      <c r="J46" s="35"/>
      <c r="K46" s="25"/>
      <c r="L46" s="25"/>
      <c r="M46" s="25"/>
      <c r="N46" s="25"/>
      <c r="O46" s="3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  <c r="ID46" s="25"/>
      <c r="IE46" s="25"/>
      <c r="IF46" s="25"/>
      <c r="IG46" s="25"/>
      <c r="IH46" s="25"/>
      <c r="II46" s="25"/>
      <c r="IJ46" s="25"/>
      <c r="IK46" s="25"/>
      <c r="IL46" s="25"/>
      <c r="IM46" s="25"/>
      <c r="IN46" s="25"/>
      <c r="IO46" s="25"/>
      <c r="IP46" s="25"/>
      <c r="IQ46" s="25"/>
      <c r="IR46" s="25"/>
      <c r="IS46" s="25"/>
      <c r="IT46" s="25"/>
    </row>
    <row r="47" spans="1:254" ht="22.5" customHeight="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31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  <c r="GA47" s="25"/>
      <c r="GB47" s="25"/>
      <c r="GC47" s="25"/>
      <c r="GD47" s="25"/>
      <c r="GE47" s="25"/>
      <c r="GF47" s="25"/>
      <c r="GG47" s="25"/>
      <c r="GH47" s="25"/>
      <c r="GI47" s="25"/>
      <c r="GJ47" s="25"/>
      <c r="GK47" s="25"/>
      <c r="GL47" s="25"/>
      <c r="GM47" s="25"/>
      <c r="GN47" s="25"/>
      <c r="GO47" s="25"/>
      <c r="GP47" s="25"/>
      <c r="GQ47" s="25"/>
      <c r="GR47" s="25"/>
      <c r="GS47" s="25"/>
      <c r="GT47" s="25"/>
      <c r="GU47" s="25"/>
      <c r="GV47" s="25"/>
      <c r="GW47" s="25"/>
      <c r="GX47" s="25"/>
      <c r="GY47" s="25"/>
      <c r="GZ47" s="25"/>
      <c r="HA47" s="25"/>
      <c r="HB47" s="25"/>
      <c r="HC47" s="25"/>
      <c r="HD47" s="25"/>
      <c r="HE47" s="25"/>
      <c r="HF47" s="25"/>
      <c r="HG47" s="25"/>
      <c r="HH47" s="25"/>
      <c r="HI47" s="25"/>
      <c r="HJ47" s="25"/>
      <c r="HK47" s="25"/>
      <c r="HL47" s="25"/>
      <c r="HM47" s="25"/>
      <c r="HN47" s="25"/>
      <c r="HO47" s="25"/>
      <c r="HP47" s="25"/>
      <c r="HQ47" s="25"/>
      <c r="HR47" s="25"/>
      <c r="HS47" s="25"/>
      <c r="HT47" s="25"/>
      <c r="HU47" s="25"/>
      <c r="HV47" s="25"/>
      <c r="HW47" s="25"/>
      <c r="HX47" s="25"/>
      <c r="HY47" s="25"/>
      <c r="HZ47" s="25"/>
      <c r="IA47" s="25"/>
      <c r="IB47" s="25"/>
      <c r="IC47" s="25"/>
      <c r="ID47" s="25"/>
      <c r="IE47" s="25"/>
      <c r="IF47" s="25"/>
      <c r="IG47" s="25"/>
      <c r="IH47" s="25"/>
      <c r="II47" s="25"/>
      <c r="IJ47" s="25"/>
      <c r="IK47" s="25"/>
      <c r="IL47" s="25"/>
      <c r="IM47" s="25"/>
      <c r="IN47" s="25"/>
      <c r="IO47" s="25"/>
      <c r="IP47" s="25"/>
      <c r="IQ47" s="25"/>
      <c r="IR47" s="25"/>
      <c r="IS47" s="25"/>
      <c r="IT47" s="25"/>
    </row>
    <row r="48" spans="1:254" ht="22.5" customHeight="1" x14ac:dyDescent="0.25">
      <c r="A48" s="31"/>
      <c r="B48" s="31"/>
      <c r="C48" s="25"/>
      <c r="D48" s="25"/>
      <c r="E48" s="25"/>
      <c r="F48" s="25"/>
      <c r="G48" s="25"/>
      <c r="H48" s="25"/>
      <c r="I48" s="25"/>
      <c r="J48" s="31"/>
      <c r="K48" s="25"/>
      <c r="L48" s="25"/>
      <c r="M48" s="25"/>
      <c r="N48" s="25"/>
      <c r="O48" s="3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  <c r="ID48" s="25"/>
      <c r="IE48" s="25"/>
      <c r="IF48" s="25"/>
      <c r="IG48" s="25"/>
      <c r="IH48" s="25"/>
      <c r="II48" s="25"/>
      <c r="IJ48" s="25"/>
      <c r="IK48" s="25"/>
      <c r="IL48" s="25"/>
      <c r="IM48" s="25"/>
      <c r="IN48" s="25"/>
      <c r="IO48" s="25"/>
      <c r="IP48" s="25"/>
      <c r="IQ48" s="25"/>
      <c r="IR48" s="25"/>
      <c r="IS48" s="25"/>
      <c r="IT48" s="25"/>
    </row>
    <row r="49" spans="1:254" ht="15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  <c r="EJ49" s="25"/>
      <c r="EK49" s="25"/>
      <c r="EL49" s="25"/>
      <c r="EM49" s="25"/>
      <c r="EN49" s="25"/>
      <c r="EO49" s="25"/>
      <c r="EP49" s="25"/>
      <c r="EQ49" s="25"/>
      <c r="ER49" s="25"/>
      <c r="ES49" s="25"/>
      <c r="ET49" s="25"/>
      <c r="EU49" s="25"/>
      <c r="EV49" s="25"/>
      <c r="EW49" s="25"/>
      <c r="EX49" s="25"/>
      <c r="EY49" s="25"/>
      <c r="EZ49" s="25"/>
      <c r="FA49" s="25"/>
      <c r="FB49" s="25"/>
      <c r="FC49" s="25"/>
      <c r="FD49" s="25"/>
      <c r="FE49" s="25"/>
      <c r="FF49" s="25"/>
      <c r="FG49" s="25"/>
      <c r="FH49" s="25"/>
      <c r="FI49" s="25"/>
      <c r="FJ49" s="25"/>
      <c r="FK49" s="25"/>
      <c r="FL49" s="25"/>
      <c r="FM49" s="25"/>
      <c r="FN49" s="25"/>
      <c r="FO49" s="25"/>
      <c r="FP49" s="25"/>
      <c r="FQ49" s="25"/>
      <c r="FR49" s="25"/>
      <c r="FS49" s="25"/>
      <c r="FT49" s="25"/>
      <c r="FU49" s="25"/>
      <c r="FV49" s="25"/>
      <c r="FW49" s="25"/>
      <c r="FX49" s="25"/>
      <c r="FY49" s="25"/>
      <c r="FZ49" s="25"/>
      <c r="GA49" s="25"/>
      <c r="GB49" s="25"/>
      <c r="GC49" s="25"/>
      <c r="GD49" s="25"/>
      <c r="GE49" s="25"/>
      <c r="GF49" s="25"/>
      <c r="GG49" s="25"/>
      <c r="GH49" s="25"/>
      <c r="GI49" s="25"/>
      <c r="GJ49" s="25"/>
      <c r="GK49" s="25"/>
      <c r="GL49" s="25"/>
      <c r="GM49" s="25"/>
      <c r="GN49" s="25"/>
      <c r="GO49" s="25"/>
      <c r="GP49" s="25"/>
      <c r="GQ49" s="25"/>
      <c r="GR49" s="25"/>
      <c r="GS49" s="25"/>
      <c r="GT49" s="25"/>
      <c r="GU49" s="25"/>
      <c r="GV49" s="25"/>
      <c r="GW49" s="25"/>
      <c r="GX49" s="25"/>
      <c r="GY49" s="25"/>
      <c r="GZ49" s="25"/>
      <c r="HA49" s="25"/>
      <c r="HB49" s="25"/>
      <c r="HC49" s="25"/>
      <c r="HD49" s="25"/>
      <c r="HE49" s="25"/>
      <c r="HF49" s="25"/>
      <c r="HG49" s="25"/>
      <c r="HH49" s="25"/>
      <c r="HI49" s="25"/>
      <c r="HJ49" s="25"/>
      <c r="HK49" s="25"/>
      <c r="HL49" s="25"/>
      <c r="HM49" s="25"/>
      <c r="HN49" s="25"/>
      <c r="HO49" s="25"/>
      <c r="HP49" s="25"/>
      <c r="HQ49" s="25"/>
      <c r="HR49" s="25"/>
      <c r="HS49" s="25"/>
      <c r="HT49" s="25"/>
      <c r="HU49" s="25"/>
      <c r="HV49" s="25"/>
      <c r="HW49" s="25"/>
      <c r="HX49" s="25"/>
      <c r="HY49" s="25"/>
      <c r="HZ49" s="25"/>
      <c r="IA49" s="25"/>
      <c r="IB49" s="25"/>
      <c r="IC49" s="25"/>
      <c r="ID49" s="25"/>
      <c r="IE49" s="25"/>
      <c r="IF49" s="25"/>
      <c r="IG49" s="25"/>
      <c r="IH49" s="25"/>
      <c r="II49" s="25"/>
      <c r="IJ49" s="25"/>
      <c r="IK49" s="25"/>
      <c r="IL49" s="25"/>
      <c r="IM49" s="25"/>
      <c r="IN49" s="25"/>
      <c r="IO49" s="25"/>
      <c r="IP49" s="25"/>
      <c r="IQ49" s="25"/>
      <c r="IR49" s="25"/>
      <c r="IS49" s="25"/>
      <c r="IT49" s="25"/>
    </row>
    <row r="50" spans="1:254" ht="15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  <c r="GA50" s="25"/>
      <c r="GB50" s="25"/>
      <c r="GC50" s="25"/>
      <c r="GD50" s="25"/>
      <c r="GE50" s="25"/>
      <c r="GF50" s="25"/>
      <c r="GG50" s="25"/>
      <c r="GH50" s="25"/>
      <c r="GI50" s="25"/>
      <c r="GJ50" s="25"/>
      <c r="GK50" s="25"/>
      <c r="GL50" s="25"/>
      <c r="GM50" s="25"/>
      <c r="GN50" s="25"/>
      <c r="GO50" s="25"/>
      <c r="GP50" s="25"/>
      <c r="GQ50" s="25"/>
      <c r="GR50" s="25"/>
      <c r="GS50" s="25"/>
      <c r="GT50" s="25"/>
      <c r="GU50" s="25"/>
      <c r="GV50" s="25"/>
      <c r="GW50" s="25"/>
      <c r="GX50" s="25"/>
      <c r="GY50" s="25"/>
      <c r="GZ50" s="25"/>
      <c r="HA50" s="25"/>
      <c r="HB50" s="25"/>
      <c r="HC50" s="25"/>
      <c r="HD50" s="25"/>
      <c r="HE50" s="25"/>
      <c r="HF50" s="25"/>
      <c r="HG50" s="25"/>
      <c r="HH50" s="25"/>
      <c r="HI50" s="25"/>
      <c r="HJ50" s="25"/>
      <c r="HK50" s="25"/>
      <c r="HL50" s="25"/>
      <c r="HM50" s="25"/>
      <c r="HN50" s="25"/>
      <c r="HO50" s="25"/>
      <c r="HP50" s="25"/>
      <c r="HQ50" s="25"/>
      <c r="HR50" s="25"/>
      <c r="HS50" s="25"/>
      <c r="HT50" s="25"/>
      <c r="HU50" s="25"/>
      <c r="HV50" s="25"/>
      <c r="HW50" s="25"/>
      <c r="HX50" s="25"/>
      <c r="HY50" s="25"/>
      <c r="HZ50" s="25"/>
      <c r="IA50" s="25"/>
      <c r="IB50" s="25"/>
      <c r="IC50" s="25"/>
      <c r="ID50" s="25"/>
      <c r="IE50" s="25"/>
      <c r="IF50" s="25"/>
      <c r="IG50" s="25"/>
      <c r="IH50" s="25"/>
      <c r="II50" s="25"/>
      <c r="IJ50" s="25"/>
      <c r="IK50" s="25"/>
      <c r="IL50" s="25"/>
      <c r="IM50" s="25"/>
      <c r="IN50" s="25"/>
      <c r="IO50" s="25"/>
      <c r="IP50" s="25"/>
      <c r="IQ50" s="25"/>
      <c r="IR50" s="25"/>
      <c r="IS50" s="25"/>
      <c r="IT50" s="25"/>
    </row>
  </sheetData>
  <mergeCells count="20">
    <mergeCell ref="A31:B31"/>
    <mergeCell ref="E31:E32"/>
    <mergeCell ref="F31:F32"/>
    <mergeCell ref="A27:C27"/>
    <mergeCell ref="D27:E27"/>
    <mergeCell ref="A28:B28"/>
    <mergeCell ref="A29:B29"/>
    <mergeCell ref="A30:B30"/>
    <mergeCell ref="A20:B20"/>
    <mergeCell ref="A21:B21"/>
    <mergeCell ref="A22:B22"/>
    <mergeCell ref="A23:B23"/>
    <mergeCell ref="A24:B24"/>
    <mergeCell ref="A1:F1"/>
    <mergeCell ref="A2:F2"/>
    <mergeCell ref="A3:F3"/>
    <mergeCell ref="A17:B19"/>
    <mergeCell ref="C17:C19"/>
    <mergeCell ref="D17:E18"/>
    <mergeCell ref="F17:F19"/>
  </mergeCells>
  <pageMargins left="0.7" right="0.7" top="0.75" bottom="0.75" header="0.3" footer="0.3"/>
  <pageSetup paperSize="9" scale="5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W54"/>
  <sheetViews>
    <sheetView tabSelected="1" topLeftCell="A13" zoomScale="85" zoomScaleNormal="85" workbookViewId="0">
      <selection activeCell="H25" sqref="H25"/>
    </sheetView>
  </sheetViews>
  <sheetFormatPr baseColWidth="10" defaultColWidth="11.140625" defaultRowHeight="12.6" customHeight="1" x14ac:dyDescent="0.25"/>
  <cols>
    <col min="1" max="1" width="11.42578125" style="1" customWidth="1"/>
    <col min="2" max="2" width="45.7109375" style="1" customWidth="1"/>
    <col min="3" max="4" width="28.5703125" style="1" customWidth="1"/>
    <col min="5" max="5" width="14.28515625" style="1" customWidth="1"/>
    <col min="6" max="6" width="20.140625" style="1" customWidth="1"/>
    <col min="7" max="7" width="28.28515625" style="1" customWidth="1"/>
    <col min="8" max="8" width="7.140625" style="1" customWidth="1"/>
    <col min="9" max="9" width="21.42578125" style="1" customWidth="1"/>
    <col min="10" max="257" width="11.140625" style="1" customWidth="1"/>
  </cols>
  <sheetData>
    <row r="1" spans="1:245" ht="22.5" customHeight="1" x14ac:dyDescent="0.25">
      <c r="A1" s="75" t="s">
        <v>0</v>
      </c>
      <c r="B1" s="75"/>
      <c r="C1" s="75"/>
      <c r="D1" s="75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</row>
    <row r="2" spans="1:245" ht="22.5" customHeight="1" x14ac:dyDescent="0.25">
      <c r="A2" s="75" t="s">
        <v>1</v>
      </c>
      <c r="B2" s="75"/>
      <c r="C2" s="75"/>
      <c r="D2" s="75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</row>
    <row r="3" spans="1:245" ht="22.5" customHeight="1" x14ac:dyDescent="0.25">
      <c r="A3" s="76" t="s">
        <v>26</v>
      </c>
      <c r="B3" s="76"/>
      <c r="C3" s="76"/>
      <c r="D3" s="76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</row>
    <row r="4" spans="1:245" ht="22.5" customHeight="1" x14ac:dyDescent="0.25">
      <c r="A4" s="5"/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</row>
    <row r="5" spans="1:245" ht="22.5" customHeight="1" x14ac:dyDescent="0.25">
      <c r="A5" s="7"/>
      <c r="B5" s="7"/>
      <c r="C5" s="7"/>
      <c r="D5" s="7"/>
    </row>
    <row r="6" spans="1:245" ht="22.5" customHeight="1" x14ac:dyDescent="0.25">
      <c r="A6" s="8" t="s">
        <v>3</v>
      </c>
      <c r="B6" s="9"/>
      <c r="C6" s="37">
        <f>Synthèse!C6</f>
        <v>0</v>
      </c>
      <c r="D6" s="11"/>
    </row>
    <row r="7" spans="1:245" ht="22.5" customHeight="1" x14ac:dyDescent="0.25">
      <c r="A7" s="8" t="s">
        <v>4</v>
      </c>
      <c r="B7" s="9"/>
      <c r="C7" s="37">
        <f>Synthèse!C7</f>
        <v>0</v>
      </c>
      <c r="D7" s="11"/>
    </row>
    <row r="8" spans="1:245" ht="22.5" customHeight="1" x14ac:dyDescent="0.25">
      <c r="A8" s="8" t="s">
        <v>5</v>
      </c>
      <c r="B8" s="9"/>
      <c r="C8" s="37">
        <f>Synthèse!C8</f>
        <v>0</v>
      </c>
      <c r="D8" s="11"/>
    </row>
    <row r="9" spans="1:245" ht="22.5" customHeight="1" x14ac:dyDescent="0.25">
      <c r="A9" s="8" t="s">
        <v>6</v>
      </c>
      <c r="B9" s="9"/>
      <c r="C9" s="37" t="str">
        <f>Synthèse!C9</f>
        <v>LOT XX</v>
      </c>
      <c r="D9" s="11"/>
    </row>
    <row r="10" spans="1:245" ht="22.5" customHeight="1" x14ac:dyDescent="0.25">
      <c r="A10" s="8" t="s">
        <v>7</v>
      </c>
      <c r="B10" s="9"/>
      <c r="C10" s="37">
        <f>Synthèse!C10</f>
        <v>0</v>
      </c>
      <c r="D10" s="11"/>
    </row>
    <row r="11" spans="1:245" ht="22.5" customHeight="1" x14ac:dyDescent="0.25">
      <c r="A11" s="8" t="s">
        <v>8</v>
      </c>
      <c r="B11" s="9"/>
      <c r="C11" s="37">
        <f>Synthèse!C11</f>
        <v>0</v>
      </c>
      <c r="D11" s="11"/>
    </row>
    <row r="12" spans="1:245" ht="22.5" customHeight="1" x14ac:dyDescent="0.25">
      <c r="A12" s="8" t="s">
        <v>9</v>
      </c>
      <c r="B12" s="9"/>
      <c r="C12" s="37">
        <f>Synthèse!C12</f>
        <v>0</v>
      </c>
      <c r="D12" s="11"/>
    </row>
    <row r="13" spans="1:245" ht="22.5" customHeight="1" x14ac:dyDescent="0.25">
      <c r="A13" s="8" t="s">
        <v>10</v>
      </c>
      <c r="B13" s="9"/>
      <c r="C13" s="37">
        <f>Synthèse!C13</f>
        <v>0</v>
      </c>
      <c r="D13" s="11"/>
    </row>
    <row r="14" spans="1:245" ht="22.5" customHeight="1" x14ac:dyDescent="0.25"/>
    <row r="15" spans="1:245" ht="22.5" customHeight="1" x14ac:dyDescent="0.25">
      <c r="F15" s="38"/>
      <c r="H15" s="38"/>
    </row>
    <row r="16" spans="1:245" ht="22.5" customHeight="1" x14ac:dyDescent="0.25"/>
    <row r="17" spans="1:9" ht="22.5" customHeight="1" x14ac:dyDescent="0.25">
      <c r="A17" s="97" t="s">
        <v>27</v>
      </c>
      <c r="B17" s="98"/>
      <c r="C17" s="101" t="s">
        <v>28</v>
      </c>
      <c r="D17" s="101"/>
      <c r="E17" s="102" t="s">
        <v>29</v>
      </c>
      <c r="F17" s="104" t="s">
        <v>30</v>
      </c>
      <c r="G17" s="105" t="s">
        <v>31</v>
      </c>
      <c r="H17" s="40"/>
      <c r="I17" s="104" t="s">
        <v>32</v>
      </c>
    </row>
    <row r="18" spans="1:9" ht="22.5" customHeight="1" x14ac:dyDescent="0.25">
      <c r="A18" s="99"/>
      <c r="B18" s="100"/>
      <c r="C18" s="41" t="s">
        <v>33</v>
      </c>
      <c r="D18" s="39" t="s">
        <v>34</v>
      </c>
      <c r="E18" s="103"/>
      <c r="F18" s="104"/>
      <c r="G18" s="104"/>
      <c r="H18" s="40"/>
      <c r="I18" s="104"/>
    </row>
    <row r="19" spans="1:9" ht="22.5" customHeight="1" x14ac:dyDescent="0.25">
      <c r="A19" s="42">
        <v>1</v>
      </c>
      <c r="B19" s="106" t="s">
        <v>35</v>
      </c>
      <c r="C19" s="106"/>
      <c r="D19" s="106"/>
      <c r="E19" s="43"/>
      <c r="F19" s="43"/>
      <c r="G19" s="43"/>
      <c r="H19" s="43"/>
      <c r="I19" s="43"/>
    </row>
    <row r="20" spans="1:9" ht="22.5" customHeight="1" x14ac:dyDescent="0.25">
      <c r="A20" s="44" t="s">
        <v>36</v>
      </c>
      <c r="B20" s="45" t="s">
        <v>37</v>
      </c>
      <c r="C20" s="46">
        <v>0</v>
      </c>
      <c r="D20" s="47">
        <f t="shared" ref="D20:D22" si="0">ROUND((C20/12),2)</f>
        <v>0</v>
      </c>
      <c r="E20" s="48">
        <v>0.2</v>
      </c>
      <c r="F20" s="49"/>
      <c r="G20" s="47">
        <f t="shared" ref="G20:G22" si="1">D20+(D20*E20)-F20</f>
        <v>0</v>
      </c>
      <c r="H20" s="50"/>
      <c r="I20" s="49">
        <f t="shared" ref="I20:I22" si="2">D20*E20</f>
        <v>0</v>
      </c>
    </row>
    <row r="21" spans="1:9" ht="22.5" customHeight="1" x14ac:dyDescent="0.25">
      <c r="A21" s="44" t="s">
        <v>38</v>
      </c>
      <c r="B21" s="45" t="s">
        <v>39</v>
      </c>
      <c r="C21" s="51">
        <v>0</v>
      </c>
      <c r="D21" s="52">
        <f t="shared" si="0"/>
        <v>0</v>
      </c>
      <c r="E21" s="48">
        <v>0.2</v>
      </c>
      <c r="F21" s="49"/>
      <c r="G21" s="47">
        <f t="shared" si="1"/>
        <v>0</v>
      </c>
      <c r="H21" s="50"/>
      <c r="I21" s="49">
        <f t="shared" si="2"/>
        <v>0</v>
      </c>
    </row>
    <row r="22" spans="1:9" ht="22.5" customHeight="1" x14ac:dyDescent="0.25">
      <c r="A22" s="44" t="s">
        <v>40</v>
      </c>
      <c r="B22" s="53" t="s">
        <v>41</v>
      </c>
      <c r="C22" s="51">
        <v>0</v>
      </c>
      <c r="D22" s="52">
        <f t="shared" si="0"/>
        <v>0</v>
      </c>
      <c r="E22" s="48">
        <v>0.2</v>
      </c>
      <c r="F22" s="49"/>
      <c r="G22" s="47">
        <f t="shared" si="1"/>
        <v>0</v>
      </c>
      <c r="H22" s="50"/>
      <c r="I22" s="49">
        <f t="shared" si="2"/>
        <v>0</v>
      </c>
    </row>
    <row r="23" spans="1:9" ht="22.5" customHeight="1" x14ac:dyDescent="0.25">
      <c r="A23" s="54"/>
      <c r="B23" s="55"/>
      <c r="C23" s="56">
        <f>SUM(C20:C22)</f>
        <v>0</v>
      </c>
      <c r="D23" s="57">
        <f>SUM(D20:D22)</f>
        <v>0</v>
      </c>
      <c r="E23" s="58"/>
      <c r="F23" s="56">
        <f>SUM(F20:F22)</f>
        <v>0</v>
      </c>
      <c r="G23" s="56">
        <f>SUM(G20:G22)</f>
        <v>0</v>
      </c>
      <c r="H23" s="50"/>
      <c r="I23" s="56">
        <f>SUM(I20:I22)</f>
        <v>0</v>
      </c>
    </row>
    <row r="24" spans="1:9" ht="60" customHeight="1" x14ac:dyDescent="0.25">
      <c r="A24" s="42">
        <v>2</v>
      </c>
      <c r="B24" s="106" t="s">
        <v>42</v>
      </c>
      <c r="C24" s="106"/>
      <c r="D24" s="106"/>
      <c r="E24" s="43"/>
      <c r="F24" s="43"/>
      <c r="G24" s="43"/>
      <c r="H24" s="59"/>
      <c r="I24" s="43"/>
    </row>
    <row r="25" spans="1:9" ht="22.5" customHeight="1" x14ac:dyDescent="0.25">
      <c r="A25" s="44" t="s">
        <v>43</v>
      </c>
      <c r="B25" s="45" t="s">
        <v>44</v>
      </c>
      <c r="C25" s="60">
        <v>0</v>
      </c>
      <c r="D25" s="61">
        <f t="shared" ref="D25:D32" si="3">ROUND((C25/12),2)</f>
        <v>0</v>
      </c>
      <c r="E25" s="48">
        <v>0.2</v>
      </c>
      <c r="F25" s="49"/>
      <c r="G25" s="47">
        <f t="shared" ref="G25:G32" si="4">D25+(D25*E25)-F25</f>
        <v>0</v>
      </c>
      <c r="H25" s="50"/>
      <c r="I25" s="49">
        <f t="shared" ref="I25:I32" si="5">D25*E25</f>
        <v>0</v>
      </c>
    </row>
    <row r="26" spans="1:9" ht="22.5" customHeight="1" x14ac:dyDescent="0.25">
      <c r="A26" s="44" t="s">
        <v>45</v>
      </c>
      <c r="B26" s="45" t="s">
        <v>46</v>
      </c>
      <c r="C26" s="51">
        <v>0</v>
      </c>
      <c r="D26" s="52">
        <f t="shared" si="3"/>
        <v>0</v>
      </c>
      <c r="E26" s="48">
        <v>0.2</v>
      </c>
      <c r="F26" s="49"/>
      <c r="G26" s="47">
        <f t="shared" si="4"/>
        <v>0</v>
      </c>
      <c r="H26" s="50"/>
      <c r="I26" s="49">
        <f t="shared" si="5"/>
        <v>0</v>
      </c>
    </row>
    <row r="27" spans="1:9" ht="22.5" customHeight="1" x14ac:dyDescent="0.25">
      <c r="A27" s="44" t="s">
        <v>47</v>
      </c>
      <c r="B27" s="45" t="s">
        <v>48</v>
      </c>
      <c r="C27" s="51">
        <v>0</v>
      </c>
      <c r="D27" s="52">
        <f t="shared" si="3"/>
        <v>0</v>
      </c>
      <c r="E27" s="48">
        <v>0.2</v>
      </c>
      <c r="F27" s="49"/>
      <c r="G27" s="47">
        <f t="shared" si="4"/>
        <v>0</v>
      </c>
      <c r="H27" s="50"/>
      <c r="I27" s="49">
        <f t="shared" si="5"/>
        <v>0</v>
      </c>
    </row>
    <row r="28" spans="1:9" ht="22.5" customHeight="1" x14ac:dyDescent="0.25">
      <c r="A28" s="44" t="s">
        <v>49</v>
      </c>
      <c r="B28" s="53" t="s">
        <v>50</v>
      </c>
      <c r="C28" s="51">
        <v>0</v>
      </c>
      <c r="D28" s="52">
        <f t="shared" si="3"/>
        <v>0</v>
      </c>
      <c r="E28" s="48">
        <v>0.2</v>
      </c>
      <c r="F28" s="49"/>
      <c r="G28" s="47">
        <f t="shared" si="4"/>
        <v>0</v>
      </c>
      <c r="H28" s="50"/>
      <c r="I28" s="49">
        <f t="shared" si="5"/>
        <v>0</v>
      </c>
    </row>
    <row r="29" spans="1:9" ht="22.5" customHeight="1" x14ac:dyDescent="0.25">
      <c r="A29" s="44" t="s">
        <v>51</v>
      </c>
      <c r="B29" s="53" t="s">
        <v>52</v>
      </c>
      <c r="C29" s="51">
        <v>0</v>
      </c>
      <c r="D29" s="52">
        <f t="shared" si="3"/>
        <v>0</v>
      </c>
      <c r="E29" s="48">
        <v>0.2</v>
      </c>
      <c r="F29" s="49"/>
      <c r="G29" s="47">
        <f t="shared" si="4"/>
        <v>0</v>
      </c>
      <c r="H29" s="50"/>
      <c r="I29" s="49">
        <f t="shared" si="5"/>
        <v>0</v>
      </c>
    </row>
    <row r="30" spans="1:9" ht="22.5" customHeight="1" x14ac:dyDescent="0.25">
      <c r="A30" s="44" t="s">
        <v>53</v>
      </c>
      <c r="B30" s="53" t="s">
        <v>54</v>
      </c>
      <c r="C30" s="51">
        <v>0</v>
      </c>
      <c r="D30" s="52">
        <f t="shared" si="3"/>
        <v>0</v>
      </c>
      <c r="E30" s="48">
        <v>0.2</v>
      </c>
      <c r="F30" s="49"/>
      <c r="G30" s="47">
        <f t="shared" si="4"/>
        <v>0</v>
      </c>
      <c r="H30" s="50"/>
      <c r="I30" s="49">
        <f t="shared" si="5"/>
        <v>0</v>
      </c>
    </row>
    <row r="31" spans="1:9" ht="22.5" customHeight="1" x14ac:dyDescent="0.25">
      <c r="A31" s="44" t="s">
        <v>55</v>
      </c>
      <c r="B31" s="53" t="s">
        <v>56</v>
      </c>
      <c r="C31" s="51">
        <v>0</v>
      </c>
      <c r="D31" s="52">
        <f t="shared" si="3"/>
        <v>0</v>
      </c>
      <c r="E31" s="48">
        <v>0.2</v>
      </c>
      <c r="F31" s="49"/>
      <c r="G31" s="47">
        <f t="shared" si="4"/>
        <v>0</v>
      </c>
      <c r="H31" s="50"/>
      <c r="I31" s="49">
        <f t="shared" si="5"/>
        <v>0</v>
      </c>
    </row>
    <row r="32" spans="1:9" ht="22.5" customHeight="1" x14ac:dyDescent="0.25">
      <c r="A32" s="44" t="s">
        <v>57</v>
      </c>
      <c r="B32" s="53" t="s">
        <v>58</v>
      </c>
      <c r="C32" s="51">
        <v>0</v>
      </c>
      <c r="D32" s="52">
        <f t="shared" si="3"/>
        <v>0</v>
      </c>
      <c r="E32" s="48">
        <v>0.2</v>
      </c>
      <c r="F32" s="49"/>
      <c r="G32" s="47">
        <f t="shared" si="4"/>
        <v>0</v>
      </c>
      <c r="H32" s="50"/>
      <c r="I32" s="49">
        <f t="shared" si="5"/>
        <v>0</v>
      </c>
    </row>
    <row r="33" spans="1:9" ht="22.5" customHeight="1" x14ac:dyDescent="0.25">
      <c r="A33" s="62"/>
      <c r="B33" s="63"/>
      <c r="C33" s="56">
        <f>SUM(C25:C32)</f>
        <v>0</v>
      </c>
      <c r="D33" s="57">
        <f>SUM(D25:D32)</f>
        <v>0</v>
      </c>
      <c r="E33" s="64"/>
      <c r="F33" s="56">
        <f>SUM(F25:F32)</f>
        <v>0</v>
      </c>
      <c r="G33" s="57">
        <f>SUM(G25:G32)</f>
        <v>0</v>
      </c>
      <c r="H33" s="64"/>
      <c r="I33" s="56">
        <f>SUM(I25:I32)</f>
        <v>0</v>
      </c>
    </row>
    <row r="34" spans="1:9" ht="22.5" customHeight="1" x14ac:dyDescent="0.25">
      <c r="A34" s="42">
        <v>3</v>
      </c>
      <c r="B34" s="106" t="s">
        <v>59</v>
      </c>
      <c r="C34" s="106"/>
      <c r="D34" s="106"/>
      <c r="E34" s="43"/>
      <c r="F34" s="43"/>
      <c r="G34" s="43"/>
      <c r="H34" s="59"/>
      <c r="I34" s="43"/>
    </row>
    <row r="35" spans="1:9" ht="22.5" customHeight="1" x14ac:dyDescent="0.25">
      <c r="A35" s="121" t="s">
        <v>60</v>
      </c>
      <c r="B35" s="122" t="s">
        <v>86</v>
      </c>
      <c r="C35" s="60">
        <v>0</v>
      </c>
      <c r="D35" s="47">
        <f t="shared" ref="D35:D40" si="6">ROUND((C35/12),2)</f>
        <v>0</v>
      </c>
      <c r="E35" s="48">
        <v>0.2</v>
      </c>
      <c r="F35" s="49"/>
      <c r="G35" s="47">
        <f t="shared" ref="G35:G40" si="7">D35+(D35*E35)-F35</f>
        <v>0</v>
      </c>
      <c r="H35" s="50"/>
      <c r="I35" s="49">
        <f t="shared" ref="I35:I40" si="8">D35*E35</f>
        <v>0</v>
      </c>
    </row>
    <row r="36" spans="1:9" ht="22.5" customHeight="1" x14ac:dyDescent="0.25">
      <c r="A36" s="121" t="s">
        <v>61</v>
      </c>
      <c r="B36" s="122" t="s">
        <v>87</v>
      </c>
      <c r="C36" s="60">
        <v>0</v>
      </c>
      <c r="D36" s="47">
        <f t="shared" si="6"/>
        <v>0</v>
      </c>
      <c r="E36" s="48">
        <v>0.2</v>
      </c>
      <c r="F36" s="49"/>
      <c r="G36" s="47">
        <f t="shared" si="7"/>
        <v>0</v>
      </c>
      <c r="H36" s="50"/>
      <c r="I36" s="49">
        <f t="shared" si="8"/>
        <v>0</v>
      </c>
    </row>
    <row r="37" spans="1:9" ht="22.5" customHeight="1" x14ac:dyDescent="0.25">
      <c r="A37" s="121" t="s">
        <v>63</v>
      </c>
      <c r="B37" s="123" t="s">
        <v>62</v>
      </c>
      <c r="C37" s="60">
        <v>0</v>
      </c>
      <c r="D37" s="47">
        <f t="shared" si="6"/>
        <v>0</v>
      </c>
      <c r="E37" s="48">
        <v>0.2</v>
      </c>
      <c r="F37" s="49"/>
      <c r="G37" s="47">
        <f t="shared" si="7"/>
        <v>0</v>
      </c>
      <c r="H37" s="50"/>
      <c r="I37" s="49">
        <f t="shared" si="8"/>
        <v>0</v>
      </c>
    </row>
    <row r="38" spans="1:9" ht="22.5" customHeight="1" x14ac:dyDescent="0.25">
      <c r="A38" s="121" t="s">
        <v>65</v>
      </c>
      <c r="B38" s="123" t="s">
        <v>64</v>
      </c>
      <c r="C38" s="60">
        <v>0</v>
      </c>
      <c r="D38" s="47">
        <f t="shared" si="6"/>
        <v>0</v>
      </c>
      <c r="E38" s="48">
        <v>0.2</v>
      </c>
      <c r="F38" s="49"/>
      <c r="G38" s="47">
        <f t="shared" si="7"/>
        <v>0</v>
      </c>
      <c r="H38" s="50"/>
      <c r="I38" s="49">
        <f t="shared" si="8"/>
        <v>0</v>
      </c>
    </row>
    <row r="39" spans="1:9" ht="22.5" customHeight="1" x14ac:dyDescent="0.25">
      <c r="A39" s="121" t="s">
        <v>67</v>
      </c>
      <c r="B39" s="123" t="s">
        <v>66</v>
      </c>
      <c r="C39" s="60">
        <v>0</v>
      </c>
      <c r="D39" s="47">
        <f t="shared" si="6"/>
        <v>0</v>
      </c>
      <c r="E39" s="48">
        <v>0.2</v>
      </c>
      <c r="F39" s="49"/>
      <c r="G39" s="47">
        <f t="shared" si="7"/>
        <v>0</v>
      </c>
      <c r="H39" s="50"/>
      <c r="I39" s="49">
        <f t="shared" si="8"/>
        <v>0</v>
      </c>
    </row>
    <row r="40" spans="1:9" ht="22.5" customHeight="1" x14ac:dyDescent="0.25">
      <c r="A40" s="121" t="s">
        <v>69</v>
      </c>
      <c r="B40" s="123" t="s">
        <v>68</v>
      </c>
      <c r="C40" s="60">
        <v>0</v>
      </c>
      <c r="D40" s="47">
        <f t="shared" si="6"/>
        <v>0</v>
      </c>
      <c r="E40" s="48">
        <v>0.2</v>
      </c>
      <c r="F40" s="49"/>
      <c r="G40" s="47">
        <f t="shared" si="7"/>
        <v>0</v>
      </c>
      <c r="H40" s="50"/>
      <c r="I40" s="49">
        <f t="shared" si="8"/>
        <v>0</v>
      </c>
    </row>
    <row r="41" spans="1:9" ht="22.5" customHeight="1" x14ac:dyDescent="0.25">
      <c r="A41" s="65"/>
      <c r="B41" s="55"/>
      <c r="C41" s="66">
        <f>SUM(C35:C40)</f>
        <v>0</v>
      </c>
      <c r="D41" s="67">
        <f>SUM(D35:D40)</f>
        <v>0</v>
      </c>
      <c r="E41" s="68"/>
      <c r="F41" s="69">
        <f>SUM(F35:F40)</f>
        <v>0</v>
      </c>
      <c r="G41" s="67">
        <f>SUM(G35:G40)</f>
        <v>0</v>
      </c>
      <c r="H41" s="50"/>
      <c r="I41" s="69">
        <f>SUM(I35:I40)</f>
        <v>0</v>
      </c>
    </row>
    <row r="42" spans="1:9" ht="22.5" customHeight="1" x14ac:dyDescent="0.25">
      <c r="A42" s="42">
        <v>4</v>
      </c>
      <c r="B42" s="106" t="s">
        <v>70</v>
      </c>
      <c r="C42" s="106"/>
      <c r="D42" s="106"/>
      <c r="E42" s="43"/>
      <c r="F42" s="43"/>
      <c r="G42" s="43"/>
      <c r="H42" s="43"/>
      <c r="I42" s="43"/>
    </row>
    <row r="43" spans="1:9" ht="22.5" customHeight="1" x14ac:dyDescent="0.25">
      <c r="A43" s="44" t="s">
        <v>71</v>
      </c>
      <c r="B43" s="70" t="s">
        <v>72</v>
      </c>
      <c r="C43" s="60">
        <v>0</v>
      </c>
      <c r="D43" s="61">
        <f t="shared" ref="D43:D46" si="9">ROUND((C43/12),2)</f>
        <v>0</v>
      </c>
      <c r="E43" s="71">
        <v>0.2</v>
      </c>
      <c r="F43" s="49"/>
      <c r="G43" s="47">
        <f t="shared" ref="G43:G46" si="10">D43+(D43*E43)-F43</f>
        <v>0</v>
      </c>
      <c r="H43" s="50"/>
      <c r="I43" s="49">
        <f t="shared" ref="I43:I46" si="11">D43*E43</f>
        <v>0</v>
      </c>
    </row>
    <row r="44" spans="1:9" ht="22.5" customHeight="1" x14ac:dyDescent="0.25">
      <c r="A44" s="44" t="s">
        <v>73</v>
      </c>
      <c r="B44" s="53" t="s">
        <v>74</v>
      </c>
      <c r="C44" s="60">
        <v>0</v>
      </c>
      <c r="D44" s="61">
        <f t="shared" si="9"/>
        <v>0</v>
      </c>
      <c r="E44" s="71">
        <v>0.2</v>
      </c>
      <c r="F44" s="49"/>
      <c r="G44" s="47">
        <f t="shared" si="10"/>
        <v>0</v>
      </c>
      <c r="H44" s="50"/>
      <c r="I44" s="49">
        <f t="shared" si="11"/>
        <v>0</v>
      </c>
    </row>
    <row r="45" spans="1:9" ht="22.5" customHeight="1" x14ac:dyDescent="0.25">
      <c r="A45" s="44" t="s">
        <v>75</v>
      </c>
      <c r="B45" s="53" t="s">
        <v>76</v>
      </c>
      <c r="C45" s="60">
        <v>0</v>
      </c>
      <c r="D45" s="61">
        <f t="shared" si="9"/>
        <v>0</v>
      </c>
      <c r="E45" s="71">
        <v>0.2</v>
      </c>
      <c r="F45" s="49"/>
      <c r="G45" s="47">
        <f t="shared" si="10"/>
        <v>0</v>
      </c>
      <c r="H45" s="50"/>
      <c r="I45" s="49">
        <f t="shared" si="11"/>
        <v>0</v>
      </c>
    </row>
    <row r="46" spans="1:9" ht="22.5" customHeight="1" x14ac:dyDescent="0.25">
      <c r="A46" s="44" t="s">
        <v>77</v>
      </c>
      <c r="B46" s="53" t="s">
        <v>78</v>
      </c>
      <c r="C46" s="60">
        <v>0</v>
      </c>
      <c r="D46" s="61">
        <f t="shared" si="9"/>
        <v>0</v>
      </c>
      <c r="E46" s="71">
        <v>0.2</v>
      </c>
      <c r="F46" s="49"/>
      <c r="G46" s="47">
        <f t="shared" si="10"/>
        <v>0</v>
      </c>
      <c r="H46" s="50"/>
      <c r="I46" s="49">
        <f t="shared" si="11"/>
        <v>0</v>
      </c>
    </row>
    <row r="47" spans="1:9" ht="22.5" customHeight="1" x14ac:dyDescent="0.25">
      <c r="A47" s="65"/>
      <c r="B47" s="55"/>
      <c r="C47" s="66">
        <f>SUM(C43:C46)</f>
        <v>0</v>
      </c>
      <c r="D47" s="72">
        <f>SUM(D43:D46)</f>
        <v>0</v>
      </c>
      <c r="E47" s="58"/>
      <c r="F47" s="66">
        <f>SUM(F43:F46)</f>
        <v>0</v>
      </c>
      <c r="G47" s="72">
        <f>SUM(G43:G46)</f>
        <v>0</v>
      </c>
      <c r="H47" s="50"/>
      <c r="I47" s="66">
        <f>SUM(I43:I46)</f>
        <v>0</v>
      </c>
    </row>
    <row r="48" spans="1:9" ht="22.5" customHeight="1" x14ac:dyDescent="0.25">
      <c r="A48" s="42">
        <v>5</v>
      </c>
      <c r="B48" s="106" t="s">
        <v>79</v>
      </c>
      <c r="C48" s="106"/>
      <c r="D48" s="106"/>
      <c r="E48" s="43"/>
      <c r="F48" s="43"/>
      <c r="G48" s="43"/>
      <c r="H48" s="43"/>
      <c r="I48" s="43"/>
    </row>
    <row r="49" spans="1:9" ht="22.5" customHeight="1" x14ac:dyDescent="0.25">
      <c r="A49" s="44" t="s">
        <v>80</v>
      </c>
      <c r="B49" s="70" t="s">
        <v>88</v>
      </c>
      <c r="C49" s="60">
        <v>0</v>
      </c>
      <c r="D49" s="61">
        <f t="shared" ref="D49" si="12">ROUND((C49/12),2)</f>
        <v>0</v>
      </c>
      <c r="E49" s="71">
        <v>0.2</v>
      </c>
      <c r="F49" s="66"/>
      <c r="G49" s="47">
        <f t="shared" ref="G49" si="13">D49+(D49*E49)-F49</f>
        <v>0</v>
      </c>
      <c r="H49" s="50"/>
      <c r="I49" s="49">
        <f t="shared" ref="I49" si="14">D49*E49</f>
        <v>0</v>
      </c>
    </row>
    <row r="50" spans="1:9" ht="15" x14ac:dyDescent="0.25">
      <c r="C50" s="66">
        <f>SUM(C49:C49)</f>
        <v>0</v>
      </c>
      <c r="D50" s="72">
        <f>SUM(D49:D49)</f>
        <v>0</v>
      </c>
      <c r="F50" s="66">
        <f>SUM(F49:F49)</f>
        <v>0</v>
      </c>
      <c r="G50" s="72">
        <f>SUM(G49:G49)</f>
        <v>0</v>
      </c>
      <c r="H50" s="50"/>
      <c r="I50" s="66">
        <f>SUM(I49:I49)</f>
        <v>0</v>
      </c>
    </row>
    <row r="54" spans="1:9" ht="67.5" customHeight="1" x14ac:dyDescent="0.25">
      <c r="D54" s="124" t="s">
        <v>89</v>
      </c>
      <c r="E54" s="125"/>
      <c r="F54" s="66">
        <f>F23+F41+F33+F47+F50</f>
        <v>0</v>
      </c>
      <c r="G54" s="72">
        <f>G23+G41+G33+G47+G50</f>
        <v>0</v>
      </c>
      <c r="H54" s="50"/>
      <c r="I54" s="66">
        <f>I23+I41+I33+I47+I50</f>
        <v>0</v>
      </c>
    </row>
  </sheetData>
  <mergeCells count="15">
    <mergeCell ref="D54:E54"/>
    <mergeCell ref="B24:D24"/>
    <mergeCell ref="B34:D34"/>
    <mergeCell ref="B42:D42"/>
    <mergeCell ref="B48:D48"/>
    <mergeCell ref="E17:E18"/>
    <mergeCell ref="F17:F18"/>
    <mergeCell ref="G17:G18"/>
    <mergeCell ref="I17:I18"/>
    <mergeCell ref="B19:D19"/>
    <mergeCell ref="A1:D1"/>
    <mergeCell ref="A2:D2"/>
    <mergeCell ref="A3:D3"/>
    <mergeCell ref="A17:B18"/>
    <mergeCell ref="C17:D17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W37"/>
  <sheetViews>
    <sheetView zoomScale="60" workbookViewId="0">
      <selection activeCell="E17" sqref="E17"/>
    </sheetView>
  </sheetViews>
  <sheetFormatPr baseColWidth="10" defaultColWidth="11.140625" defaultRowHeight="12.6" customHeight="1" x14ac:dyDescent="0.25"/>
  <cols>
    <col min="1" max="1" width="21.42578125" style="1" customWidth="1"/>
    <col min="2" max="2" width="35.7109375" style="1" customWidth="1"/>
    <col min="3" max="3" width="21.42578125" style="1" customWidth="1"/>
    <col min="4" max="6" width="28.5703125" style="1" customWidth="1"/>
    <col min="7" max="7" width="21.42578125" style="1" customWidth="1"/>
    <col min="8" max="9" width="28.5703125" style="1" customWidth="1"/>
    <col min="10" max="10" width="14.28515625" style="1" customWidth="1"/>
    <col min="11" max="11" width="21.42578125" style="1" customWidth="1"/>
    <col min="12" max="12" width="14.28515625" style="1" customWidth="1"/>
    <col min="13" max="13" width="28.5703125" style="1" customWidth="1"/>
    <col min="14" max="14" width="28.28515625" style="1" customWidth="1"/>
    <col min="15" max="15" width="7.140625" style="1" customWidth="1"/>
    <col min="16" max="18" width="21.42578125" style="1" customWidth="1"/>
    <col min="19" max="257" width="11.140625" style="1" customWidth="1"/>
  </cols>
  <sheetData>
    <row r="2" spans="1:246" ht="22.5" customHeight="1" x14ac:dyDescent="0.25">
      <c r="A2" s="75" t="s">
        <v>0</v>
      </c>
      <c r="B2" s="75"/>
      <c r="C2" s="75"/>
      <c r="D2" s="75"/>
      <c r="E2" s="7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</row>
    <row r="3" spans="1:246" ht="22.5" customHeight="1" x14ac:dyDescent="0.25">
      <c r="A3" s="75" t="s">
        <v>1</v>
      </c>
      <c r="B3" s="75"/>
      <c r="C3" s="75"/>
      <c r="D3" s="75"/>
      <c r="E3" s="7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</row>
    <row r="4" spans="1:246" ht="22.5" customHeight="1" x14ac:dyDescent="0.25">
      <c r="A4" s="75" t="s">
        <v>26</v>
      </c>
      <c r="B4" s="75"/>
      <c r="C4" s="75"/>
      <c r="D4" s="75"/>
      <c r="E4" s="7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</row>
    <row r="5" spans="1:246" ht="22.5" customHeight="1" x14ac:dyDescent="0.25">
      <c r="A5" s="7"/>
      <c r="B5" s="7"/>
      <c r="C5" s="7"/>
      <c r="D5" s="7"/>
      <c r="E5" s="7"/>
      <c r="F5" s="7"/>
      <c r="G5" s="7"/>
      <c r="H5" s="7"/>
    </row>
    <row r="6" spans="1:246" ht="22.5" customHeight="1" x14ac:dyDescent="0.25">
      <c r="A6" s="8" t="s">
        <v>3</v>
      </c>
      <c r="B6" s="9"/>
      <c r="C6" s="37">
        <f>Synthèse!C6</f>
        <v>0</v>
      </c>
      <c r="D6" s="10"/>
      <c r="E6" s="11"/>
      <c r="F6" s="11"/>
      <c r="G6" s="11"/>
      <c r="H6" s="12"/>
    </row>
    <row r="7" spans="1:246" ht="22.5" customHeight="1" x14ac:dyDescent="0.25">
      <c r="A7" s="8" t="s">
        <v>4</v>
      </c>
      <c r="B7" s="9"/>
      <c r="C7" s="37">
        <f>Synthèse!C7</f>
        <v>0</v>
      </c>
      <c r="D7" s="10"/>
      <c r="E7" s="11"/>
      <c r="F7" s="11"/>
      <c r="G7" s="11"/>
      <c r="H7" s="12"/>
    </row>
    <row r="8" spans="1:246" ht="22.5" customHeight="1" x14ac:dyDescent="0.25">
      <c r="A8" s="8" t="s">
        <v>5</v>
      </c>
      <c r="B8" s="9"/>
      <c r="C8" s="37">
        <f>Synthèse!C8</f>
        <v>0</v>
      </c>
      <c r="D8" s="10"/>
      <c r="E8" s="11"/>
      <c r="F8" s="11"/>
      <c r="G8" s="11"/>
      <c r="H8" s="12"/>
    </row>
    <row r="9" spans="1:246" ht="22.5" customHeight="1" x14ac:dyDescent="0.25">
      <c r="A9" s="8" t="s">
        <v>6</v>
      </c>
      <c r="B9" s="9"/>
      <c r="C9" s="37" t="str">
        <f>Synthèse!C9</f>
        <v>LOT XX</v>
      </c>
      <c r="D9" s="10"/>
      <c r="E9" s="11"/>
      <c r="F9" s="11"/>
      <c r="G9" s="11"/>
      <c r="H9" s="12"/>
    </row>
    <row r="10" spans="1:246" ht="22.5" customHeight="1" x14ac:dyDescent="0.25">
      <c r="A10" s="8" t="s">
        <v>7</v>
      </c>
      <c r="B10" s="9"/>
      <c r="C10" s="37">
        <f>Synthèse!C10</f>
        <v>0</v>
      </c>
      <c r="D10" s="10"/>
      <c r="E10" s="11"/>
      <c r="F10" s="11"/>
      <c r="G10" s="11"/>
      <c r="H10" s="12"/>
    </row>
    <row r="11" spans="1:246" ht="22.5" customHeight="1" x14ac:dyDescent="0.25">
      <c r="A11" s="8" t="s">
        <v>8</v>
      </c>
      <c r="B11" s="9"/>
      <c r="C11" s="37">
        <f>Synthèse!C11</f>
        <v>0</v>
      </c>
      <c r="D11" s="10"/>
      <c r="E11" s="11"/>
      <c r="F11" s="11"/>
      <c r="G11" s="11"/>
      <c r="H11" s="12"/>
    </row>
    <row r="12" spans="1:246" ht="22.5" customHeight="1" x14ac:dyDescent="0.25">
      <c r="A12" s="8" t="s">
        <v>9</v>
      </c>
      <c r="B12" s="9"/>
      <c r="C12" s="37">
        <f>Synthèse!C12</f>
        <v>0</v>
      </c>
      <c r="D12" s="13"/>
      <c r="E12" s="11"/>
      <c r="F12" s="11"/>
      <c r="G12" s="11"/>
      <c r="H12" s="12"/>
    </row>
    <row r="13" spans="1:246" ht="22.5" customHeight="1" x14ac:dyDescent="0.25">
      <c r="A13" s="8" t="s">
        <v>10</v>
      </c>
      <c r="B13" s="9"/>
      <c r="C13" s="37">
        <f>Synthèse!C13</f>
        <v>0</v>
      </c>
      <c r="D13" s="10"/>
      <c r="E13" s="11"/>
      <c r="F13" s="11"/>
      <c r="G13" s="11"/>
      <c r="H13" s="12"/>
    </row>
    <row r="14" spans="1:246" ht="22.5" customHeight="1" x14ac:dyDescent="0.25"/>
    <row r="15" spans="1:246" ht="22.5" customHeight="1" x14ac:dyDescent="0.25"/>
    <row r="16" spans="1:246" ht="22.5" customHeight="1" x14ac:dyDescent="0.25">
      <c r="A16" s="29"/>
      <c r="B16" s="29"/>
      <c r="C16" s="29"/>
      <c r="D16" s="29"/>
    </row>
    <row r="17" spans="1:9" ht="22.5" customHeight="1" x14ac:dyDescent="0.25">
      <c r="A17" s="107" t="s">
        <v>81</v>
      </c>
      <c r="B17" s="108" t="s">
        <v>82</v>
      </c>
      <c r="C17" s="109"/>
      <c r="D17" s="112" t="s">
        <v>83</v>
      </c>
      <c r="G17" s="114"/>
      <c r="H17" s="114"/>
      <c r="I17" s="91"/>
    </row>
    <row r="18" spans="1:9" ht="22.5" customHeight="1" x14ac:dyDescent="0.25">
      <c r="A18" s="107"/>
      <c r="B18" s="110"/>
      <c r="C18" s="111"/>
      <c r="D18" s="113"/>
      <c r="G18" s="114"/>
      <c r="H18" s="114"/>
      <c r="I18" s="91"/>
    </row>
    <row r="19" spans="1:9" ht="22.5" customHeight="1" x14ac:dyDescent="0.25">
      <c r="A19" s="73"/>
      <c r="B19" s="115"/>
      <c r="C19" s="116"/>
      <c r="D19" s="73"/>
      <c r="G19" s="29"/>
      <c r="H19" s="25"/>
      <c r="I19" s="25"/>
    </row>
    <row r="20" spans="1:9" ht="22.5" customHeight="1" x14ac:dyDescent="0.25">
      <c r="A20" s="73"/>
      <c r="B20" s="115"/>
      <c r="C20" s="116"/>
      <c r="D20" s="73"/>
      <c r="G20" s="29"/>
      <c r="H20" s="25"/>
      <c r="I20" s="25"/>
    </row>
    <row r="21" spans="1:9" ht="22.5" customHeight="1" x14ac:dyDescent="0.25">
      <c r="A21" s="73"/>
      <c r="B21" s="115"/>
      <c r="C21" s="116"/>
      <c r="D21" s="73"/>
      <c r="G21" s="29"/>
      <c r="H21" s="25"/>
      <c r="I21" s="25"/>
    </row>
    <row r="22" spans="1:9" ht="22.5" customHeight="1" x14ac:dyDescent="0.25">
      <c r="A22" s="73"/>
      <c r="B22" s="115"/>
      <c r="C22" s="116"/>
      <c r="D22" s="73"/>
      <c r="G22" s="29"/>
      <c r="H22" s="25"/>
      <c r="I22" s="25"/>
    </row>
    <row r="23" spans="1:9" ht="22.5" customHeight="1" x14ac:dyDescent="0.25">
      <c r="A23" s="73"/>
      <c r="B23" s="115"/>
      <c r="C23" s="116"/>
      <c r="D23" s="73"/>
      <c r="G23" s="29"/>
      <c r="H23" s="25"/>
      <c r="I23" s="25"/>
    </row>
    <row r="24" spans="1:9" ht="22.5" customHeight="1" x14ac:dyDescent="0.25">
      <c r="A24" s="73"/>
      <c r="B24" s="115"/>
      <c r="C24" s="116"/>
      <c r="D24" s="73"/>
      <c r="G24" s="29"/>
      <c r="H24" s="25"/>
      <c r="I24" s="2"/>
    </row>
    <row r="25" spans="1:9" ht="22.5" customHeight="1" x14ac:dyDescent="0.25">
      <c r="A25" s="73"/>
      <c r="B25" s="115"/>
      <c r="C25" s="116"/>
      <c r="D25" s="73"/>
      <c r="G25" s="29"/>
      <c r="H25" s="31"/>
      <c r="I25" s="25"/>
    </row>
    <row r="26" spans="1:9" ht="22.5" customHeight="1" x14ac:dyDescent="0.25">
      <c r="A26" s="73"/>
      <c r="B26" s="115"/>
      <c r="C26" s="116"/>
      <c r="D26" s="74"/>
      <c r="G26" s="29"/>
      <c r="H26" s="31"/>
      <c r="I26" s="25"/>
    </row>
    <row r="27" spans="1:9" ht="22.5" customHeight="1" x14ac:dyDescent="0.25">
      <c r="A27" s="73"/>
      <c r="B27" s="115"/>
      <c r="C27" s="116"/>
      <c r="D27" s="74"/>
      <c r="G27" s="29"/>
      <c r="H27" s="2"/>
      <c r="I27" s="25"/>
    </row>
    <row r="28" spans="1:9" ht="22.5" customHeight="1" x14ac:dyDescent="0.25">
      <c r="A28" s="73"/>
      <c r="B28" s="115"/>
      <c r="C28" s="116"/>
      <c r="D28" s="74"/>
      <c r="G28" s="29"/>
      <c r="H28" s="35"/>
      <c r="I28" s="25"/>
    </row>
    <row r="29" spans="1:9" ht="22.5" customHeight="1" x14ac:dyDescent="0.25">
      <c r="A29" s="73"/>
      <c r="B29" s="115"/>
      <c r="C29" s="116"/>
      <c r="D29" s="74"/>
    </row>
    <row r="30" spans="1:9" ht="22.5" customHeight="1" x14ac:dyDescent="0.25">
      <c r="A30" s="73"/>
      <c r="B30" s="115"/>
      <c r="C30" s="116"/>
      <c r="D30" s="74"/>
    </row>
    <row r="31" spans="1:9" ht="22.5" customHeight="1" x14ac:dyDescent="0.25">
      <c r="A31" s="73"/>
      <c r="B31" s="115"/>
      <c r="C31" s="116"/>
      <c r="D31" s="74"/>
    </row>
    <row r="32" spans="1:9" ht="22.5" customHeight="1" x14ac:dyDescent="0.25">
      <c r="A32" s="73"/>
      <c r="B32" s="115"/>
      <c r="C32" s="116"/>
      <c r="D32" s="74"/>
    </row>
    <row r="33" spans="1:4" ht="22.5" customHeight="1" x14ac:dyDescent="0.25">
      <c r="A33" s="73"/>
      <c r="B33" s="115"/>
      <c r="C33" s="116"/>
      <c r="D33" s="74"/>
    </row>
    <row r="34" spans="1:4" ht="22.5" customHeight="1" x14ac:dyDescent="0.25">
      <c r="A34" s="73"/>
      <c r="B34" s="115"/>
      <c r="C34" s="116"/>
      <c r="D34" s="74"/>
    </row>
    <row r="35" spans="1:4" ht="22.5" customHeight="1" x14ac:dyDescent="0.25"/>
    <row r="36" spans="1:4" ht="22.5" customHeight="1" x14ac:dyDescent="0.25">
      <c r="C36" s="117" t="s">
        <v>84</v>
      </c>
      <c r="D36" s="119">
        <f>SUM(D19:D25)</f>
        <v>0</v>
      </c>
    </row>
    <row r="37" spans="1:4" ht="22.5" customHeight="1" x14ac:dyDescent="0.25">
      <c r="C37" s="118"/>
      <c r="D37" s="120"/>
    </row>
  </sheetData>
  <mergeCells count="27">
    <mergeCell ref="D36:D37"/>
    <mergeCell ref="B31:C31"/>
    <mergeCell ref="B32:C32"/>
    <mergeCell ref="B33:C33"/>
    <mergeCell ref="B34:C34"/>
    <mergeCell ref="C36:C37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G17:G18"/>
    <mergeCell ref="H17:H18"/>
    <mergeCell ref="I17:I18"/>
    <mergeCell ref="B19:C19"/>
    <mergeCell ref="B20:C20"/>
    <mergeCell ref="A2:E2"/>
    <mergeCell ref="A3:E3"/>
    <mergeCell ref="A4:E4"/>
    <mergeCell ref="A17:A18"/>
    <mergeCell ref="B17:C18"/>
    <mergeCell ref="D17:D18"/>
  </mergeCells>
  <pageMargins left="0.7" right="0.7" top="0.75" bottom="0.75" header="0.3" footer="0.3"/>
  <pageSetup paperSize="9" scale="3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Synthèse</vt:lpstr>
      <vt:lpstr>Détails lot XX</vt:lpstr>
      <vt:lpstr>Pénalités et indices</vt:lpstr>
      <vt:lpstr>'Détails lot XX'!Zone_d_impression</vt:lpstr>
      <vt:lpstr>'Pénalités et indices'!Zone_d_impression</vt:lpstr>
      <vt:lpstr>Synthèse!Zone_d_impression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François WILLIAME</cp:lastModifiedBy>
  <cp:revision>2</cp:revision>
  <dcterms:modified xsi:type="dcterms:W3CDTF">2023-06-15T16:04:19Z</dcterms:modified>
</cp:coreProperties>
</file>