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CONSULTATION\REPONSES_ENTREPRISES\Pièces_modifiées\CCAP_An3\"/>
    </mc:Choice>
  </mc:AlternateContent>
  <bookViews>
    <workbookView xWindow="0" yWindow="0" windowWidth="28740" windowHeight="11070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F60" i="1" l="1"/>
  <c r="E60" i="1"/>
  <c r="G51" i="1" l="1"/>
  <c r="G46" i="1"/>
  <c r="G43" i="1"/>
  <c r="G39" i="1"/>
  <c r="G6" i="1"/>
  <c r="G14" i="1"/>
  <c r="G49" i="1"/>
  <c r="G7" i="1"/>
  <c r="G41" i="1"/>
  <c r="G19" i="1"/>
  <c r="G48" i="1"/>
  <c r="G42" i="1"/>
  <c r="G40" i="1"/>
  <c r="G5" i="1"/>
  <c r="G53" i="1"/>
  <c r="G23" i="1"/>
  <c r="G37" i="1"/>
  <c r="G50" i="1"/>
  <c r="G24" i="1"/>
  <c r="G11" i="1"/>
  <c r="G22" i="1"/>
  <c r="G56" i="1"/>
  <c r="G16" i="1"/>
  <c r="G15" i="1"/>
  <c r="G8" i="1"/>
  <c r="G36" i="1"/>
  <c r="G20" i="1"/>
  <c r="G29" i="1"/>
  <c r="G55" i="1"/>
  <c r="G18" i="1"/>
  <c r="G17" i="1"/>
  <c r="G54" i="1"/>
  <c r="G21" i="1"/>
  <c r="G34" i="1"/>
  <c r="G4" i="1"/>
  <c r="G58" i="1"/>
  <c r="G33" i="1"/>
  <c r="G57" i="1"/>
  <c r="G35" i="1"/>
  <c r="G25" i="1"/>
  <c r="G26" i="1"/>
  <c r="G13" i="1"/>
  <c r="G44" i="1"/>
  <c r="G47" i="1"/>
  <c r="G38" i="1"/>
  <c r="G45" i="1"/>
  <c r="G52" i="1"/>
  <c r="G27" i="1"/>
  <c r="G10" i="1"/>
  <c r="G9" i="1"/>
  <c r="G60" i="1" l="1"/>
</calcChain>
</file>

<file path=xl/sharedStrings.xml><?xml version="1.0" encoding="utf-8"?>
<sst xmlns="http://schemas.openxmlformats.org/spreadsheetml/2006/main" count="63" uniqueCount="63">
  <si>
    <t>Lot 5 - Annexe 3 au CCAP - Liste des sites</t>
  </si>
  <si>
    <t>Dénomination du Site</t>
  </si>
  <si>
    <t>N° Site</t>
  </si>
  <si>
    <t>Surface (m²)</t>
  </si>
  <si>
    <t>Surface locaux de criticité 1 (m²)</t>
  </si>
  <si>
    <t>Surface locaux de criticité 2 (m²)</t>
  </si>
  <si>
    <t>HOTEL DE POLICE DE BOBIGNY</t>
  </si>
  <si>
    <t>DTSP93 DE BOBIGNY</t>
  </si>
  <si>
    <t>AEROPORT CDG ROISSY</t>
  </si>
  <si>
    <t>CHÂTEAU DE POMPONNE - CRS N°4</t>
  </si>
  <si>
    <t>HOTEL DE POLICE DE MELUN</t>
  </si>
  <si>
    <t>HOTEL DE POLICE DE CHESSY</t>
  </si>
  <si>
    <t>HOTEL DE POLICE DE MOISSY-CRAMAYEL</t>
  </si>
  <si>
    <t>HOTEL DE POLICE DE MEAUX</t>
  </si>
  <si>
    <t>COMMISSARIAT DE POLICE DE CLICHY-MONTFERMEIL</t>
  </si>
  <si>
    <t>COMMISSARIAT DE POLICE DE LE RAINCY-VILLEMOMBLE</t>
  </si>
  <si>
    <t>COMMISSARIAT SUBDIVISIONNAIRE DE SAINT-DENIS</t>
  </si>
  <si>
    <t>COMMISSARIAT DE POLICE DE PANTIN</t>
  </si>
  <si>
    <t>COMMISSARIAT DE POLICE DE STAINS</t>
  </si>
  <si>
    <t>COMMISSARIAT DE POLICE DE VILLEPARISIS</t>
  </si>
  <si>
    <t>COMMISSARIAT DE POLICE DE SAINT-OUEN</t>
  </si>
  <si>
    <t>SITE PERICHET</t>
  </si>
  <si>
    <t>COMMISSARIAT DE POLICE DE SEVRAN</t>
  </si>
  <si>
    <t>COMMISSARIAT DE POLICE DE MONTREUIL</t>
  </si>
  <si>
    <t>COMMISSARIAT DE POLICE DE PROVINS</t>
  </si>
  <si>
    <t>COMMISSARIAT DE POLICE DE GAGNY</t>
  </si>
  <si>
    <t>COMMISSARIAT DE POLICE DE LA COURNEUVE</t>
  </si>
  <si>
    <t>COMMISSARIAT DE POLICE DE SAVIGNY-LE-TEMPLE</t>
  </si>
  <si>
    <t>COMMISSARIAT DE POLICE DE ROSNY-SOUS-BOIS</t>
  </si>
  <si>
    <t>COMMISSARIAT DE POLICE DE LIVRY-GARGAN</t>
  </si>
  <si>
    <t>COMMISSARIAT DE POLICE DE VILLEPINTE</t>
  </si>
  <si>
    <t>COMMISSARIAT DE POLICE DU BLANC-MESNIL</t>
  </si>
  <si>
    <t>COMMISSARIAT DE POLICE DE DRANCY</t>
  </si>
  <si>
    <t>COMMISSARIAT DE POLICE D'EPINAY-SUR-SEINE</t>
  </si>
  <si>
    <t>SERVICE D'ORDRE PUBLIC (SOP SUD) DE VAUX-LE-PENIL</t>
  </si>
  <si>
    <t>COMMISSARIAT DE POLICE DE NEUILLY-SUR-MARNE</t>
  </si>
  <si>
    <t>COMMISSARIAT DE CIRCONSCRIPTION DE BONDY</t>
  </si>
  <si>
    <t>COMMISSARIAT DE POLICE DE NOISY-LE-SEC</t>
  </si>
  <si>
    <t>COMMISSARIAT DE POLICE DE NEMOURS</t>
  </si>
  <si>
    <t>COMMISSARIAT DE POLICE DE CHELLES</t>
  </si>
  <si>
    <t>COMMISSARIAT DE POLICE DE NOISY-LE-GRAND</t>
  </si>
  <si>
    <t>COMMISSARIAT DE POLICE DE PONTAULT-COMBAULT</t>
  </si>
  <si>
    <t>COMMISSARIAT DE POLICE DE DAMMARIE-LES-LYS</t>
  </si>
  <si>
    <t>COMMISSARIAT DE POLICE DE LAGNY-SUR-MARNE</t>
  </si>
  <si>
    <t>UNITE CANINE DEPARTEMENTALE DE MOISSY-CRAMAYEL</t>
  </si>
  <si>
    <t>COMMISSARIAT DE POLICE DES LILAS</t>
  </si>
  <si>
    <t>COMMISSARIAT DE POLICE DE FONTAINEBLEAU</t>
  </si>
  <si>
    <t>COMMISSARIAT DE POLICE DE BAGNOLET</t>
  </si>
  <si>
    <t>COMMISSARIAT DE POLICE DE MORET-SUR-LOING</t>
  </si>
  <si>
    <t>LE DOME BAT 1 LOTS 1 ET 2</t>
  </si>
  <si>
    <t>COMMISSARIAT DE POLICE DE COULOMMIERS</t>
  </si>
  <si>
    <t>COMMISSARIAT DE POLICE DE LE MEE-SUR-SEINE</t>
  </si>
  <si>
    <t>ANNEXE DE LA SURETE URBAINE DEPARTEMENTALE DE MELUN</t>
  </si>
  <si>
    <t>COMMISSARIAT DE POLICE D'AUBERVILLIERS</t>
  </si>
  <si>
    <t>COMMISSARIAT DE POLICE D'AULNAY-SOUS-BOIS</t>
  </si>
  <si>
    <t>COMPAGNIE DE SECURISATION D'AULNAY-SOUS-BOIS</t>
  </si>
  <si>
    <t>BUREAU DE POLICE D'OZOIR-LA-FERRIERE</t>
  </si>
  <si>
    <t>AEROPORT PARIS-LE BOURGET</t>
  </si>
  <si>
    <t>BATIMENT 5720 - AILES EST ET OUEST</t>
  </si>
  <si>
    <t>STEMP070</t>
  </si>
  <si>
    <t>AUTOROUTE A1 (DRIEA &amp; CRS AUTOROUTIER)</t>
  </si>
  <si>
    <t>HOTEL DE POLICE DE TORCY</t>
  </si>
  <si>
    <t>COMMISSARIAT DE SAINT-DENIS + INPS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</si>
</sst>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scheme val="minor"/>
    </font>
    <font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/>
    <xf numFmtId="0" fontId="4" fillId="0" borderId="1" xfId="0" applyFont="1" applyBorder="1"/>
    <xf numFmtId="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2" xfId="0" applyFont="1" applyBorder="1"/>
    <xf numFmtId="0" fontId="4" fillId="0" borderId="3" xfId="0" applyFont="1" applyBorder="1"/>
    <xf numFmtId="0" fontId="2" fillId="2" borderId="1" xfId="0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center"/>
    </xf>
    <xf numFmtId="0" fontId="3" fillId="0" borderId="4" xfId="0" applyFont="1" applyBorder="1"/>
    <xf numFmtId="0" fontId="1" fillId="0" borderId="0" xfId="0" applyFont="1" applyAlignment="1">
      <alignment horizontal="center" vertical="center"/>
    </xf>
    <xf numFmtId="0" fontId="5" fillId="0" borderId="4" xfId="0" applyFont="1" applyBorder="1"/>
    <xf numFmtId="3" fontId="6" fillId="0" borderId="1" xfId="0" applyNumberFormat="1" applyFont="1" applyBorder="1" applyAlignment="1">
      <alignment vertical="center"/>
    </xf>
  </cellXfs>
  <cellStyles count="1">
    <cellStyle name="Normal" xfId="0" builtinId="0"/>
  </cellStyles>
  <dxfs count="5">
    <dxf>
      <font>
        <b val="0"/>
        <i val="0"/>
        <strike val="0"/>
        <u val="none"/>
        <vertAlign val="baseline"/>
        <sz val="11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alignment vertical="center" textRotation="0" wrapText="0" relativeIndent="0" shrinkToFit="0"/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 val="0"/>
        <i val="0"/>
        <strike val="0"/>
        <u val="none"/>
        <vertAlign val="baseline"/>
        <sz val="11"/>
        <name val="Calibri"/>
        <scheme val="minor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strike val="0"/>
        <u val="none"/>
        <vertAlign val="baseline"/>
        <sz val="11"/>
        <name val="Calibri"/>
        <scheme val="minor"/>
      </font>
      <border>
        <left/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C3:G59">
  <autoFilter ref="C3:G59"/>
  <tableColumns count="5">
    <tableColumn id="1" name="Dénomination du Site" dataDxfId="4"/>
    <tableColumn id="2" name="N° Site" dataDxfId="3"/>
    <tableColumn id="4" name="Surface (m²)" dataDxfId="2"/>
    <tableColumn id="5" name="Surface locaux de criticité 1 (m²)" dataDxfId="1"/>
    <tableColumn id="6" name="Surface locaux de criticité 2 (m²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60"/>
  <sheetViews>
    <sheetView tabSelected="1" topLeftCell="A48" zoomScale="90" workbookViewId="0">
      <selection activeCell="B62" sqref="B1:B62"/>
    </sheetView>
  </sheetViews>
  <sheetFormatPr baseColWidth="10" defaultRowHeight="15" x14ac:dyDescent="0.25"/>
  <cols>
    <col min="3" max="3" width="111" bestFit="1" customWidth="1"/>
    <col min="4" max="4" width="14.28515625" bestFit="1" customWidth="1"/>
    <col min="5" max="5" width="15.140625" customWidth="1"/>
    <col min="6" max="6" width="14.85546875" customWidth="1"/>
    <col min="7" max="7" width="13.28515625" customWidth="1"/>
  </cols>
  <sheetData>
    <row r="1" spans="3:7" x14ac:dyDescent="0.25">
      <c r="C1" s="10" t="s">
        <v>0</v>
      </c>
      <c r="D1" s="10"/>
      <c r="E1" s="10"/>
      <c r="F1" s="10"/>
      <c r="G1" s="10"/>
    </row>
    <row r="2" spans="3:7" ht="15.75" thickBot="1" x14ac:dyDescent="0.3">
      <c r="C2" s="10"/>
      <c r="D2" s="10"/>
      <c r="E2" s="10"/>
      <c r="F2" s="10"/>
      <c r="G2" s="10"/>
    </row>
    <row r="3" spans="3:7" ht="63.75" thickBot="1" x14ac:dyDescent="0.3"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</row>
    <row r="4" spans="3:7" ht="15.75" thickBot="1" x14ac:dyDescent="0.3">
      <c r="C4" s="1" t="s">
        <v>53</v>
      </c>
      <c r="D4" s="2">
        <v>138386</v>
      </c>
      <c r="E4" s="3">
        <v>1599</v>
      </c>
      <c r="F4" s="3">
        <v>624.51000000000033</v>
      </c>
      <c r="G4" s="3">
        <f>Tableau1[[#This Row],[Surface (m²)]]-Tableau1[[#This Row],[Surface locaux de criticité 1 (m²)]]</f>
        <v>974.48999999999967</v>
      </c>
    </row>
    <row r="5" spans="3:7" ht="15.75" thickBot="1" x14ac:dyDescent="0.3">
      <c r="C5" s="1" t="s">
        <v>54</v>
      </c>
      <c r="D5" s="2">
        <v>145096</v>
      </c>
      <c r="E5" s="3">
        <v>1001</v>
      </c>
      <c r="F5" s="3">
        <v>579.67999999999995</v>
      </c>
      <c r="G5" s="3">
        <f>Tableau1[[#This Row],[Surface (m²)]]-Tableau1[[#This Row],[Surface locaux de criticité 1 (m²)]]</f>
        <v>421.32000000000005</v>
      </c>
    </row>
    <row r="6" spans="3:7" ht="15.75" thickBot="1" x14ac:dyDescent="0.3">
      <c r="C6" s="1" t="s">
        <v>55</v>
      </c>
      <c r="D6" s="2">
        <v>112185</v>
      </c>
      <c r="E6" s="4">
        <v>600</v>
      </c>
      <c r="F6" s="3">
        <v>12</v>
      </c>
      <c r="G6" s="3">
        <f>Tableau1[[#This Row],[Surface (m²)]]-Tableau1[[#This Row],[Surface locaux de criticité 1 (m²)]]</f>
        <v>588</v>
      </c>
    </row>
    <row r="7" spans="3:7" ht="15.75" thickBot="1" x14ac:dyDescent="0.3">
      <c r="C7" s="1" t="s">
        <v>47</v>
      </c>
      <c r="D7" s="2">
        <v>140985</v>
      </c>
      <c r="E7" s="4">
        <v>737</v>
      </c>
      <c r="F7" s="3">
        <v>418.80999999999989</v>
      </c>
      <c r="G7" s="3">
        <f>Tableau1[[#This Row],[Surface (m²)]]-Tableau1[[#This Row],[Surface locaux de criticité 1 (m²)]]</f>
        <v>318.19000000000011</v>
      </c>
    </row>
    <row r="8" spans="3:7" ht="15.75" thickBot="1" x14ac:dyDescent="0.3">
      <c r="C8" s="1" t="s">
        <v>31</v>
      </c>
      <c r="D8" s="2">
        <v>111323</v>
      </c>
      <c r="E8" s="3">
        <v>1334</v>
      </c>
      <c r="F8" s="3">
        <v>539.58000000000015</v>
      </c>
      <c r="G8" s="3">
        <f>Tableau1[[#This Row],[Surface (m²)]]-Tableau1[[#This Row],[Surface locaux de criticité 1 (m²)]]</f>
        <v>794.41999999999985</v>
      </c>
    </row>
    <row r="9" spans="3:7" ht="15.75" thickBot="1" x14ac:dyDescent="0.3">
      <c r="C9" s="1" t="s">
        <v>6</v>
      </c>
      <c r="D9" s="2">
        <v>138804</v>
      </c>
      <c r="E9" s="3">
        <v>8800</v>
      </c>
      <c r="F9" s="3">
        <v>4009.2500000000018</v>
      </c>
      <c r="G9" s="3">
        <f>Tableau1[[#This Row],[Surface (m²)]]-Tableau1[[#This Row],[Surface locaux de criticité 1 (m²)]]</f>
        <v>4790.7499999999982</v>
      </c>
    </row>
    <row r="10" spans="3:7" ht="15.75" thickBot="1" x14ac:dyDescent="0.3">
      <c r="C10" s="1" t="s">
        <v>7</v>
      </c>
      <c r="D10" s="2">
        <v>118311</v>
      </c>
      <c r="E10" s="3">
        <v>7289</v>
      </c>
      <c r="F10" s="3">
        <v>3576.5399999999995</v>
      </c>
      <c r="G10" s="3">
        <f>Tableau1[[#This Row],[Surface (m²)]]-Tableau1[[#This Row],[Surface locaux de criticité 1 (m²)]]</f>
        <v>3712.4600000000005</v>
      </c>
    </row>
    <row r="11" spans="3:7" ht="15.75" thickBot="1" x14ac:dyDescent="0.3">
      <c r="C11" s="1" t="s">
        <v>36</v>
      </c>
      <c r="D11" s="2">
        <v>140952</v>
      </c>
      <c r="E11" s="3">
        <v>1173</v>
      </c>
      <c r="F11" s="3">
        <v>489.30999999999995</v>
      </c>
      <c r="G11" s="3">
        <f>Tableau1[[#This Row],[Surface (m²)]]-Tableau1[[#This Row],[Surface locaux de criticité 1 (m²)]]</f>
        <v>683.69</v>
      </c>
    </row>
    <row r="12" spans="3:7" ht="15.75" thickBot="1" x14ac:dyDescent="0.3">
      <c r="C12" s="9" t="s">
        <v>57</v>
      </c>
      <c r="D12" s="2">
        <v>196185</v>
      </c>
      <c r="E12" s="3">
        <v>540</v>
      </c>
      <c r="F12" s="3">
        <v>150</v>
      </c>
      <c r="G12" s="3">
        <v>390</v>
      </c>
    </row>
    <row r="13" spans="3:7" ht="15.75" thickBot="1" x14ac:dyDescent="0.3">
      <c r="C13" s="1" t="s">
        <v>14</v>
      </c>
      <c r="D13" s="2">
        <v>137437</v>
      </c>
      <c r="E13" s="3">
        <v>2446</v>
      </c>
      <c r="F13" s="3">
        <v>921.52999999999963</v>
      </c>
      <c r="G13" s="3">
        <f>Tableau1[[#This Row],[Surface (m²)]]-Tableau1[[#This Row],[Surface locaux de criticité 1 (m²)]]</f>
        <v>1524.4700000000003</v>
      </c>
    </row>
    <row r="14" spans="3:7" ht="15.75" thickBot="1" x14ac:dyDescent="0.3">
      <c r="C14" s="1" t="s">
        <v>49</v>
      </c>
      <c r="D14" s="2">
        <v>196966</v>
      </c>
      <c r="E14" s="4">
        <v>719</v>
      </c>
      <c r="F14" s="3">
        <v>650.05999999999983</v>
      </c>
      <c r="G14" s="3">
        <f>Tableau1[[#This Row],[Surface (m²)]]-Tableau1[[#This Row],[Surface locaux de criticité 1 (m²)]]</f>
        <v>68.940000000000168</v>
      </c>
    </row>
    <row r="15" spans="3:7" ht="15.75" thickBot="1" x14ac:dyDescent="0.3">
      <c r="C15" s="1" t="s">
        <v>32</v>
      </c>
      <c r="D15" s="2">
        <v>138391</v>
      </c>
      <c r="E15" s="3">
        <v>1289</v>
      </c>
      <c r="F15" s="3">
        <v>574.58000000000004</v>
      </c>
      <c r="G15" s="3">
        <f>Tableau1[[#This Row],[Surface (m²)]]-Tableau1[[#This Row],[Surface locaux de criticité 1 (m²)]]</f>
        <v>714.42</v>
      </c>
    </row>
    <row r="16" spans="3:7" ht="15.75" thickBot="1" x14ac:dyDescent="0.3">
      <c r="C16" s="1" t="s">
        <v>33</v>
      </c>
      <c r="D16" s="2">
        <v>115919</v>
      </c>
      <c r="E16" s="3">
        <v>1266</v>
      </c>
      <c r="F16" s="3">
        <v>13</v>
      </c>
      <c r="G16" s="3">
        <f>Tableau1[[#This Row],[Surface (m²)]]-Tableau1[[#This Row],[Surface locaux de criticité 1 (m²)]]</f>
        <v>1253</v>
      </c>
    </row>
    <row r="17" spans="3:7" ht="15.75" thickBot="1" x14ac:dyDescent="0.3">
      <c r="C17" s="1" t="s">
        <v>25</v>
      </c>
      <c r="D17" s="2">
        <v>138876</v>
      </c>
      <c r="E17" s="3">
        <v>1438</v>
      </c>
      <c r="F17" s="3">
        <v>590.16000000000008</v>
      </c>
      <c r="G17" s="3">
        <f>Tableau1[[#This Row],[Surface (m²)]]-Tableau1[[#This Row],[Surface locaux de criticité 1 (m²)]]</f>
        <v>847.83999999999992</v>
      </c>
    </row>
    <row r="18" spans="3:7" ht="15.75" thickBot="1" x14ac:dyDescent="0.3">
      <c r="C18" s="1" t="s">
        <v>26</v>
      </c>
      <c r="D18" s="2">
        <v>138416</v>
      </c>
      <c r="E18" s="3">
        <v>1430</v>
      </c>
      <c r="F18" s="3">
        <v>753.08999999999992</v>
      </c>
      <c r="G18" s="3">
        <f>Tableau1[[#This Row],[Surface (m²)]]-Tableau1[[#This Row],[Surface locaux de criticité 1 (m²)]]</f>
        <v>676.91000000000008</v>
      </c>
    </row>
    <row r="19" spans="3:7" ht="15.75" thickBot="1" x14ac:dyDescent="0.3">
      <c r="C19" s="1" t="s">
        <v>45</v>
      </c>
      <c r="D19" s="2">
        <v>138798</v>
      </c>
      <c r="E19" s="4">
        <v>904</v>
      </c>
      <c r="F19" s="3">
        <v>429.05999999999995</v>
      </c>
      <c r="G19" s="3">
        <f>Tableau1[[#This Row],[Surface (m²)]]-Tableau1[[#This Row],[Surface locaux de criticité 1 (m²)]]</f>
        <v>474.94000000000005</v>
      </c>
    </row>
    <row r="20" spans="3:7" ht="15.75" thickBot="1" x14ac:dyDescent="0.3">
      <c r="C20" s="1" t="s">
        <v>29</v>
      </c>
      <c r="D20" s="2">
        <v>139163</v>
      </c>
      <c r="E20" s="3">
        <v>1364</v>
      </c>
      <c r="F20" s="3">
        <v>638.4</v>
      </c>
      <c r="G20" s="3">
        <f>Tableau1[[#This Row],[Surface (m²)]]-Tableau1[[#This Row],[Surface locaux de criticité 1 (m²)]]</f>
        <v>725.6</v>
      </c>
    </row>
    <row r="21" spans="3:7" ht="15.75" thickBot="1" x14ac:dyDescent="0.3">
      <c r="C21" s="1" t="s">
        <v>23</v>
      </c>
      <c r="D21" s="2">
        <v>138393</v>
      </c>
      <c r="E21" s="3">
        <v>1558</v>
      </c>
      <c r="F21" s="3">
        <v>911.07999999999947</v>
      </c>
      <c r="G21" s="3">
        <f>Tableau1[[#This Row],[Surface (m²)]]-Tableau1[[#This Row],[Surface locaux de criticité 1 (m²)]]</f>
        <v>646.92000000000053</v>
      </c>
    </row>
    <row r="22" spans="3:7" ht="15.75" thickBot="1" x14ac:dyDescent="0.3">
      <c r="C22" s="1" t="s">
        <v>35</v>
      </c>
      <c r="D22" s="2">
        <v>140984</v>
      </c>
      <c r="E22" s="3">
        <v>1215</v>
      </c>
      <c r="F22" s="3">
        <v>485.75000000000011</v>
      </c>
      <c r="G22" s="3">
        <f>Tableau1[[#This Row],[Surface (m²)]]-Tableau1[[#This Row],[Surface locaux de criticité 1 (m²)]]</f>
        <v>729.24999999999989</v>
      </c>
    </row>
    <row r="23" spans="3:7" ht="15.75" thickBot="1" x14ac:dyDescent="0.3">
      <c r="C23" s="1" t="s">
        <v>40</v>
      </c>
      <c r="D23" s="2">
        <v>138406</v>
      </c>
      <c r="E23" s="3">
        <v>1056</v>
      </c>
      <c r="F23" s="3">
        <v>531.30000000000007</v>
      </c>
      <c r="G23" s="3">
        <f>Tableau1[[#This Row],[Surface (m²)]]-Tableau1[[#This Row],[Surface locaux de criticité 1 (m²)]]</f>
        <v>524.69999999999993</v>
      </c>
    </row>
    <row r="24" spans="3:7" ht="15.75" thickBot="1" x14ac:dyDescent="0.3">
      <c r="C24" s="1" t="s">
        <v>37</v>
      </c>
      <c r="D24" s="2">
        <v>138388</v>
      </c>
      <c r="E24" s="3">
        <v>1140</v>
      </c>
      <c r="F24" s="3">
        <v>401.28999999999996</v>
      </c>
      <c r="G24" s="3">
        <f>Tableau1[[#This Row],[Surface (m²)]]-Tableau1[[#This Row],[Surface locaux de criticité 1 (m²)]]</f>
        <v>738.71</v>
      </c>
    </row>
    <row r="25" spans="3:7" ht="15.75" thickBot="1" x14ac:dyDescent="0.3">
      <c r="C25" s="1" t="s">
        <v>17</v>
      </c>
      <c r="D25" s="2">
        <v>120302</v>
      </c>
      <c r="E25" s="3">
        <v>1902</v>
      </c>
      <c r="F25" s="3">
        <v>676.05</v>
      </c>
      <c r="G25" s="3">
        <f>Tableau1[[#This Row],[Surface (m²)]]-Tableau1[[#This Row],[Surface locaux de criticité 1 (m²)]]</f>
        <v>1225.95</v>
      </c>
    </row>
    <row r="26" spans="3:7" ht="15.75" thickBot="1" x14ac:dyDescent="0.3">
      <c r="C26" s="1" t="s">
        <v>15</v>
      </c>
      <c r="D26" s="2">
        <v>178692</v>
      </c>
      <c r="E26" s="3">
        <v>2179</v>
      </c>
      <c r="F26" s="3">
        <v>945.48</v>
      </c>
      <c r="G26" s="3">
        <f>Tableau1[[#This Row],[Surface (m²)]]-Tableau1[[#This Row],[Surface locaux de criticité 1 (m²)]]</f>
        <v>1233.52</v>
      </c>
    </row>
    <row r="27" spans="3:7" ht="15.75" thickBot="1" x14ac:dyDescent="0.3">
      <c r="C27" s="1" t="s">
        <v>8</v>
      </c>
      <c r="D27" s="2">
        <v>118162</v>
      </c>
      <c r="E27" s="3">
        <v>6961</v>
      </c>
      <c r="F27" s="3">
        <v>2568.0600000000013</v>
      </c>
      <c r="G27" s="3">
        <f>Tableau1[[#This Row],[Surface (m²)]]-Tableau1[[#This Row],[Surface locaux de criticité 1 (m²)]]</f>
        <v>4392.9399999999987</v>
      </c>
    </row>
    <row r="28" spans="3:7" ht="15.75" thickBot="1" x14ac:dyDescent="0.3">
      <c r="C28" s="9" t="s">
        <v>58</v>
      </c>
      <c r="D28" s="2">
        <v>211461</v>
      </c>
      <c r="E28" s="3">
        <v>4207</v>
      </c>
      <c r="F28" s="3">
        <v>1200</v>
      </c>
      <c r="G28" s="3">
        <v>3007</v>
      </c>
    </row>
    <row r="29" spans="3:7" ht="15.75" thickBot="1" x14ac:dyDescent="0.3">
      <c r="C29" s="1" t="s">
        <v>28</v>
      </c>
      <c r="D29" s="2">
        <v>119950</v>
      </c>
      <c r="E29" s="3">
        <v>1381</v>
      </c>
      <c r="F29" s="3">
        <v>523.5</v>
      </c>
      <c r="G29" s="3">
        <f>Tableau1[[#This Row],[Surface (m²)]]-Tableau1[[#This Row],[Surface locaux de criticité 1 (m²)]]</f>
        <v>857.5</v>
      </c>
    </row>
    <row r="30" spans="3:7" ht="15.75" thickBot="1" x14ac:dyDescent="0.3">
      <c r="C30" s="11" t="s">
        <v>62</v>
      </c>
      <c r="D30" s="2" t="s">
        <v>59</v>
      </c>
      <c r="E30" s="12">
        <v>7343</v>
      </c>
      <c r="F30" s="12">
        <v>1411</v>
      </c>
      <c r="G30" s="12">
        <v>5932</v>
      </c>
    </row>
    <row r="31" spans="3:7" ht="15.75" thickBot="1" x14ac:dyDescent="0.3">
      <c r="C31" s="1" t="s">
        <v>16</v>
      </c>
      <c r="D31" s="2">
        <v>138892</v>
      </c>
      <c r="E31" s="3">
        <v>1978</v>
      </c>
      <c r="F31" s="3">
        <v>201</v>
      </c>
      <c r="G31" s="3">
        <v>1777</v>
      </c>
    </row>
    <row r="32" spans="3:7" ht="15.75" thickBot="1" x14ac:dyDescent="0.3">
      <c r="C32" s="9" t="s">
        <v>60</v>
      </c>
      <c r="D32" s="2">
        <v>111226</v>
      </c>
      <c r="E32" s="3">
        <v>900</v>
      </c>
      <c r="F32" s="3">
        <v>120</v>
      </c>
      <c r="G32" s="3">
        <v>780</v>
      </c>
    </row>
    <row r="33" spans="3:7" ht="15.75" thickBot="1" x14ac:dyDescent="0.3">
      <c r="C33" s="1" t="s">
        <v>20</v>
      </c>
      <c r="D33" s="2">
        <v>138337</v>
      </c>
      <c r="E33" s="3">
        <v>1693</v>
      </c>
      <c r="F33" s="3">
        <v>792.25</v>
      </c>
      <c r="G33" s="3">
        <f>Tableau1[[#This Row],[Surface (m²)]]-Tableau1[[#This Row],[Surface locaux de criticité 1 (m²)]]</f>
        <v>900.75</v>
      </c>
    </row>
    <row r="34" spans="3:7" ht="15.75" thickBot="1" x14ac:dyDescent="0.3">
      <c r="C34" s="1" t="s">
        <v>22</v>
      </c>
      <c r="D34" s="2">
        <v>180967</v>
      </c>
      <c r="E34" s="3">
        <v>1571</v>
      </c>
      <c r="F34" s="3">
        <v>654.94999999999993</v>
      </c>
      <c r="G34" s="3">
        <f>Tableau1[[#This Row],[Surface (m²)]]-Tableau1[[#This Row],[Surface locaux de criticité 1 (m²)]]</f>
        <v>916.05000000000007</v>
      </c>
    </row>
    <row r="35" spans="3:7" ht="15.75" thickBot="1" x14ac:dyDescent="0.3">
      <c r="C35" s="1" t="s">
        <v>18</v>
      </c>
      <c r="D35" s="2">
        <v>138349</v>
      </c>
      <c r="E35" s="3">
        <v>1896</v>
      </c>
      <c r="F35" s="3">
        <v>803.9499999999997</v>
      </c>
      <c r="G35" s="3">
        <f>Tableau1[[#This Row],[Surface (m²)]]-Tableau1[[#This Row],[Surface locaux de criticité 1 (m²)]]</f>
        <v>1092.0500000000002</v>
      </c>
    </row>
    <row r="36" spans="3:7" ht="15.75" thickBot="1" x14ac:dyDescent="0.3">
      <c r="C36" s="1" t="s">
        <v>30</v>
      </c>
      <c r="D36" s="2">
        <v>139026</v>
      </c>
      <c r="E36" s="3">
        <v>1347</v>
      </c>
      <c r="F36" s="3">
        <v>599.15000000000009</v>
      </c>
      <c r="G36" s="3">
        <f>Tableau1[[#This Row],[Surface (m²)]]-Tableau1[[#This Row],[Surface locaux de criticité 1 (m²)]]</f>
        <v>747.84999999999991</v>
      </c>
    </row>
    <row r="37" spans="3:7" ht="15.75" thickBot="1" x14ac:dyDescent="0.3">
      <c r="C37" s="1" t="s">
        <v>39</v>
      </c>
      <c r="D37" s="2">
        <v>120324</v>
      </c>
      <c r="E37" s="3">
        <v>1098</v>
      </c>
      <c r="F37" s="3">
        <v>499.56999999999994</v>
      </c>
      <c r="G37" s="3">
        <f>Tableau1[[#This Row],[Surface (m²)]]-Tableau1[[#This Row],[Surface locaux de criticité 1 (m²)]]</f>
        <v>598.43000000000006</v>
      </c>
    </row>
    <row r="38" spans="3:7" ht="15.75" thickBot="1" x14ac:dyDescent="0.3">
      <c r="C38" s="1" t="s">
        <v>11</v>
      </c>
      <c r="D38" s="2">
        <v>138740</v>
      </c>
      <c r="E38" s="3">
        <v>4112</v>
      </c>
      <c r="F38" s="3">
        <v>111.06</v>
      </c>
      <c r="G38" s="3">
        <f>Tableau1[[#This Row],[Surface (m²)]]-Tableau1[[#This Row],[Surface locaux de criticité 1 (m²)]]</f>
        <v>4000.94</v>
      </c>
    </row>
    <row r="39" spans="3:7" ht="15.75" thickBot="1" x14ac:dyDescent="0.3">
      <c r="C39" s="1" t="s">
        <v>50</v>
      </c>
      <c r="D39" s="2">
        <v>120047</v>
      </c>
      <c r="E39" s="4">
        <v>469</v>
      </c>
      <c r="F39" s="3">
        <v>15</v>
      </c>
      <c r="G39" s="3">
        <f>Tableau1[[#This Row],[Surface (m²)]]-Tableau1[[#This Row],[Surface locaux de criticité 1 (m²)]]</f>
        <v>454</v>
      </c>
    </row>
    <row r="40" spans="3:7" ht="15.75" thickBot="1" x14ac:dyDescent="0.3">
      <c r="C40" s="1" t="s">
        <v>42</v>
      </c>
      <c r="D40" s="2">
        <v>138708</v>
      </c>
      <c r="E40" s="4">
        <v>975</v>
      </c>
      <c r="F40" s="3">
        <v>469.13000000000005</v>
      </c>
      <c r="G40" s="3">
        <f>Tableau1[[#This Row],[Surface (m²)]]-Tableau1[[#This Row],[Surface locaux de criticité 1 (m²)]]</f>
        <v>505.86999999999995</v>
      </c>
    </row>
    <row r="41" spans="3:7" ht="15.75" thickBot="1" x14ac:dyDescent="0.3">
      <c r="C41" s="1" t="s">
        <v>46</v>
      </c>
      <c r="D41" s="2">
        <v>120098</v>
      </c>
      <c r="E41" s="4">
        <v>769</v>
      </c>
      <c r="F41" s="3">
        <v>13</v>
      </c>
      <c r="G41" s="3">
        <f>Tableau1[[#This Row],[Surface (m²)]]-Tableau1[[#This Row],[Surface locaux de criticité 1 (m²)]]</f>
        <v>756</v>
      </c>
    </row>
    <row r="42" spans="3:7" ht="15.75" thickBot="1" x14ac:dyDescent="0.3">
      <c r="C42" s="1" t="s">
        <v>43</v>
      </c>
      <c r="D42" s="2">
        <v>120094</v>
      </c>
      <c r="E42" s="4">
        <v>958</v>
      </c>
      <c r="F42" s="3">
        <v>13.84</v>
      </c>
      <c r="G42" s="3">
        <f>Tableau1[[#This Row],[Surface (m²)]]-Tableau1[[#This Row],[Surface locaux de criticité 1 (m²)]]</f>
        <v>944.16</v>
      </c>
    </row>
    <row r="43" spans="3:7" ht="15.75" thickBot="1" x14ac:dyDescent="0.3">
      <c r="C43" s="1" t="s">
        <v>51</v>
      </c>
      <c r="D43" s="2">
        <v>194003</v>
      </c>
      <c r="E43" s="4">
        <v>310</v>
      </c>
      <c r="F43" s="3">
        <v>0</v>
      </c>
      <c r="G43" s="3">
        <f>Tableau1[[#This Row],[Surface (m²)]]-Tableau1[[#This Row],[Surface locaux de criticité 1 (m²)]]</f>
        <v>310</v>
      </c>
    </row>
    <row r="44" spans="3:7" ht="15.75" thickBot="1" x14ac:dyDescent="0.3">
      <c r="C44" s="1" t="s">
        <v>13</v>
      </c>
      <c r="D44" s="2">
        <v>140465</v>
      </c>
      <c r="E44" s="3">
        <v>2712</v>
      </c>
      <c r="F44" s="3">
        <v>1333.1600000000005</v>
      </c>
      <c r="G44" s="3">
        <f>Tableau1[[#This Row],[Surface (m²)]]-Tableau1[[#This Row],[Surface locaux de criticité 1 (m²)]]</f>
        <v>1378.8399999999995</v>
      </c>
    </row>
    <row r="45" spans="3:7" ht="15.75" thickBot="1" x14ac:dyDescent="0.3">
      <c r="C45" s="1" t="s">
        <v>10</v>
      </c>
      <c r="D45" s="2">
        <v>138401</v>
      </c>
      <c r="E45" s="3">
        <v>5263</v>
      </c>
      <c r="F45" s="3">
        <v>2560.8100000000009</v>
      </c>
      <c r="G45" s="3">
        <f>Tableau1[[#This Row],[Surface (m²)]]-Tableau1[[#This Row],[Surface locaux de criticité 1 (m²)]]</f>
        <v>2702.1899999999991</v>
      </c>
    </row>
    <row r="46" spans="3:7" ht="15.75" thickBot="1" x14ac:dyDescent="0.3">
      <c r="C46" s="1" t="s">
        <v>52</v>
      </c>
      <c r="D46" s="2">
        <v>138549</v>
      </c>
      <c r="E46" s="4">
        <v>298</v>
      </c>
      <c r="F46" s="3">
        <v>0</v>
      </c>
      <c r="G46" s="3">
        <f>Tableau1[[#This Row],[Surface (m²)]]-Tableau1[[#This Row],[Surface locaux de criticité 1 (m²)]]</f>
        <v>298</v>
      </c>
    </row>
    <row r="47" spans="3:7" ht="15.75" thickBot="1" x14ac:dyDescent="0.3">
      <c r="C47" s="1" t="s">
        <v>12</v>
      </c>
      <c r="D47" s="2">
        <v>125688</v>
      </c>
      <c r="E47" s="3">
        <v>3029</v>
      </c>
      <c r="F47" s="3">
        <v>1183.1299999999992</v>
      </c>
      <c r="G47" s="3">
        <f>Tableau1[[#This Row],[Surface (m²)]]-Tableau1[[#This Row],[Surface locaux de criticité 1 (m²)]]</f>
        <v>1845.8700000000008</v>
      </c>
    </row>
    <row r="48" spans="3:7" ht="15.75" thickBot="1" x14ac:dyDescent="0.3">
      <c r="C48" s="1" t="s">
        <v>44</v>
      </c>
      <c r="D48" s="2">
        <v>175307</v>
      </c>
      <c r="E48" s="4">
        <v>927</v>
      </c>
      <c r="F48" s="3">
        <v>174.23000000000002</v>
      </c>
      <c r="G48" s="3">
        <f>Tableau1[[#This Row],[Surface (m²)]]-Tableau1[[#This Row],[Surface locaux de criticité 1 (m²)]]</f>
        <v>752.77</v>
      </c>
    </row>
    <row r="49" spans="3:7" ht="15.75" thickBot="1" x14ac:dyDescent="0.3">
      <c r="C49" s="1" t="s">
        <v>48</v>
      </c>
      <c r="D49" s="2">
        <v>138258</v>
      </c>
      <c r="E49" s="4">
        <v>734</v>
      </c>
      <c r="F49" s="3">
        <v>2.1</v>
      </c>
      <c r="G49" s="3">
        <f>Tableau1[[#This Row],[Surface (m²)]]-Tableau1[[#This Row],[Surface locaux de criticité 1 (m²)]]</f>
        <v>731.9</v>
      </c>
    </row>
    <row r="50" spans="3:7" ht="15.75" thickBot="1" x14ac:dyDescent="0.3">
      <c r="C50" s="1" t="s">
        <v>38</v>
      </c>
      <c r="D50" s="2">
        <v>138735</v>
      </c>
      <c r="E50" s="3">
        <v>1102</v>
      </c>
      <c r="F50" s="3">
        <v>380.99999999999989</v>
      </c>
      <c r="G50" s="3">
        <f>Tableau1[[#This Row],[Surface (m²)]]-Tableau1[[#This Row],[Surface locaux de criticité 1 (m²)]]</f>
        <v>721.00000000000011</v>
      </c>
    </row>
    <row r="51" spans="3:7" ht="15.75" thickBot="1" x14ac:dyDescent="0.3">
      <c r="C51" s="1" t="s">
        <v>56</v>
      </c>
      <c r="D51" s="2">
        <v>138736</v>
      </c>
      <c r="E51" s="4">
        <v>155</v>
      </c>
      <c r="F51" s="3">
        <v>5.0599999999999996</v>
      </c>
      <c r="G51" s="3">
        <f>Tableau1[[#This Row],[Surface (m²)]]-Tableau1[[#This Row],[Surface locaux de criticité 1 (m²)]]</f>
        <v>149.94</v>
      </c>
    </row>
    <row r="52" spans="3:7" ht="15.75" thickBot="1" x14ac:dyDescent="0.3">
      <c r="C52" s="1" t="s">
        <v>9</v>
      </c>
      <c r="D52" s="2">
        <v>119691</v>
      </c>
      <c r="E52" s="3">
        <v>6496</v>
      </c>
      <c r="F52" s="3">
        <v>0</v>
      </c>
      <c r="G52" s="3">
        <f>Tableau1[[#This Row],[Surface (m²)]]-Tableau1[[#This Row],[Surface locaux de criticité 1 (m²)]]</f>
        <v>6496</v>
      </c>
    </row>
    <row r="53" spans="3:7" ht="15.75" thickBot="1" x14ac:dyDescent="0.3">
      <c r="C53" s="1" t="s">
        <v>41</v>
      </c>
      <c r="D53" s="2">
        <v>120174</v>
      </c>
      <c r="E53" s="3">
        <v>1011</v>
      </c>
      <c r="F53" s="3">
        <v>0</v>
      </c>
      <c r="G53" s="3">
        <f>Tableau1[[#This Row],[Surface (m²)]]-Tableau1[[#This Row],[Surface locaux de criticité 1 (m²)]]</f>
        <v>1011</v>
      </c>
    </row>
    <row r="54" spans="3:7" ht="15.75" thickBot="1" x14ac:dyDescent="0.3">
      <c r="C54" s="1" t="s">
        <v>24</v>
      </c>
      <c r="D54" s="2">
        <v>150102</v>
      </c>
      <c r="E54" s="3">
        <v>1441</v>
      </c>
      <c r="F54" s="3">
        <v>684.25</v>
      </c>
      <c r="G54" s="3">
        <f>Tableau1[[#This Row],[Surface (m²)]]-Tableau1[[#This Row],[Surface locaux de criticité 1 (m²)]]</f>
        <v>756.75</v>
      </c>
    </row>
    <row r="55" spans="3:7" ht="15.75" thickBot="1" x14ac:dyDescent="0.3">
      <c r="C55" s="1" t="s">
        <v>27</v>
      </c>
      <c r="D55" s="2">
        <v>138551</v>
      </c>
      <c r="E55" s="3">
        <v>1418</v>
      </c>
      <c r="F55" s="3">
        <v>433.16999999999985</v>
      </c>
      <c r="G55" s="3">
        <f>Tableau1[[#This Row],[Surface (m²)]]-Tableau1[[#This Row],[Surface locaux de criticité 1 (m²)]]</f>
        <v>984.83000000000015</v>
      </c>
    </row>
    <row r="56" spans="3:7" ht="15.75" thickBot="1" x14ac:dyDescent="0.3">
      <c r="C56" s="1" t="s">
        <v>34</v>
      </c>
      <c r="D56" s="2">
        <v>125454</v>
      </c>
      <c r="E56" s="3">
        <v>1265</v>
      </c>
      <c r="F56" s="3">
        <v>12</v>
      </c>
      <c r="G56" s="3">
        <f>Tableau1[[#This Row],[Surface (m²)]]-Tableau1[[#This Row],[Surface locaux de criticité 1 (m²)]]</f>
        <v>1253</v>
      </c>
    </row>
    <row r="57" spans="3:7" ht="15.75" thickBot="1" x14ac:dyDescent="0.3">
      <c r="C57" s="1" t="s">
        <v>19</v>
      </c>
      <c r="D57" s="2">
        <v>131981</v>
      </c>
      <c r="E57" s="3">
        <v>1813</v>
      </c>
      <c r="F57" s="3">
        <v>694.18000000000006</v>
      </c>
      <c r="G57" s="3">
        <f>Tableau1[[#This Row],[Surface (m²)]]-Tableau1[[#This Row],[Surface locaux de criticité 1 (m²)]]</f>
        <v>1118.82</v>
      </c>
    </row>
    <row r="58" spans="3:7" ht="15.75" thickBot="1" x14ac:dyDescent="0.3">
      <c r="C58" s="1" t="s">
        <v>21</v>
      </c>
      <c r="D58" s="2">
        <v>153547</v>
      </c>
      <c r="E58" s="3">
        <v>1620</v>
      </c>
      <c r="F58" s="3">
        <v>633.56999999999937</v>
      </c>
      <c r="G58" s="3">
        <f>Tableau1[[#This Row],[Surface (m²)]]-Tableau1[[#This Row],[Surface locaux de criticité 1 (m²)]]</f>
        <v>986.43000000000063</v>
      </c>
    </row>
    <row r="59" spans="3:7" ht="15.75" thickBot="1" x14ac:dyDescent="0.3">
      <c r="C59" s="1" t="s">
        <v>61</v>
      </c>
      <c r="D59" s="2">
        <v>198030</v>
      </c>
      <c r="E59" s="4"/>
      <c r="F59" s="3"/>
      <c r="G59" s="3"/>
    </row>
    <row r="60" spans="3:7" ht="15.75" thickBot="1" x14ac:dyDescent="0.3">
      <c r="C60" s="5"/>
      <c r="D60" s="6"/>
      <c r="E60" s="8">
        <f>SUM(E4:E59)</f>
        <v>110231</v>
      </c>
      <c r="F60" s="8">
        <f>SUM(F4:F59)</f>
        <v>37012.629999999997</v>
      </c>
      <c r="G60" s="8">
        <f>SUM(G4:G59)</f>
        <v>73218.370000000024</v>
      </c>
    </row>
  </sheetData>
  <mergeCells count="1">
    <mergeCell ref="C1:G2"/>
  </mergeCells>
  <pageMargins left="0.7" right="0.7" top="0.75" bottom="0.75" header="0.3" footer="0.3"/>
  <pageSetup paperSize="9" firstPageNumber="2147483648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WILLIAME</dc:creator>
  <cp:lastModifiedBy>ECUYER Antoine</cp:lastModifiedBy>
  <cp:revision>2</cp:revision>
  <dcterms:created xsi:type="dcterms:W3CDTF">2023-06-15T08:33:37Z</dcterms:created>
  <dcterms:modified xsi:type="dcterms:W3CDTF">2024-08-29T12:07:29Z</dcterms:modified>
</cp:coreProperties>
</file>