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L:\9231-DEF\04-Dept Patrimoine\Marchés\Procédure\2025-9280-004 - Collecte Déchets\4- DCE\v1\"/>
    </mc:Choice>
  </mc:AlternateContent>
  <xr:revisionPtr revIDLastSave="0" documentId="13_ncr:1_{10E153FE-C8B3-4281-8A35-088BD48507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" sheetId="4" r:id="rId1"/>
    <sheet name="DQE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8" l="1"/>
  <c r="F46" i="4"/>
  <c r="F47" i="4"/>
  <c r="D50" i="8" s="1"/>
  <c r="E50" i="8" s="1"/>
  <c r="F48" i="4"/>
  <c r="D51" i="8" s="1"/>
  <c r="E51" i="8" s="1"/>
  <c r="F49" i="4"/>
  <c r="D52" i="8" s="1"/>
  <c r="E52" i="8" s="1"/>
  <c r="F50" i="4"/>
  <c r="D53" i="8" s="1"/>
  <c r="E53" i="8" s="1"/>
  <c r="F51" i="4"/>
  <c r="F52" i="4"/>
  <c r="F45" i="4"/>
  <c r="D48" i="8" s="1"/>
  <c r="E48" i="8" s="1"/>
  <c r="D49" i="8"/>
  <c r="E49" i="8" s="1"/>
  <c r="D54" i="8"/>
  <c r="E54" i="8" s="1"/>
  <c r="D55" i="8"/>
  <c r="E55" i="8" s="1"/>
  <c r="D42" i="8"/>
  <c r="E42" i="8" s="1"/>
  <c r="E43" i="8" s="1"/>
  <c r="D29" i="8"/>
  <c r="E29" i="8" s="1"/>
  <c r="D30" i="8"/>
  <c r="E30" i="8" s="1"/>
  <c r="D31" i="8"/>
  <c r="E31" i="8" s="1"/>
  <c r="D32" i="8"/>
  <c r="E32" i="8" s="1"/>
  <c r="D33" i="8"/>
  <c r="E33" i="8" s="1"/>
  <c r="D34" i="8"/>
  <c r="E34" i="8" s="1"/>
  <c r="D35" i="8"/>
  <c r="E35" i="8" s="1"/>
  <c r="D36" i="8"/>
  <c r="E36" i="8" s="1"/>
  <c r="D28" i="8"/>
  <c r="E28" i="8" s="1"/>
  <c r="D22" i="8"/>
  <c r="E22" i="8" s="1"/>
  <c r="D21" i="8"/>
  <c r="E21" i="8" s="1"/>
  <c r="D20" i="8"/>
  <c r="E20" i="8" s="1"/>
  <c r="D19" i="8"/>
  <c r="E19" i="8" s="1"/>
  <c r="D18" i="8"/>
  <c r="E18" i="8" s="1"/>
  <c r="D17" i="8"/>
  <c r="E17" i="8" s="1"/>
  <c r="D16" i="8"/>
  <c r="E16" i="8" s="1"/>
  <c r="D15" i="8"/>
  <c r="E15" i="8" s="1"/>
  <c r="D14" i="8"/>
  <c r="E14" i="8" s="1"/>
  <c r="E37" i="8" l="1"/>
  <c r="E23" i="8"/>
  <c r="E59" i="8" s="1"/>
</calcChain>
</file>

<file path=xl/sharedStrings.xml><?xml version="1.0" encoding="utf-8"?>
<sst xmlns="http://schemas.openxmlformats.org/spreadsheetml/2006/main" count="183" uniqueCount="80">
  <si>
    <t>TVA</t>
  </si>
  <si>
    <t>Quantité</t>
  </si>
  <si>
    <t>Tarif rachat par tonne</t>
  </si>
  <si>
    <t>Filtres et textiles souillés par des substances dangereuses</t>
  </si>
  <si>
    <t>Emballages souillés par des substances dangereuses</t>
  </si>
  <si>
    <t>DEEE</t>
  </si>
  <si>
    <t>16 05 04*</t>
  </si>
  <si>
    <t>15 02 02*</t>
  </si>
  <si>
    <t>15 01 10*</t>
  </si>
  <si>
    <t>16 02 13*</t>
  </si>
  <si>
    <t>Aérosols</t>
  </si>
  <si>
    <t>Déchets phytosanitaires</t>
  </si>
  <si>
    <t>Matériels souillés par des déchets dangereux</t>
  </si>
  <si>
    <t>190213*</t>
  </si>
  <si>
    <t>Hydrocarbures en mélange</t>
  </si>
  <si>
    <t>rubrique 13</t>
  </si>
  <si>
    <t>DASRI</t>
  </si>
  <si>
    <t>rubrique 18</t>
  </si>
  <si>
    <t>020108*</t>
  </si>
  <si>
    <t>Type de contenant</t>
  </si>
  <si>
    <t>Unité</t>
  </si>
  <si>
    <t xml:space="preserve">Collecte ponctuelle de fûts métalliques </t>
  </si>
  <si>
    <t>BORDEREAU DES PRIX UNITAIRES (BPU)</t>
  </si>
  <si>
    <t>COLLECTE ET TRAITEMENT DES DECHETS DANGEREUX SUR LES SITES DE L’ONF ET SES FILIALES ONF VEGETIS ET ONF ENERGIE
n°2025-9280-004</t>
  </si>
  <si>
    <t>Cette pièce est contractuelle.
Les lignes doivent obligatoirement être renseignées et ne doivent comporter qu'un seul prix.</t>
  </si>
  <si>
    <t>Type de déchets à stocker</t>
  </si>
  <si>
    <t>DETAIL QUANTITATIF ET ESTIMATIF (DQE)</t>
  </si>
  <si>
    <t>Les calculs sont automatiques. Aucune ligne ne doit être modifiée ou supprimée. A défaut, l'offre, considérée comme irrégulière, sera éliminée.
Le candidat devra uniquement remplir le nom de sa société</t>
  </si>
  <si>
    <t>Société candidate :</t>
  </si>
  <si>
    <t>Montant total DQE</t>
  </si>
  <si>
    <t>Fait à :</t>
  </si>
  <si>
    <t>Le     /      /2026</t>
  </si>
  <si>
    <t>(cachet et visa du fournisseur)</t>
  </si>
  <si>
    <t>Prix € HT</t>
  </si>
  <si>
    <t>Collecte de contenants (déplacements inclus)</t>
  </si>
  <si>
    <t>Type de déchets</t>
  </si>
  <si>
    <t>Benne de chantier volume 15 à 30 m3</t>
  </si>
  <si>
    <t>Volume
(préciser l'unité)</t>
  </si>
  <si>
    <t>Collecte ponctuelle de déchets dangereux (déplacement inclus)</t>
  </si>
  <si>
    <t>Désignation</t>
  </si>
  <si>
    <t>Traitement des déchets dangereux</t>
  </si>
  <si>
    <t>Fourniture et mise à disposition de contenants - location annuelle</t>
  </si>
  <si>
    <t>Montant TGAP applicable à la tonne (2)</t>
  </si>
  <si>
    <t>Code</t>
  </si>
  <si>
    <t>Tarif traitement HTpar tonne (1)</t>
  </si>
  <si>
    <t>Tarif traitement HTpar tonne (1+2)</t>
  </si>
  <si>
    <t>Montant Total € HT</t>
  </si>
  <si>
    <t>N° prix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</si>
  <si>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</si>
  <si>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</si>
  <si>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</si>
  <si>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</si>
  <si>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</si>
  <si>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</si>
  <si>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</si>
  <si>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</si>
  <si>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</si>
  <si>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</si>
  <si>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</si>
  <si>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</si>
  <si>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</si>
  <si>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</si>
  <si>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</si>
  <si>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</si>
  <si>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</si>
  <si>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</si>
  <si>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CP1</t>
  </si>
  <si>
    <t>T1</t>
  </si>
  <si>
    <t>T2</t>
  </si>
  <si>
    <t>T3</t>
  </si>
  <si>
    <t>T4</t>
  </si>
  <si>
    <t>T5</t>
  </si>
  <si>
    <t>T6</t>
  </si>
  <si>
    <t>T7</t>
  </si>
  <si>
    <t>T8</t>
  </si>
  <si>
    <t>Montant total fourniture</t>
  </si>
  <si>
    <t>Montant total collecte</t>
  </si>
  <si>
    <t>Montant total collecte ponctuelle</t>
  </si>
  <si>
    <t>Tarif total  traitement HTpar tonne (1+2)</t>
  </si>
  <si>
    <t>Montant total Traitement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</si>
</sst>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Marianne"/>
      <family val="3"/>
    </font>
    <font>
      <sz val="12"/>
      <color theme="1"/>
      <name val="Verdana"/>
      <family val="2"/>
    </font>
    <font>
      <b/>
      <sz val="12"/>
      <color theme="1"/>
      <name val="Arial"/>
      <family val="2"/>
    </font>
    <font>
      <b/>
      <sz val="15"/>
      <color theme="1"/>
      <name val="Calibri"/>
      <family val="2"/>
      <scheme val="minor"/>
    </font>
    <font>
      <b/>
      <sz val="15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6" fillId="0" borderId="0" xfId="0" applyFont="1"/>
    <xf numFmtId="164" fontId="6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left" vertical="center"/>
    </xf>
    <xf numFmtId="164" fontId="13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1" fillId="5" borderId="0" xfId="0" applyFont="1" applyFill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0" fontId="15" fillId="6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right" vertical="center" wrapText="1"/>
    </xf>
    <xf numFmtId="0" fontId="1" fillId="5" borderId="11" xfId="0" applyFont="1" applyFill="1" applyBorder="1" applyAlignment="1">
      <alignment horizontal="right"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9" xfId="0" applyNumberFormat="1" applyFont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3673475</xdr:colOff>
      <xdr:row>0</xdr:row>
      <xdr:rowOff>38100</xdr:rowOff>
    </xdr:from>
    <xdr:to>
      <xdr:col>2</xdr:col>
      <xdr:colOff>749300</xdr:colOff>
      <xdr:row>3</xdr:row>
      <xdr:rowOff>0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44DC654F-8B7A-40AE-BA18-7EBBCF9544B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5475" y="38100"/>
          <a:ext cx="1431925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4016375</xdr:colOff>
      <xdr:row>0</xdr:row>
      <xdr:rowOff>38100</xdr:rowOff>
    </xdr:from>
    <xdr:to>
      <xdr:col>2</xdr:col>
      <xdr:colOff>1092200</xdr:colOff>
      <xdr:row>3</xdr:row>
      <xdr:rowOff>0</xdr:rowOff>
    </xdr:to>
    <xdr:pic>
      <xdr:nvPicPr>
        <xdr:cNvPr id="2" name="Image 1" descr="Logocoul">
          <a:extLst>
            <a:ext uri="{FF2B5EF4-FFF2-40B4-BE49-F238E27FC236}">
              <a16:creationId xmlns:a16="http://schemas.microsoft.com/office/drawing/2014/main" id="{5DE4136B-96FC-41C1-B3C1-D2086E0C541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6375" y="38100"/>
          <a:ext cx="1428750" cy="533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G57"/>
  <sheetViews>
    <sheetView tabSelected="1" zoomScale="75" zoomScaleNormal="75" workbookViewId="0">
      <selection activeCell="F14" sqref="F14"/>
    </sheetView>
  </sheetViews>
  <sheetFormatPr baseColWidth="10" defaultColWidth="11.42578125" defaultRowHeight="15" x14ac:dyDescent="0.25"/>
  <cols>
    <col min="1" max="1" width="9.140625" style="1" customWidth="1"/>
    <col min="2" max="2" width="65.28515625" style="4" customWidth="1"/>
    <col min="3" max="3" width="20.7109375" style="4" customWidth="1"/>
    <col min="4" max="4" width="13.7109375" style="4" customWidth="1"/>
    <col min="5" max="5" width="20" style="1" customWidth="1"/>
    <col min="6" max="7" width="16" style="1" customWidth="1"/>
    <col min="8" max="16384" width="11.42578125" style="1"/>
  </cols>
  <sheetData>
    <row r="4" spans="1:6" customFormat="1" ht="41.25" customHeight="1" x14ac:dyDescent="0.6">
      <c r="A4" s="33" t="s">
        <v>22</v>
      </c>
      <c r="B4" s="33"/>
      <c r="C4" s="33"/>
      <c r="D4" s="33"/>
      <c r="E4" s="33"/>
      <c r="F4" s="33"/>
    </row>
    <row r="5" spans="1:6" customFormat="1" ht="24.75" customHeight="1" x14ac:dyDescent="0.6">
      <c r="B5" s="7"/>
      <c r="C5" s="8"/>
      <c r="D5" s="9"/>
      <c r="E5" s="9"/>
    </row>
    <row r="6" spans="1:6" customFormat="1" ht="84" customHeight="1" x14ac:dyDescent="0.25">
      <c r="A6" s="32" t="s">
        <v>23</v>
      </c>
      <c r="B6" s="32"/>
      <c r="C6" s="32"/>
      <c r="D6" s="32"/>
      <c r="E6" s="32"/>
      <c r="F6" s="32"/>
    </row>
    <row r="7" spans="1:6" customFormat="1" ht="13.5" customHeight="1" x14ac:dyDescent="0.25">
      <c r="B7" s="10"/>
      <c r="C7" s="10"/>
      <c r="D7" s="10"/>
      <c r="E7" s="10"/>
    </row>
    <row r="8" spans="1:6" customFormat="1" ht="44.25" customHeight="1" x14ac:dyDescent="0.25">
      <c r="A8" s="31" t="s">
        <v>24</v>
      </c>
      <c r="B8" s="31"/>
      <c r="C8" s="31"/>
      <c r="D8" s="31"/>
      <c r="E8" s="31"/>
      <c r="F8" s="31"/>
    </row>
    <row r="9" spans="1:6" customFormat="1" ht="23.25" customHeight="1" x14ac:dyDescent="0.25">
      <c r="B9" s="11"/>
      <c r="C9" s="11"/>
      <c r="D9" s="11"/>
      <c r="E9" s="11"/>
    </row>
    <row r="10" spans="1:6" customFormat="1" ht="42" customHeight="1" x14ac:dyDescent="0.25">
      <c r="A10" s="28" t="s">
        <v>28</v>
      </c>
      <c r="B10" s="4"/>
      <c r="C10" s="11"/>
      <c r="D10" s="11"/>
      <c r="E10" s="11"/>
    </row>
    <row r="11" spans="1:6" customFormat="1" ht="24" customHeight="1" x14ac:dyDescent="0.25">
      <c r="B11" s="11"/>
      <c r="C11" s="11"/>
      <c r="D11" s="11"/>
      <c r="E11" s="11"/>
    </row>
    <row r="12" spans="1:6" ht="24" customHeight="1" x14ac:dyDescent="0.25">
      <c r="A12" s="35" t="s">
        <v>41</v>
      </c>
      <c r="B12" s="35"/>
      <c r="C12" s="35"/>
      <c r="D12" s="35"/>
      <c r="E12" s="35"/>
      <c r="F12" s="35"/>
    </row>
    <row r="13" spans="1:6" ht="30" x14ac:dyDescent="0.25">
      <c r="A13" s="12" t="s">
        <v>47</v>
      </c>
      <c r="B13" s="12" t="s">
        <v>25</v>
      </c>
      <c r="C13" s="12" t="s">
        <v>19</v>
      </c>
      <c r="D13" s="12" t="s">
        <v>20</v>
      </c>
      <c r="E13" s="12" t="s">
        <v>37</v>
      </c>
      <c r="F13" s="12" t="s">
        <v>33</v>
      </c>
    </row>
    <row r="14" spans="1:6" ht="18" customHeight="1" x14ac:dyDescent="0.25">
      <c r="A14" s="3" t="s">
        <v>48</v>
      </c>
      <c r="B14" s="24" t="s">
        <v>10</v>
      </c>
      <c r="C14" s="5"/>
      <c r="D14" s="5"/>
      <c r="E14" s="5"/>
      <c r="F14" s="19"/>
    </row>
    <row r="15" spans="1:6" ht="18" customHeight="1" x14ac:dyDescent="0.25">
      <c r="A15" s="3" t="s">
        <v>49</v>
      </c>
      <c r="B15" s="24" t="s">
        <v>3</v>
      </c>
      <c r="C15" s="5"/>
      <c r="D15" s="5"/>
      <c r="E15" s="5"/>
      <c r="F15" s="19"/>
    </row>
    <row r="16" spans="1:6" ht="18" customHeight="1" x14ac:dyDescent="0.25">
      <c r="A16" s="3" t="s">
        <v>50</v>
      </c>
      <c r="B16" s="24" t="s">
        <v>4</v>
      </c>
      <c r="C16" s="5"/>
      <c r="D16" s="5"/>
      <c r="E16" s="5"/>
      <c r="F16" s="19"/>
    </row>
    <row r="17" spans="1:6" ht="18" customHeight="1" x14ac:dyDescent="0.25">
      <c r="A17" s="3" t="s">
        <v>51</v>
      </c>
      <c r="B17" s="24" t="s">
        <v>5</v>
      </c>
      <c r="C17" s="5"/>
      <c r="D17" s="5"/>
      <c r="E17" s="5"/>
      <c r="F17" s="19"/>
    </row>
    <row r="18" spans="1:6" ht="18" customHeight="1" x14ac:dyDescent="0.25">
      <c r="A18" s="3" t="s">
        <v>52</v>
      </c>
      <c r="B18" s="24" t="s">
        <v>11</v>
      </c>
      <c r="C18" s="5"/>
      <c r="D18" s="5"/>
      <c r="E18" s="5"/>
      <c r="F18" s="19"/>
    </row>
    <row r="19" spans="1:6" ht="18" customHeight="1" x14ac:dyDescent="0.25">
      <c r="A19" s="3" t="s">
        <v>53</v>
      </c>
      <c r="B19" s="24" t="s">
        <v>12</v>
      </c>
      <c r="C19" s="5"/>
      <c r="D19" s="5"/>
      <c r="E19" s="5"/>
      <c r="F19" s="19"/>
    </row>
    <row r="20" spans="1:6" ht="18" customHeight="1" x14ac:dyDescent="0.25">
      <c r="A20" s="3" t="s">
        <v>54</v>
      </c>
      <c r="B20" s="24" t="s">
        <v>14</v>
      </c>
      <c r="C20" s="5"/>
      <c r="D20" s="5"/>
      <c r="E20" s="5"/>
      <c r="F20" s="19"/>
    </row>
    <row r="21" spans="1:6" ht="18" customHeight="1" x14ac:dyDescent="0.25">
      <c r="A21" s="3" t="s">
        <v>55</v>
      </c>
      <c r="B21" s="24" t="s">
        <v>16</v>
      </c>
      <c r="C21" s="5"/>
      <c r="D21" s="5"/>
      <c r="E21" s="5"/>
      <c r="F21" s="19"/>
    </row>
    <row r="22" spans="1:6" ht="18" customHeight="1" x14ac:dyDescent="0.25">
      <c r="A22" s="3" t="s">
        <v>56</v>
      </c>
      <c r="B22" s="24" t="s">
        <v>36</v>
      </c>
      <c r="C22" s="5"/>
      <c r="D22" s="5"/>
      <c r="E22" s="5"/>
      <c r="F22" s="19"/>
    </row>
    <row r="23" spans="1:6" x14ac:dyDescent="0.25">
      <c r="B23" s="25"/>
    </row>
    <row r="25" spans="1:6" ht="24" customHeight="1" x14ac:dyDescent="0.25">
      <c r="B25" s="38" t="s">
        <v>34</v>
      </c>
      <c r="C25" s="35"/>
      <c r="D25" s="35"/>
      <c r="E25" s="35"/>
      <c r="F25" s="35"/>
    </row>
    <row r="26" spans="1:6" ht="24" customHeight="1" x14ac:dyDescent="0.25">
      <c r="A26" s="12" t="s">
        <v>47</v>
      </c>
      <c r="B26" s="12" t="s">
        <v>35</v>
      </c>
      <c r="C26" s="12" t="s">
        <v>19</v>
      </c>
      <c r="D26" s="12" t="s">
        <v>20</v>
      </c>
      <c r="E26" s="36" t="s">
        <v>33</v>
      </c>
      <c r="F26" s="36"/>
    </row>
    <row r="27" spans="1:6" ht="18" customHeight="1" x14ac:dyDescent="0.25">
      <c r="A27" s="3" t="s">
        <v>57</v>
      </c>
      <c r="B27" s="24" t="s">
        <v>10</v>
      </c>
      <c r="C27" s="5"/>
      <c r="D27" s="5"/>
      <c r="E27" s="37"/>
      <c r="F27" s="37"/>
    </row>
    <row r="28" spans="1:6" ht="18" customHeight="1" x14ac:dyDescent="0.25">
      <c r="A28" s="3" t="s">
        <v>58</v>
      </c>
      <c r="B28" s="24" t="s">
        <v>3</v>
      </c>
      <c r="C28" s="5"/>
      <c r="D28" s="5"/>
      <c r="E28" s="37"/>
      <c r="F28" s="37"/>
    </row>
    <row r="29" spans="1:6" ht="18" customHeight="1" x14ac:dyDescent="0.25">
      <c r="A29" s="3" t="s">
        <v>59</v>
      </c>
      <c r="B29" s="24" t="s">
        <v>4</v>
      </c>
      <c r="C29" s="5"/>
      <c r="D29" s="5"/>
      <c r="E29" s="37"/>
      <c r="F29" s="37"/>
    </row>
    <row r="30" spans="1:6" ht="18" customHeight="1" x14ac:dyDescent="0.25">
      <c r="A30" s="3" t="s">
        <v>60</v>
      </c>
      <c r="B30" s="24" t="s">
        <v>5</v>
      </c>
      <c r="C30" s="5"/>
      <c r="D30" s="5"/>
      <c r="E30" s="37"/>
      <c r="F30" s="37"/>
    </row>
    <row r="31" spans="1:6" ht="18" customHeight="1" x14ac:dyDescent="0.25">
      <c r="A31" s="3" t="s">
        <v>61</v>
      </c>
      <c r="B31" s="24" t="s">
        <v>11</v>
      </c>
      <c r="C31" s="5"/>
      <c r="D31" s="5"/>
      <c r="E31" s="37"/>
      <c r="F31" s="37"/>
    </row>
    <row r="32" spans="1:6" ht="18" customHeight="1" x14ac:dyDescent="0.25">
      <c r="A32" s="3" t="s">
        <v>62</v>
      </c>
      <c r="B32" s="24" t="s">
        <v>12</v>
      </c>
      <c r="C32" s="5"/>
      <c r="D32" s="5"/>
      <c r="E32" s="37"/>
      <c r="F32" s="37"/>
    </row>
    <row r="33" spans="1:7" ht="18" customHeight="1" x14ac:dyDescent="0.25">
      <c r="A33" s="3" t="s">
        <v>63</v>
      </c>
      <c r="B33" s="24" t="s">
        <v>14</v>
      </c>
      <c r="C33" s="5"/>
      <c r="D33" s="5"/>
      <c r="E33" s="37"/>
      <c r="F33" s="37"/>
    </row>
    <row r="34" spans="1:7" ht="18" customHeight="1" x14ac:dyDescent="0.25">
      <c r="A34" s="3" t="s">
        <v>64</v>
      </c>
      <c r="B34" s="24" t="s">
        <v>16</v>
      </c>
      <c r="C34" s="5"/>
      <c r="D34" s="5"/>
      <c r="E34" s="37"/>
      <c r="F34" s="37"/>
    </row>
    <row r="35" spans="1:7" ht="18" customHeight="1" x14ac:dyDescent="0.25">
      <c r="A35" s="3" t="s">
        <v>65</v>
      </c>
      <c r="B35" s="24" t="s">
        <v>36</v>
      </c>
      <c r="C35" s="5"/>
      <c r="D35" s="5"/>
      <c r="E35" s="37"/>
      <c r="F35" s="37"/>
    </row>
    <row r="36" spans="1:7" x14ac:dyDescent="0.25">
      <c r="E36" s="4"/>
    </row>
    <row r="38" spans="1:7" ht="24" customHeight="1" x14ac:dyDescent="0.25">
      <c r="A38" s="34" t="s">
        <v>38</v>
      </c>
      <c r="B38" s="34"/>
      <c r="C38" s="34"/>
      <c r="D38" s="34"/>
      <c r="E38" s="34"/>
      <c r="F38" s="34"/>
    </row>
    <row r="39" spans="1:7" ht="26.25" customHeight="1" x14ac:dyDescent="0.25">
      <c r="A39" s="12" t="s">
        <v>47</v>
      </c>
      <c r="B39" s="12" t="s">
        <v>39</v>
      </c>
      <c r="C39" s="12" t="s">
        <v>20</v>
      </c>
      <c r="D39" s="12" t="s">
        <v>0</v>
      </c>
      <c r="E39" s="36" t="s">
        <v>33</v>
      </c>
      <c r="F39" s="36"/>
    </row>
    <row r="40" spans="1:7" x14ac:dyDescent="0.25">
      <c r="A40" s="3" t="s">
        <v>66</v>
      </c>
      <c r="B40" s="26" t="s">
        <v>21</v>
      </c>
      <c r="C40" s="2"/>
      <c r="D40" s="23"/>
      <c r="E40" s="39"/>
      <c r="F40" s="39"/>
    </row>
    <row r="43" spans="1:7" ht="24" customHeight="1" x14ac:dyDescent="0.25">
      <c r="A43" s="35" t="s">
        <v>40</v>
      </c>
      <c r="B43" s="35"/>
      <c r="C43" s="35"/>
      <c r="D43" s="35"/>
      <c r="E43" s="35"/>
      <c r="F43" s="35"/>
      <c r="G43" s="35"/>
    </row>
    <row r="44" spans="1:7" ht="63.75" customHeight="1" x14ac:dyDescent="0.25">
      <c r="A44" s="12" t="s">
        <v>47</v>
      </c>
      <c r="B44" s="22" t="s">
        <v>35</v>
      </c>
      <c r="C44" s="22" t="s">
        <v>43</v>
      </c>
      <c r="D44" s="22" t="s">
        <v>44</v>
      </c>
      <c r="E44" s="22" t="s">
        <v>42</v>
      </c>
      <c r="F44" s="22" t="s">
        <v>78</v>
      </c>
      <c r="G44" s="22" t="s">
        <v>2</v>
      </c>
    </row>
    <row r="45" spans="1:7" ht="18" customHeight="1" x14ac:dyDescent="0.2">
      <c r="A45" s="3" t="s">
        <v>67</v>
      </c>
      <c r="B45" s="24" t="s">
        <v>10</v>
      </c>
      <c r="C45" s="6" t="s">
        <v>6</v>
      </c>
      <c r="D45" s="27"/>
      <c r="E45" s="27"/>
      <c r="F45" s="19">
        <f>D45+E45</f>
        <v>0</v>
      </c>
      <c r="G45" s="19"/>
    </row>
    <row r="46" spans="1:7" ht="18" customHeight="1" x14ac:dyDescent="0.2">
      <c r="A46" s="3" t="s">
        <v>68</v>
      </c>
      <c r="B46" s="24" t="s">
        <v>3</v>
      </c>
      <c r="C46" s="6" t="s">
        <v>7</v>
      </c>
      <c r="D46" s="27"/>
      <c r="E46" s="27"/>
      <c r="F46" s="19">
        <f t="shared" ref="F46:F52" si="0">D46+E46</f>
        <v>0</v>
      </c>
      <c r="G46" s="19"/>
    </row>
    <row r="47" spans="1:7" ht="18" customHeight="1" x14ac:dyDescent="0.2">
      <c r="A47" s="3" t="s">
        <v>69</v>
      </c>
      <c r="B47" s="24" t="s">
        <v>4</v>
      </c>
      <c r="C47" s="6" t="s">
        <v>8</v>
      </c>
      <c r="D47" s="27"/>
      <c r="E47" s="27"/>
      <c r="F47" s="19">
        <f t="shared" si="0"/>
        <v>0</v>
      </c>
      <c r="G47" s="19"/>
    </row>
    <row r="48" spans="1:7" ht="18" customHeight="1" x14ac:dyDescent="0.2">
      <c r="A48" s="3" t="s">
        <v>70</v>
      </c>
      <c r="B48" s="24" t="s">
        <v>5</v>
      </c>
      <c r="C48" s="6" t="s">
        <v>9</v>
      </c>
      <c r="D48" s="27"/>
      <c r="E48" s="27"/>
      <c r="F48" s="19">
        <f t="shared" si="0"/>
        <v>0</v>
      </c>
      <c r="G48" s="19"/>
    </row>
    <row r="49" spans="1:7" ht="18" customHeight="1" x14ac:dyDescent="0.2">
      <c r="A49" s="3" t="s">
        <v>71</v>
      </c>
      <c r="B49" s="24" t="s">
        <v>11</v>
      </c>
      <c r="C49" s="6" t="s">
        <v>18</v>
      </c>
      <c r="D49" s="27"/>
      <c r="E49" s="27"/>
      <c r="F49" s="19">
        <f t="shared" si="0"/>
        <v>0</v>
      </c>
      <c r="G49" s="19"/>
    </row>
    <row r="50" spans="1:7" ht="18" customHeight="1" x14ac:dyDescent="0.2">
      <c r="A50" s="3" t="s">
        <v>72</v>
      </c>
      <c r="B50" s="24" t="s">
        <v>12</v>
      </c>
      <c r="C50" s="6" t="s">
        <v>13</v>
      </c>
      <c r="D50" s="27"/>
      <c r="E50" s="27"/>
      <c r="F50" s="19">
        <f t="shared" si="0"/>
        <v>0</v>
      </c>
      <c r="G50" s="19"/>
    </row>
    <row r="51" spans="1:7" ht="18" customHeight="1" x14ac:dyDescent="0.2">
      <c r="A51" s="3" t="s">
        <v>73</v>
      </c>
      <c r="B51" s="24" t="s">
        <v>14</v>
      </c>
      <c r="C51" s="6" t="s">
        <v>15</v>
      </c>
      <c r="D51" s="27"/>
      <c r="E51" s="27"/>
      <c r="F51" s="19">
        <f t="shared" si="0"/>
        <v>0</v>
      </c>
      <c r="G51" s="19"/>
    </row>
    <row r="52" spans="1:7" ht="18" customHeight="1" x14ac:dyDescent="0.2">
      <c r="A52" s="3" t="s">
        <v>74</v>
      </c>
      <c r="B52" s="24" t="s">
        <v>16</v>
      </c>
      <c r="C52" s="6" t="s">
        <v>17</v>
      </c>
      <c r="D52" s="27"/>
      <c r="E52" s="27"/>
      <c r="F52" s="19">
        <f t="shared" si="0"/>
        <v>0</v>
      </c>
      <c r="G52" s="19"/>
    </row>
    <row r="55" spans="1:7" customFormat="1" ht="17.45" customHeight="1" x14ac:dyDescent="0.25">
      <c r="A55" s="14" t="s">
        <v>30</v>
      </c>
      <c r="B55" s="4"/>
      <c r="C55" s="15"/>
      <c r="D55" s="16"/>
      <c r="E55" s="16"/>
    </row>
    <row r="56" spans="1:7" customFormat="1" ht="15.75" x14ac:dyDescent="0.25">
      <c r="A56" s="14" t="s">
        <v>31</v>
      </c>
      <c r="B56" s="4"/>
      <c r="C56" s="17"/>
      <c r="D56" s="16"/>
      <c r="E56" s="16"/>
    </row>
    <row r="57" spans="1:7" customFormat="1" ht="15.75" x14ac:dyDescent="0.25">
      <c r="A57" s="18" t="s">
        <v>32</v>
      </c>
      <c r="B57" s="4"/>
      <c r="C57" s="17"/>
      <c r="D57" s="16"/>
      <c r="E57" s="16"/>
    </row>
  </sheetData>
  <mergeCells count="19">
    <mergeCell ref="E39:F39"/>
    <mergeCell ref="E40:F40"/>
    <mergeCell ref="A12:F12"/>
    <mergeCell ref="A8:F8"/>
    <mergeCell ref="A6:F6"/>
    <mergeCell ref="A4:F4"/>
    <mergeCell ref="A38:F38"/>
    <mergeCell ref="A43:G43"/>
    <mergeCell ref="E26:F26"/>
    <mergeCell ref="E27:F27"/>
    <mergeCell ref="E28:F28"/>
    <mergeCell ref="E30:F30"/>
    <mergeCell ref="E29:F29"/>
    <mergeCell ref="E31:F31"/>
    <mergeCell ref="E32:F32"/>
    <mergeCell ref="E33:F33"/>
    <mergeCell ref="E34:F34"/>
    <mergeCell ref="E35:F35"/>
    <mergeCell ref="B25:F25"/>
  </mergeCells>
  <phoneticPr fontId="4" type="noConversion"/>
  <pageMargins left="0.7" right="0.7" top="0.75" bottom="0.75" header="0.3" footer="0.3"/>
  <pageSetup paperSize="9"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A85CF-9E49-4889-B28F-17BC2F17C76C}">
  <sheetPr>
    <pageSetUpPr fitToPage="1"/>
  </sheetPr>
  <dimension ref="A4:F60"/>
  <sheetViews>
    <sheetView zoomScale="75" zoomScaleNormal="75" workbookViewId="0">
      <selection activeCell="A10" sqref="A10"/>
    </sheetView>
  </sheetViews>
  <sheetFormatPr baseColWidth="10" defaultColWidth="11.42578125" defaultRowHeight="15" x14ac:dyDescent="0.25"/>
  <cols>
    <col min="1" max="1" width="8.7109375" style="1" customWidth="1"/>
    <col min="2" max="2" width="65.28515625" style="4" customWidth="1"/>
    <col min="3" max="3" width="20.7109375" style="4" customWidth="1"/>
    <col min="4" max="4" width="19.28515625" style="4" customWidth="1"/>
    <col min="5" max="5" width="17.28515625" style="1" customWidth="1"/>
    <col min="6" max="6" width="16" style="1" customWidth="1"/>
    <col min="7" max="16384" width="11.42578125" style="1"/>
  </cols>
  <sheetData>
    <row r="4" spans="1:6" customFormat="1" ht="41.25" customHeight="1" x14ac:dyDescent="0.6">
      <c r="A4" s="33" t="s">
        <v>26</v>
      </c>
      <c r="B4" s="33"/>
      <c r="C4" s="33"/>
      <c r="D4" s="33"/>
      <c r="E4" s="33"/>
      <c r="F4" s="33"/>
    </row>
    <row r="5" spans="1:6" customFormat="1" ht="24.75" customHeight="1" x14ac:dyDescent="0.6">
      <c r="B5" s="7"/>
      <c r="C5" s="8"/>
      <c r="D5" s="9"/>
      <c r="E5" s="9"/>
    </row>
    <row r="6" spans="1:6" customFormat="1" ht="84" customHeight="1" x14ac:dyDescent="0.25">
      <c r="A6" s="32" t="s">
        <v>23</v>
      </c>
      <c r="B6" s="32"/>
      <c r="C6" s="32"/>
      <c r="D6" s="32"/>
      <c r="E6" s="32"/>
      <c r="F6" s="32"/>
    </row>
    <row r="7" spans="1:6" customFormat="1" ht="13.5" customHeight="1" x14ac:dyDescent="0.25">
      <c r="B7" s="10"/>
      <c r="C7" s="10"/>
      <c r="D7" s="10"/>
      <c r="E7" s="10"/>
    </row>
    <row r="8" spans="1:6" customFormat="1" ht="44.25" customHeight="1" x14ac:dyDescent="0.25">
      <c r="A8" s="31" t="s">
        <v>27</v>
      </c>
      <c r="B8" s="31"/>
      <c r="C8" s="31"/>
      <c r="D8" s="31"/>
      <c r="E8" s="31"/>
      <c r="F8" s="31"/>
    </row>
    <row r="9" spans="1:6" customFormat="1" ht="23.25" customHeight="1" x14ac:dyDescent="0.25">
      <c r="B9" s="11"/>
      <c r="C9" s="11"/>
      <c r="D9" s="11"/>
      <c r="E9" s="11"/>
    </row>
    <row r="10" spans="1:6" customFormat="1" ht="42" customHeight="1" x14ac:dyDescent="0.25">
      <c r="A10" s="28" t="s">
        <v>28</v>
      </c>
      <c r="B10" s="13"/>
      <c r="C10" s="11"/>
      <c r="D10" s="11"/>
      <c r="E10" s="11"/>
    </row>
    <row r="11" spans="1:6" customFormat="1" ht="24" customHeight="1" x14ac:dyDescent="0.25">
      <c r="B11" s="11"/>
      <c r="C11" s="11"/>
      <c r="D11" s="11"/>
      <c r="E11" s="11"/>
    </row>
    <row r="12" spans="1:6" ht="24" customHeight="1" x14ac:dyDescent="0.25">
      <c r="A12" s="34" t="s">
        <v>41</v>
      </c>
      <c r="B12" s="34"/>
      <c r="C12" s="34"/>
      <c r="D12" s="34"/>
      <c r="E12" s="34"/>
      <c r="F12" s="47"/>
    </row>
    <row r="13" spans="1:6" ht="30" customHeight="1" x14ac:dyDescent="0.25">
      <c r="A13" s="12" t="s">
        <v>47</v>
      </c>
      <c r="B13" s="12" t="s">
        <v>25</v>
      </c>
      <c r="C13" s="12" t="s">
        <v>1</v>
      </c>
      <c r="D13" s="12" t="s">
        <v>33</v>
      </c>
      <c r="E13" s="36" t="s">
        <v>46</v>
      </c>
      <c r="F13" s="36"/>
    </row>
    <row r="14" spans="1:6" ht="18" customHeight="1" x14ac:dyDescent="0.25">
      <c r="A14" s="3" t="s">
        <v>48</v>
      </c>
      <c r="B14" s="24" t="s">
        <v>10</v>
      </c>
      <c r="C14" s="5">
        <v>800</v>
      </c>
      <c r="D14" s="20">
        <f>BPU!F14</f>
        <v>0</v>
      </c>
      <c r="E14" s="48">
        <f>C14*D14</f>
        <v>0</v>
      </c>
      <c r="F14" s="49"/>
    </row>
    <row r="15" spans="1:6" ht="18" customHeight="1" x14ac:dyDescent="0.25">
      <c r="A15" s="3" t="s">
        <v>49</v>
      </c>
      <c r="B15" s="24" t="s">
        <v>3</v>
      </c>
      <c r="C15" s="5">
        <v>20</v>
      </c>
      <c r="D15" s="20">
        <f>BPU!F15</f>
        <v>0</v>
      </c>
      <c r="E15" s="48">
        <f t="shared" ref="E15:E22" si="0">C15*D15</f>
        <v>0</v>
      </c>
      <c r="F15" s="49"/>
    </row>
    <row r="16" spans="1:6" ht="18" customHeight="1" x14ac:dyDescent="0.25">
      <c r="A16" s="3" t="s">
        <v>50</v>
      </c>
      <c r="B16" s="24" t="s">
        <v>4</v>
      </c>
      <c r="C16" s="5">
        <v>75</v>
      </c>
      <c r="D16" s="20">
        <f>BPU!F16</f>
        <v>0</v>
      </c>
      <c r="E16" s="48">
        <f t="shared" si="0"/>
        <v>0</v>
      </c>
      <c r="F16" s="49"/>
    </row>
    <row r="17" spans="1:6" ht="18" customHeight="1" x14ac:dyDescent="0.25">
      <c r="A17" s="3" t="s">
        <v>51</v>
      </c>
      <c r="B17" s="24" t="s">
        <v>5</v>
      </c>
      <c r="C17" s="5">
        <v>125</v>
      </c>
      <c r="D17" s="20">
        <f>BPU!F17</f>
        <v>0</v>
      </c>
      <c r="E17" s="48">
        <f t="shared" si="0"/>
        <v>0</v>
      </c>
      <c r="F17" s="49"/>
    </row>
    <row r="18" spans="1:6" ht="18" customHeight="1" x14ac:dyDescent="0.25">
      <c r="A18" s="3" t="s">
        <v>52</v>
      </c>
      <c r="B18" s="24" t="s">
        <v>11</v>
      </c>
      <c r="C18" s="5">
        <v>20</v>
      </c>
      <c r="D18" s="20">
        <f>BPU!F18</f>
        <v>0</v>
      </c>
      <c r="E18" s="48">
        <f t="shared" si="0"/>
        <v>0</v>
      </c>
      <c r="F18" s="49"/>
    </row>
    <row r="19" spans="1:6" ht="18" customHeight="1" x14ac:dyDescent="0.25">
      <c r="A19" s="3" t="s">
        <v>53</v>
      </c>
      <c r="B19" s="24" t="s">
        <v>12</v>
      </c>
      <c r="C19" s="5">
        <v>10</v>
      </c>
      <c r="D19" s="20">
        <f>BPU!F19</f>
        <v>0</v>
      </c>
      <c r="E19" s="48">
        <f t="shared" si="0"/>
        <v>0</v>
      </c>
      <c r="F19" s="49"/>
    </row>
    <row r="20" spans="1:6" ht="18" customHeight="1" x14ac:dyDescent="0.25">
      <c r="A20" s="3" t="s">
        <v>54</v>
      </c>
      <c r="B20" s="24" t="s">
        <v>14</v>
      </c>
      <c r="C20" s="5">
        <v>50</v>
      </c>
      <c r="D20" s="20">
        <f>BPU!F20</f>
        <v>0</v>
      </c>
      <c r="E20" s="48">
        <f t="shared" si="0"/>
        <v>0</v>
      </c>
      <c r="F20" s="49"/>
    </row>
    <row r="21" spans="1:6" ht="18" customHeight="1" x14ac:dyDescent="0.25">
      <c r="A21" s="3" t="s">
        <v>55</v>
      </c>
      <c r="B21" s="24" t="s">
        <v>16</v>
      </c>
      <c r="C21" s="5">
        <v>50</v>
      </c>
      <c r="D21" s="20">
        <f>BPU!F21</f>
        <v>0</v>
      </c>
      <c r="E21" s="48">
        <f t="shared" si="0"/>
        <v>0</v>
      </c>
      <c r="F21" s="49"/>
    </row>
    <row r="22" spans="1:6" ht="18" customHeight="1" thickBot="1" x14ac:dyDescent="0.3">
      <c r="A22" s="3" t="s">
        <v>56</v>
      </c>
      <c r="B22" s="24" t="s">
        <v>36</v>
      </c>
      <c r="C22" s="5">
        <v>10</v>
      </c>
      <c r="D22" s="20">
        <f>BPU!F22</f>
        <v>0</v>
      </c>
      <c r="E22" s="50">
        <f t="shared" si="0"/>
        <v>0</v>
      </c>
      <c r="F22" s="51"/>
    </row>
    <row r="23" spans="1:6" ht="24" customHeight="1" thickBot="1" x14ac:dyDescent="0.3">
      <c r="A23" s="43" t="s">
        <v>75</v>
      </c>
      <c r="B23" s="43"/>
      <c r="C23" s="43"/>
      <c r="D23" s="44"/>
      <c r="E23" s="45">
        <f>SUM(E14:F22)</f>
        <v>0</v>
      </c>
      <c r="F23" s="46"/>
    </row>
    <row r="24" spans="1:6" x14ac:dyDescent="0.25">
      <c r="B24" s="25"/>
    </row>
    <row r="26" spans="1:6" ht="24" customHeight="1" x14ac:dyDescent="0.25">
      <c r="A26" s="35" t="s">
        <v>34</v>
      </c>
      <c r="B26" s="35"/>
      <c r="C26" s="35"/>
      <c r="D26" s="35"/>
      <c r="E26" s="35"/>
      <c r="F26" s="35"/>
    </row>
    <row r="27" spans="1:6" ht="24" customHeight="1" x14ac:dyDescent="0.25">
      <c r="A27" s="12" t="s">
        <v>47</v>
      </c>
      <c r="B27" s="12" t="s">
        <v>35</v>
      </c>
      <c r="C27" s="12" t="s">
        <v>1</v>
      </c>
      <c r="D27" s="12" t="s">
        <v>33</v>
      </c>
      <c r="E27" s="36" t="s">
        <v>46</v>
      </c>
      <c r="F27" s="36"/>
    </row>
    <row r="28" spans="1:6" ht="18" customHeight="1" x14ac:dyDescent="0.25">
      <c r="A28" s="3" t="s">
        <v>57</v>
      </c>
      <c r="B28" s="24" t="s">
        <v>10</v>
      </c>
      <c r="C28" s="5">
        <v>800</v>
      </c>
      <c r="D28" s="20">
        <f>BPU!E27</f>
        <v>0</v>
      </c>
      <c r="E28" s="37">
        <f>C28*D28</f>
        <v>0</v>
      </c>
      <c r="F28" s="37"/>
    </row>
    <row r="29" spans="1:6" ht="18" customHeight="1" x14ac:dyDescent="0.25">
      <c r="A29" s="3" t="s">
        <v>58</v>
      </c>
      <c r="B29" s="24" t="s">
        <v>3</v>
      </c>
      <c r="C29" s="5">
        <v>20</v>
      </c>
      <c r="D29" s="20">
        <f>BPU!E28</f>
        <v>0</v>
      </c>
      <c r="E29" s="37">
        <f t="shared" ref="E29:E36" si="1">C29*D29</f>
        <v>0</v>
      </c>
      <c r="F29" s="37"/>
    </row>
    <row r="30" spans="1:6" ht="18" customHeight="1" x14ac:dyDescent="0.25">
      <c r="A30" s="3" t="s">
        <v>59</v>
      </c>
      <c r="B30" s="24" t="s">
        <v>4</v>
      </c>
      <c r="C30" s="5">
        <v>75</v>
      </c>
      <c r="D30" s="20">
        <f>BPU!E29</f>
        <v>0</v>
      </c>
      <c r="E30" s="37">
        <f t="shared" si="1"/>
        <v>0</v>
      </c>
      <c r="F30" s="37"/>
    </row>
    <row r="31" spans="1:6" ht="18" customHeight="1" x14ac:dyDescent="0.25">
      <c r="A31" s="3" t="s">
        <v>60</v>
      </c>
      <c r="B31" s="24" t="s">
        <v>5</v>
      </c>
      <c r="C31" s="5">
        <v>125</v>
      </c>
      <c r="D31" s="20">
        <f>BPU!E30</f>
        <v>0</v>
      </c>
      <c r="E31" s="37">
        <f t="shared" si="1"/>
        <v>0</v>
      </c>
      <c r="F31" s="37"/>
    </row>
    <row r="32" spans="1:6" ht="18" customHeight="1" x14ac:dyDescent="0.25">
      <c r="A32" s="3" t="s">
        <v>61</v>
      </c>
      <c r="B32" s="24" t="s">
        <v>11</v>
      </c>
      <c r="C32" s="5">
        <v>20</v>
      </c>
      <c r="D32" s="20">
        <f>BPU!E31</f>
        <v>0</v>
      </c>
      <c r="E32" s="37">
        <f t="shared" si="1"/>
        <v>0</v>
      </c>
      <c r="F32" s="37"/>
    </row>
    <row r="33" spans="1:6" ht="18" customHeight="1" x14ac:dyDescent="0.25">
      <c r="A33" s="3" t="s">
        <v>62</v>
      </c>
      <c r="B33" s="24" t="s">
        <v>12</v>
      </c>
      <c r="C33" s="5">
        <v>10</v>
      </c>
      <c r="D33" s="20">
        <f>BPU!E32</f>
        <v>0</v>
      </c>
      <c r="E33" s="37">
        <f t="shared" si="1"/>
        <v>0</v>
      </c>
      <c r="F33" s="37"/>
    </row>
    <row r="34" spans="1:6" ht="18" customHeight="1" x14ac:dyDescent="0.25">
      <c r="A34" s="3" t="s">
        <v>63</v>
      </c>
      <c r="B34" s="24" t="s">
        <v>14</v>
      </c>
      <c r="C34" s="5">
        <v>50</v>
      </c>
      <c r="D34" s="20">
        <f>BPU!E33</f>
        <v>0</v>
      </c>
      <c r="E34" s="37">
        <f t="shared" si="1"/>
        <v>0</v>
      </c>
      <c r="F34" s="37"/>
    </row>
    <row r="35" spans="1:6" ht="18" customHeight="1" x14ac:dyDescent="0.25">
      <c r="A35" s="3" t="s">
        <v>64</v>
      </c>
      <c r="B35" s="24" t="s">
        <v>16</v>
      </c>
      <c r="C35" s="5">
        <v>50</v>
      </c>
      <c r="D35" s="20">
        <f>BPU!E34</f>
        <v>0</v>
      </c>
      <c r="E35" s="37">
        <f t="shared" si="1"/>
        <v>0</v>
      </c>
      <c r="F35" s="37"/>
    </row>
    <row r="36" spans="1:6" ht="18" customHeight="1" thickBot="1" x14ac:dyDescent="0.3">
      <c r="A36" s="3" t="s">
        <v>65</v>
      </c>
      <c r="B36" s="24" t="s">
        <v>36</v>
      </c>
      <c r="C36" s="5">
        <v>10</v>
      </c>
      <c r="D36" s="20">
        <f>BPU!E35</f>
        <v>0</v>
      </c>
      <c r="E36" s="37">
        <f t="shared" si="1"/>
        <v>0</v>
      </c>
      <c r="F36" s="37"/>
    </row>
    <row r="37" spans="1:6" ht="24" customHeight="1" thickBot="1" x14ac:dyDescent="0.3">
      <c r="A37" s="43" t="s">
        <v>76</v>
      </c>
      <c r="B37" s="43"/>
      <c r="C37" s="43"/>
      <c r="D37" s="44"/>
      <c r="E37" s="45">
        <f>SUM(E28:F36)</f>
        <v>0</v>
      </c>
      <c r="F37" s="46"/>
    </row>
    <row r="38" spans="1:6" x14ac:dyDescent="0.25">
      <c r="E38" s="4"/>
    </row>
    <row r="40" spans="1:6" ht="24" customHeight="1" x14ac:dyDescent="0.25">
      <c r="A40" s="35" t="s">
        <v>38</v>
      </c>
      <c r="B40" s="35"/>
      <c r="C40" s="35"/>
      <c r="D40" s="35"/>
      <c r="E40" s="35"/>
      <c r="F40" s="35"/>
    </row>
    <row r="41" spans="1:6" ht="26.25" customHeight="1" x14ac:dyDescent="0.25">
      <c r="A41" s="12" t="s">
        <v>47</v>
      </c>
      <c r="B41" s="12" t="s">
        <v>39</v>
      </c>
      <c r="C41" s="12" t="s">
        <v>1</v>
      </c>
      <c r="D41" s="12" t="s">
        <v>33</v>
      </c>
      <c r="E41" s="36" t="s">
        <v>46</v>
      </c>
      <c r="F41" s="36"/>
    </row>
    <row r="42" spans="1:6" ht="18" customHeight="1" thickBot="1" x14ac:dyDescent="0.3">
      <c r="A42" s="3" t="s">
        <v>66</v>
      </c>
      <c r="B42" s="26" t="s">
        <v>21</v>
      </c>
      <c r="C42" s="2">
        <v>20</v>
      </c>
      <c r="D42" s="21">
        <f>BPU!E40</f>
        <v>0</v>
      </c>
      <c r="E42" s="39">
        <f>C42*D42</f>
        <v>0</v>
      </c>
      <c r="F42" s="39"/>
    </row>
    <row r="43" spans="1:6" ht="24" customHeight="1" thickBot="1" x14ac:dyDescent="0.3">
      <c r="A43" s="43" t="s">
        <v>77</v>
      </c>
      <c r="B43" s="43"/>
      <c r="C43" s="43"/>
      <c r="D43" s="44"/>
      <c r="E43" s="45">
        <f>SUM(E42)</f>
        <v>0</v>
      </c>
      <c r="F43" s="46"/>
    </row>
    <row r="44" spans="1:6" ht="24" customHeight="1" x14ac:dyDescent="0.25">
      <c r="A44" s="29"/>
      <c r="B44" s="29"/>
      <c r="C44" s="29"/>
      <c r="D44" s="29"/>
      <c r="E44" s="29"/>
      <c r="F44" s="29"/>
    </row>
    <row r="46" spans="1:6" ht="24" customHeight="1" x14ac:dyDescent="0.25">
      <c r="A46" s="35" t="s">
        <v>40</v>
      </c>
      <c r="B46" s="35"/>
      <c r="C46" s="35"/>
      <c r="D46" s="35"/>
      <c r="E46" s="35"/>
      <c r="F46" s="35"/>
    </row>
    <row r="47" spans="1:6" ht="47.25" customHeight="1" x14ac:dyDescent="0.25">
      <c r="A47" s="12" t="s">
        <v>47</v>
      </c>
      <c r="B47" s="22" t="s">
        <v>35</v>
      </c>
      <c r="C47" s="12" t="s">
        <v>1</v>
      </c>
      <c r="D47" s="22" t="s">
        <v>45</v>
      </c>
      <c r="E47" s="36" t="s">
        <v>46</v>
      </c>
      <c r="F47" s="36"/>
    </row>
    <row r="48" spans="1:6" ht="18" customHeight="1" x14ac:dyDescent="0.25">
      <c r="A48" s="3" t="s">
        <v>67</v>
      </c>
      <c r="B48" s="24" t="s">
        <v>10</v>
      </c>
      <c r="C48" s="2">
        <v>45</v>
      </c>
      <c r="D48" s="21">
        <f>BPU!F45</f>
        <v>0</v>
      </c>
      <c r="E48" s="39">
        <f>C48*D48</f>
        <v>0</v>
      </c>
      <c r="F48" s="39"/>
    </row>
    <row r="49" spans="1:6" ht="18" customHeight="1" x14ac:dyDescent="0.25">
      <c r="A49" s="3" t="s">
        <v>68</v>
      </c>
      <c r="B49" s="24" t="s">
        <v>3</v>
      </c>
      <c r="C49" s="2">
        <v>1.5</v>
      </c>
      <c r="D49" s="21">
        <f>BPU!F46</f>
        <v>0</v>
      </c>
      <c r="E49" s="39">
        <f t="shared" ref="E49:E55" si="2">C49*D49</f>
        <v>0</v>
      </c>
      <c r="F49" s="39"/>
    </row>
    <row r="50" spans="1:6" ht="18" customHeight="1" x14ac:dyDescent="0.25">
      <c r="A50" s="3" t="s">
        <v>69</v>
      </c>
      <c r="B50" s="24" t="s">
        <v>4</v>
      </c>
      <c r="C50" s="2">
        <v>6</v>
      </c>
      <c r="D50" s="21">
        <f>BPU!F47</f>
        <v>0</v>
      </c>
      <c r="E50" s="39">
        <f t="shared" si="2"/>
        <v>0</v>
      </c>
      <c r="F50" s="39"/>
    </row>
    <row r="51" spans="1:6" ht="18" customHeight="1" x14ac:dyDescent="0.25">
      <c r="A51" s="3" t="s">
        <v>70</v>
      </c>
      <c r="B51" s="24" t="s">
        <v>5</v>
      </c>
      <c r="C51" s="2">
        <v>10</v>
      </c>
      <c r="D51" s="21">
        <f>BPU!F48</f>
        <v>0</v>
      </c>
      <c r="E51" s="39">
        <f t="shared" si="2"/>
        <v>0</v>
      </c>
      <c r="F51" s="39"/>
    </row>
    <row r="52" spans="1:6" ht="18" customHeight="1" x14ac:dyDescent="0.25">
      <c r="A52" s="3" t="s">
        <v>71</v>
      </c>
      <c r="B52" s="24" t="s">
        <v>11</v>
      </c>
      <c r="C52" s="2">
        <v>1.5</v>
      </c>
      <c r="D52" s="21">
        <f>BPU!F49</f>
        <v>0</v>
      </c>
      <c r="E52" s="39">
        <f t="shared" si="2"/>
        <v>0</v>
      </c>
      <c r="F52" s="39"/>
    </row>
    <row r="53" spans="1:6" ht="18" customHeight="1" x14ac:dyDescent="0.25">
      <c r="A53" s="3" t="s">
        <v>72</v>
      </c>
      <c r="B53" s="24" t="s">
        <v>12</v>
      </c>
      <c r="C53" s="2">
        <v>1</v>
      </c>
      <c r="D53" s="21">
        <f>BPU!F50</f>
        <v>0</v>
      </c>
      <c r="E53" s="39">
        <f t="shared" si="2"/>
        <v>0</v>
      </c>
      <c r="F53" s="39"/>
    </row>
    <row r="54" spans="1:6" ht="18" customHeight="1" x14ac:dyDescent="0.25">
      <c r="A54" s="3" t="s">
        <v>73</v>
      </c>
      <c r="B54" s="24" t="s">
        <v>14</v>
      </c>
      <c r="C54" s="2">
        <v>6</v>
      </c>
      <c r="D54" s="21">
        <f>BPU!F51</f>
        <v>0</v>
      </c>
      <c r="E54" s="39">
        <f t="shared" si="2"/>
        <v>0</v>
      </c>
      <c r="F54" s="39"/>
    </row>
    <row r="55" spans="1:6" ht="18" customHeight="1" thickBot="1" x14ac:dyDescent="0.3">
      <c r="A55" s="3" t="s">
        <v>74</v>
      </c>
      <c r="B55" s="24" t="s">
        <v>16</v>
      </c>
      <c r="C55" s="2">
        <v>0.5</v>
      </c>
      <c r="D55" s="21">
        <f>BPU!F52</f>
        <v>0</v>
      </c>
      <c r="E55" s="39">
        <f t="shared" si="2"/>
        <v>0</v>
      </c>
      <c r="F55" s="39"/>
    </row>
    <row r="56" spans="1:6" ht="24" customHeight="1" thickBot="1" x14ac:dyDescent="0.3">
      <c r="A56" s="43" t="s">
        <v>79</v>
      </c>
      <c r="B56" s="43"/>
      <c r="C56" s="43"/>
      <c r="D56" s="44"/>
      <c r="E56" s="45">
        <f>SUM(E48:F55)</f>
        <v>0</v>
      </c>
      <c r="F56" s="46"/>
    </row>
    <row r="58" spans="1:6" customFormat="1" ht="17.45" customHeight="1" thickBot="1" x14ac:dyDescent="0.3">
      <c r="B58" s="14"/>
      <c r="C58" s="15"/>
      <c r="D58" s="16"/>
      <c r="E58" s="16"/>
    </row>
    <row r="59" spans="1:6" s="30" customFormat="1" ht="34.5" customHeight="1" thickBot="1" x14ac:dyDescent="0.3">
      <c r="A59" s="42" t="s">
        <v>29</v>
      </c>
      <c r="B59" s="42"/>
      <c r="C59" s="42"/>
      <c r="D59" s="42"/>
      <c r="E59" s="40">
        <f>E23+E37+E43+E56</f>
        <v>0</v>
      </c>
      <c r="F59" s="41"/>
    </row>
    <row r="60" spans="1:6" customFormat="1" ht="15.75" x14ac:dyDescent="0.25">
      <c r="B60" s="18"/>
      <c r="C60" s="17"/>
      <c r="D60" s="16"/>
      <c r="E60" s="16"/>
    </row>
  </sheetData>
  <mergeCells count="48">
    <mergeCell ref="E30:F30"/>
    <mergeCell ref="E31:F31"/>
    <mergeCell ref="E32:F32"/>
    <mergeCell ref="E21:F21"/>
    <mergeCell ref="E22:F22"/>
    <mergeCell ref="E23:F23"/>
    <mergeCell ref="A4:F4"/>
    <mergeCell ref="A6:F6"/>
    <mergeCell ref="A8:F8"/>
    <mergeCell ref="A12:F12"/>
    <mergeCell ref="A23:D23"/>
    <mergeCell ref="E13:F13"/>
    <mergeCell ref="E14:F14"/>
    <mergeCell ref="E15:F15"/>
    <mergeCell ref="E16:F16"/>
    <mergeCell ref="E17:F17"/>
    <mergeCell ref="E18:F18"/>
    <mergeCell ref="E19:F19"/>
    <mergeCell ref="E20:F20"/>
    <mergeCell ref="E51:F51"/>
    <mergeCell ref="A26:F26"/>
    <mergeCell ref="A37:D37"/>
    <mergeCell ref="E37:F37"/>
    <mergeCell ref="A40:F40"/>
    <mergeCell ref="A43:D43"/>
    <mergeCell ref="E43:F43"/>
    <mergeCell ref="E42:F42"/>
    <mergeCell ref="E33:F33"/>
    <mergeCell ref="E34:F34"/>
    <mergeCell ref="E35:F35"/>
    <mergeCell ref="E36:F36"/>
    <mergeCell ref="E41:F41"/>
    <mergeCell ref="E27:F27"/>
    <mergeCell ref="E28:F28"/>
    <mergeCell ref="E29:F29"/>
    <mergeCell ref="A46:F46"/>
    <mergeCell ref="E47:F47"/>
    <mergeCell ref="E48:F48"/>
    <mergeCell ref="E49:F49"/>
    <mergeCell ref="E50:F50"/>
    <mergeCell ref="E59:F59"/>
    <mergeCell ref="A59:D59"/>
    <mergeCell ref="E52:F52"/>
    <mergeCell ref="E53:F53"/>
    <mergeCell ref="E54:F54"/>
    <mergeCell ref="E55:F55"/>
    <mergeCell ref="A56:D56"/>
    <mergeCell ref="E56:F56"/>
  </mergeCells>
  <phoneticPr fontId="4" type="noConversion"/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MADAOUI Kamelia</dc:creator>
  <cp:lastModifiedBy>CROCHOT Sandra</cp:lastModifiedBy>
  <cp:lastPrinted>2026-01-30T16:36:11Z</cp:lastPrinted>
  <dcterms:created xsi:type="dcterms:W3CDTF">2017-01-18T17:07:52Z</dcterms:created>
  <dcterms:modified xsi:type="dcterms:W3CDTF">2026-01-30T16:38:42Z</dcterms:modified>
</cp:coreProperties>
</file>