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2 MR Destruction-revalorisation matériel informatique\3. DCE\2 - DCE\1. DCE\"/>
    </mc:Choice>
  </mc:AlternateContent>
  <bookViews>
    <workbookView xWindow="0" yWindow="0" windowWidth="28800" windowHeight="1218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28" i="2"/>
  <c r="H26" i="2"/>
  <c r="H25" i="2"/>
  <c r="H18" i="2"/>
  <c r="H17" i="2"/>
  <c r="H13" i="2"/>
  <c r="H9" i="2"/>
  <c r="H42" i="2"/>
  <c r="H41" i="2"/>
  <c r="L29" i="2" l="1"/>
  <c r="L30" i="2"/>
  <c r="L31" i="2"/>
  <c r="L32" i="2"/>
  <c r="K29" i="2"/>
  <c r="K30" i="2"/>
  <c r="K31" i="2"/>
  <c r="K32" i="2"/>
  <c r="J29" i="2"/>
  <c r="J30" i="2"/>
  <c r="J31" i="2"/>
  <c r="J32" i="2"/>
  <c r="I29" i="2"/>
  <c r="I30" i="2"/>
  <c r="I31" i="2"/>
  <c r="I32" i="2"/>
  <c r="I29" i="1"/>
  <c r="I30" i="1"/>
  <c r="I31" i="1"/>
  <c r="I32" i="1"/>
  <c r="J37" i="2" l="1"/>
  <c r="L37" i="2" s="1"/>
  <c r="J38" i="2"/>
  <c r="L38" i="2" s="1"/>
  <c r="I37" i="2"/>
  <c r="K37" i="2" s="1"/>
  <c r="I38" i="2"/>
  <c r="K38" i="2" s="1"/>
  <c r="I37" i="1"/>
  <c r="I38" i="1"/>
  <c r="I9" i="1" l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33" i="2"/>
  <c r="L33" i="2" s="1"/>
  <c r="J34" i="2"/>
  <c r="L34" i="2" s="1"/>
  <c r="J35" i="2"/>
  <c r="L35" i="2" s="1"/>
  <c r="J36" i="2"/>
  <c r="L36" i="2" s="1"/>
  <c r="J39" i="2"/>
  <c r="L39" i="2" s="1"/>
  <c r="J40" i="2"/>
  <c r="L40" i="2" s="1"/>
  <c r="J41" i="2"/>
  <c r="L41" i="2" s="1"/>
  <c r="J42" i="2"/>
  <c r="L42" i="2" s="1"/>
  <c r="J9" i="2"/>
  <c r="L9" i="2" s="1"/>
  <c r="I10" i="2"/>
  <c r="K10" i="2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33" i="2"/>
  <c r="K33" i="2" s="1"/>
  <c r="I34" i="2"/>
  <c r="K34" i="2" s="1"/>
  <c r="I35" i="2"/>
  <c r="K35" i="2" s="1"/>
  <c r="I36" i="2"/>
  <c r="K36" i="2" s="1"/>
  <c r="I39" i="2"/>
  <c r="K39" i="2" s="1"/>
  <c r="I40" i="2"/>
  <c r="K40" i="2" s="1"/>
  <c r="I41" i="2"/>
  <c r="K41" i="2" s="1"/>
  <c r="I42" i="2"/>
  <c r="K42" i="2" s="1"/>
  <c r="I9" i="2"/>
  <c r="K9" i="2" s="1"/>
  <c r="I33" i="1"/>
  <c r="I34" i="1"/>
  <c r="I35" i="1"/>
  <c r="I36" i="1"/>
  <c r="I39" i="1"/>
  <c r="I40" i="1"/>
  <c r="K43" i="2" l="1"/>
  <c r="L43" i="2"/>
  <c r="I42" i="1"/>
  <c r="I41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<sst xmlns="http://schemas.openxmlformats.org/spreadsheetml/2006/main" count="198" uniqueCount="35">
  <si>
    <t>Désignation</t>
  </si>
  <si>
    <t>Données</t>
  </si>
  <si>
    <t>Etages</t>
  </si>
  <si>
    <t xml:space="preserve">Type de prix </t>
  </si>
  <si>
    <t>Prix unitaire € HT</t>
  </si>
  <si>
    <t>Prix unitaire € TTC</t>
  </si>
  <si>
    <t>PMF FIXES</t>
  </si>
  <si>
    <t>AVEC EFFACEMENT</t>
  </si>
  <si>
    <t>OUI</t>
  </si>
  <si>
    <t>u</t>
  </si>
  <si>
    <t>NON</t>
  </si>
  <si>
    <t>SANS EFFACEMENT</t>
  </si>
  <si>
    <t>ORDINATEURS PORTABLES</t>
  </si>
  <si>
    <t xml:space="preserve">NON </t>
  </si>
  <si>
    <t xml:space="preserve">OUI </t>
  </si>
  <si>
    <t>SERVEURS</t>
  </si>
  <si>
    <t>BAIES</t>
  </si>
  <si>
    <t>FORFAIT DEPLACEMENT - 50KM</t>
  </si>
  <si>
    <t>f</t>
  </si>
  <si>
    <t>FORFAIT DEPLACEMENT + 50KM</t>
  </si>
  <si>
    <t>Prix total € HT</t>
  </si>
  <si>
    <t>Prix total €TTC</t>
  </si>
  <si>
    <t>TOTAL</t>
  </si>
  <si>
    <t>MARCHE 2026-002 ENLEVEMENT, DESTRUCTION ET/OU REVALORISATION DU MATERIEL INFORMATIQUE</t>
  </si>
  <si>
    <t xml:space="preserve">RACKS </t>
  </si>
  <si>
    <t>ECRANS</t>
  </si>
  <si>
    <t>PETITS MATERIELS (SOURIS, CLAVIERS, …)</t>
  </si>
  <si>
    <t>Détail Quantitatif Estimatif - Lot 3 - Enlèvement et destruction du matériel informatique des CPAM et CCSS - Région Languedoc-Roussilon</t>
  </si>
  <si>
    <t>Bordereau des Prix Unitaires -  Lot 3 - Enlèvement et destruction du matériel informatique des CPAM et CCSS - Région Languedoc-Roussilon</t>
  </si>
  <si>
    <t>CABLES</t>
  </si>
  <si>
    <t>kg</t>
  </si>
  <si>
    <t>PETITS MATERIELS AVEC DONNEES SENSIBLES (CLE USB, TELEPHONE, TABLETTE, DISQUES DURS, …)</t>
  </si>
  <si>
    <t>IMPRIMANTES</t>
  </si>
  <si>
    <t>SWITCH</t>
  </si>
  <si>
    <t>Quantités totales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</si>
</sst>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2"/>
      <name val="Chaparral Pro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0" xfId="0" applyBorder="1"/>
    <xf numFmtId="164" fontId="0" fillId="0" borderId="8" xfId="0" applyNumberForma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Border="1"/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2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42"/>
  <sheetViews>
    <sheetView topLeftCell="B1" workbookViewId="0">
      <selection activeCell="K36" sqref="K36"/>
    </sheetView>
  </sheetViews>
  <sheetFormatPr baseColWidth="10" defaultRowHeight="15"/>
  <cols>
    <col min="1" max="1" width="42" customWidth="1"/>
    <col min="4" max="4" width="87.5703125" bestFit="1" customWidth="1"/>
    <col min="5" max="9" width="18.7109375" customWidth="1"/>
  </cols>
  <sheetData>
    <row r="1" spans="4:17" ht="15.75" thickBot="1"/>
    <row r="2" spans="4:17">
      <c r="D2" s="16" t="s">
        <v>23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9"/>
    </row>
    <row r="3" spans="4:17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</row>
    <row r="4" spans="4:17" ht="15" customHeight="1">
      <c r="D4" s="23" t="s">
        <v>28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</row>
    <row r="5" spans="4:17" ht="15.75" customHeight="1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</row>
    <row r="8" spans="4:17">
      <c r="D8" s="1" t="s">
        <v>0</v>
      </c>
      <c r="E8" s="1" t="s">
        <v>1</v>
      </c>
      <c r="F8" s="1" t="s">
        <v>2</v>
      </c>
      <c r="G8" s="1" t="s">
        <v>3</v>
      </c>
      <c r="H8" s="1" t="s">
        <v>4</v>
      </c>
      <c r="I8" s="1" t="s">
        <v>5</v>
      </c>
    </row>
    <row r="9" spans="4:17">
      <c r="D9" s="15" t="s">
        <v>6</v>
      </c>
      <c r="E9" s="15" t="s">
        <v>7</v>
      </c>
      <c r="F9" s="10" t="s">
        <v>8</v>
      </c>
      <c r="G9" s="10" t="s">
        <v>9</v>
      </c>
      <c r="H9" s="2"/>
      <c r="I9" s="2">
        <f>+H9*1.2</f>
        <v>0</v>
      </c>
    </row>
    <row r="10" spans="4:17">
      <c r="D10" s="15"/>
      <c r="E10" s="15"/>
      <c r="F10" s="10" t="s">
        <v>10</v>
      </c>
      <c r="G10" s="10" t="s">
        <v>9</v>
      </c>
      <c r="H10" s="2"/>
      <c r="I10" s="2">
        <f t="shared" ref="I10:I42" si="0">+H10*1.2</f>
        <v>0</v>
      </c>
    </row>
    <row r="11" spans="4:17">
      <c r="D11" s="15"/>
      <c r="E11" s="15" t="s">
        <v>11</v>
      </c>
      <c r="F11" s="10" t="s">
        <v>8</v>
      </c>
      <c r="G11" s="10" t="s">
        <v>9</v>
      </c>
      <c r="H11" s="2"/>
      <c r="I11" s="2">
        <f t="shared" si="0"/>
        <v>0</v>
      </c>
    </row>
    <row r="12" spans="4:17">
      <c r="D12" s="15"/>
      <c r="E12" s="15"/>
      <c r="F12" s="10" t="s">
        <v>10</v>
      </c>
      <c r="G12" s="10" t="s">
        <v>9</v>
      </c>
      <c r="H12" s="2"/>
      <c r="I12" s="2">
        <f t="shared" si="0"/>
        <v>0</v>
      </c>
    </row>
    <row r="13" spans="4:17">
      <c r="D13" s="15" t="s">
        <v>12</v>
      </c>
      <c r="E13" s="15" t="s">
        <v>7</v>
      </c>
      <c r="F13" s="10" t="s">
        <v>8</v>
      </c>
      <c r="G13" s="10" t="s">
        <v>9</v>
      </c>
      <c r="H13" s="2"/>
      <c r="I13" s="2">
        <f t="shared" si="0"/>
        <v>0</v>
      </c>
    </row>
    <row r="14" spans="4:17">
      <c r="D14" s="15"/>
      <c r="E14" s="15"/>
      <c r="F14" s="10" t="s">
        <v>13</v>
      </c>
      <c r="G14" s="10" t="s">
        <v>9</v>
      </c>
      <c r="H14" s="2"/>
      <c r="I14" s="2">
        <f t="shared" si="0"/>
        <v>0</v>
      </c>
    </row>
    <row r="15" spans="4:17">
      <c r="D15" s="15"/>
      <c r="E15" s="15" t="s">
        <v>11</v>
      </c>
      <c r="F15" s="10" t="s">
        <v>14</v>
      </c>
      <c r="G15" s="10" t="s">
        <v>9</v>
      </c>
      <c r="H15" s="2"/>
      <c r="I15" s="2">
        <f t="shared" si="0"/>
        <v>0</v>
      </c>
    </row>
    <row r="16" spans="4:17">
      <c r="D16" s="15"/>
      <c r="E16" s="15"/>
      <c r="F16" s="10" t="s">
        <v>13</v>
      </c>
      <c r="G16" s="10" t="s">
        <v>9</v>
      </c>
      <c r="H16" s="2"/>
      <c r="I16" s="2">
        <f t="shared" si="0"/>
        <v>0</v>
      </c>
    </row>
    <row r="17" spans="4:9">
      <c r="D17" s="15" t="s">
        <v>15</v>
      </c>
      <c r="E17" s="15" t="s">
        <v>7</v>
      </c>
      <c r="F17" s="10" t="s">
        <v>8</v>
      </c>
      <c r="G17" s="10" t="s">
        <v>9</v>
      </c>
      <c r="H17" s="2"/>
      <c r="I17" s="2">
        <f t="shared" si="0"/>
        <v>0</v>
      </c>
    </row>
    <row r="18" spans="4:9">
      <c r="D18" s="15"/>
      <c r="E18" s="15"/>
      <c r="F18" s="10" t="s">
        <v>10</v>
      </c>
      <c r="G18" s="10" t="s">
        <v>9</v>
      </c>
      <c r="H18" s="2"/>
      <c r="I18" s="2">
        <f t="shared" si="0"/>
        <v>0</v>
      </c>
    </row>
    <row r="19" spans="4:9">
      <c r="D19" s="15"/>
      <c r="E19" s="15" t="s">
        <v>11</v>
      </c>
      <c r="F19" s="10" t="s">
        <v>14</v>
      </c>
      <c r="G19" s="10" t="s">
        <v>9</v>
      </c>
      <c r="H19" s="2"/>
      <c r="I19" s="2">
        <f t="shared" si="0"/>
        <v>0</v>
      </c>
    </row>
    <row r="20" spans="4:9">
      <c r="D20" s="15"/>
      <c r="E20" s="15"/>
      <c r="F20" s="10" t="s">
        <v>10</v>
      </c>
      <c r="G20" s="10" t="s">
        <v>9</v>
      </c>
      <c r="H20" s="2"/>
      <c r="I20" s="2">
        <f t="shared" si="0"/>
        <v>0</v>
      </c>
    </row>
    <row r="21" spans="4:9">
      <c r="D21" s="15" t="s">
        <v>16</v>
      </c>
      <c r="E21" s="15" t="s">
        <v>7</v>
      </c>
      <c r="F21" s="10" t="s">
        <v>8</v>
      </c>
      <c r="G21" s="10" t="s">
        <v>9</v>
      </c>
      <c r="H21" s="2"/>
      <c r="I21" s="2">
        <f t="shared" si="0"/>
        <v>0</v>
      </c>
    </row>
    <row r="22" spans="4:9">
      <c r="D22" s="15"/>
      <c r="E22" s="15"/>
      <c r="F22" s="10" t="s">
        <v>10</v>
      </c>
      <c r="G22" s="10" t="s">
        <v>9</v>
      </c>
      <c r="H22" s="2"/>
      <c r="I22" s="2">
        <f t="shared" si="0"/>
        <v>0</v>
      </c>
    </row>
    <row r="23" spans="4:9">
      <c r="D23" s="15"/>
      <c r="E23" s="15" t="s">
        <v>11</v>
      </c>
      <c r="F23" s="10" t="s">
        <v>8</v>
      </c>
      <c r="G23" s="10" t="s">
        <v>9</v>
      </c>
      <c r="H23" s="2"/>
      <c r="I23" s="2">
        <f t="shared" si="0"/>
        <v>0</v>
      </c>
    </row>
    <row r="24" spans="4:9">
      <c r="D24" s="15"/>
      <c r="E24" s="15"/>
      <c r="F24" s="10" t="s">
        <v>10</v>
      </c>
      <c r="G24" s="10" t="s">
        <v>9</v>
      </c>
      <c r="H24" s="2"/>
      <c r="I24" s="2">
        <f t="shared" si="0"/>
        <v>0</v>
      </c>
    </row>
    <row r="25" spans="4:9">
      <c r="D25" s="15" t="s">
        <v>31</v>
      </c>
      <c r="E25" s="15" t="s">
        <v>7</v>
      </c>
      <c r="F25" s="10" t="s">
        <v>8</v>
      </c>
      <c r="G25" s="10" t="s">
        <v>9</v>
      </c>
      <c r="H25" s="2"/>
      <c r="I25" s="2">
        <f t="shared" si="0"/>
        <v>0</v>
      </c>
    </row>
    <row r="26" spans="4:9">
      <c r="D26" s="15"/>
      <c r="E26" s="15"/>
      <c r="F26" s="10" t="s">
        <v>10</v>
      </c>
      <c r="G26" s="10" t="s">
        <v>9</v>
      </c>
      <c r="H26" s="2"/>
      <c r="I26" s="2">
        <f t="shared" si="0"/>
        <v>0</v>
      </c>
    </row>
    <row r="27" spans="4:9">
      <c r="D27" s="15"/>
      <c r="E27" s="15" t="s">
        <v>11</v>
      </c>
      <c r="F27" s="10" t="s">
        <v>8</v>
      </c>
      <c r="G27" s="10" t="s">
        <v>9</v>
      </c>
      <c r="H27" s="2"/>
      <c r="I27" s="2">
        <f t="shared" si="0"/>
        <v>0</v>
      </c>
    </row>
    <row r="28" spans="4:9">
      <c r="D28" s="15"/>
      <c r="E28" s="15"/>
      <c r="F28" s="10" t="s">
        <v>10</v>
      </c>
      <c r="G28" s="10" t="s">
        <v>9</v>
      </c>
      <c r="H28" s="2"/>
      <c r="I28" s="2">
        <f t="shared" si="0"/>
        <v>0</v>
      </c>
    </row>
    <row r="29" spans="4:9">
      <c r="D29" s="15" t="s">
        <v>32</v>
      </c>
      <c r="E29" s="11"/>
      <c r="F29" s="10" t="s">
        <v>8</v>
      </c>
      <c r="G29" s="10" t="s">
        <v>9</v>
      </c>
      <c r="H29" s="2"/>
      <c r="I29" s="2">
        <f t="shared" si="0"/>
        <v>0</v>
      </c>
    </row>
    <row r="30" spans="4:9">
      <c r="D30" s="15"/>
      <c r="E30" s="11"/>
      <c r="F30" s="10" t="s">
        <v>10</v>
      </c>
      <c r="G30" s="10" t="s">
        <v>9</v>
      </c>
      <c r="H30" s="2"/>
      <c r="I30" s="2">
        <f t="shared" si="0"/>
        <v>0</v>
      </c>
    </row>
    <row r="31" spans="4:9">
      <c r="D31" s="15" t="s">
        <v>33</v>
      </c>
      <c r="E31" s="11"/>
      <c r="F31" s="10" t="s">
        <v>8</v>
      </c>
      <c r="G31" s="10" t="s">
        <v>9</v>
      </c>
      <c r="H31" s="2"/>
      <c r="I31" s="2">
        <f t="shared" si="0"/>
        <v>0</v>
      </c>
    </row>
    <row r="32" spans="4:9">
      <c r="D32" s="15"/>
      <c r="E32" s="11"/>
      <c r="F32" s="10" t="s">
        <v>10</v>
      </c>
      <c r="G32" s="10" t="s">
        <v>9</v>
      </c>
      <c r="H32" s="2"/>
      <c r="I32" s="2">
        <f t="shared" si="0"/>
        <v>0</v>
      </c>
    </row>
    <row r="33" spans="4:9">
      <c r="D33" s="15" t="s">
        <v>24</v>
      </c>
      <c r="E33" s="11"/>
      <c r="F33" s="10" t="s">
        <v>8</v>
      </c>
      <c r="G33" s="10" t="s">
        <v>9</v>
      </c>
      <c r="H33" s="2"/>
      <c r="I33" s="2">
        <f t="shared" si="0"/>
        <v>0</v>
      </c>
    </row>
    <row r="34" spans="4:9">
      <c r="D34" s="15"/>
      <c r="E34" s="11"/>
      <c r="F34" s="10" t="s">
        <v>10</v>
      </c>
      <c r="G34" s="10" t="s">
        <v>9</v>
      </c>
      <c r="H34" s="2"/>
      <c r="I34" s="2">
        <f t="shared" si="0"/>
        <v>0</v>
      </c>
    </row>
    <row r="35" spans="4:9">
      <c r="D35" s="15" t="s">
        <v>25</v>
      </c>
      <c r="E35" s="11"/>
      <c r="F35" s="10" t="s">
        <v>8</v>
      </c>
      <c r="G35" s="10" t="s">
        <v>9</v>
      </c>
      <c r="H35" s="2"/>
      <c r="I35" s="2">
        <f t="shared" si="0"/>
        <v>0</v>
      </c>
    </row>
    <row r="36" spans="4:9">
      <c r="D36" s="15"/>
      <c r="E36" s="11"/>
      <c r="F36" s="10" t="s">
        <v>10</v>
      </c>
      <c r="G36" s="10" t="s">
        <v>9</v>
      </c>
      <c r="H36" s="2"/>
      <c r="I36" s="2">
        <f t="shared" si="0"/>
        <v>0</v>
      </c>
    </row>
    <row r="37" spans="4:9">
      <c r="D37" s="15" t="s">
        <v>29</v>
      </c>
      <c r="E37" s="11"/>
      <c r="F37" s="10" t="s">
        <v>8</v>
      </c>
      <c r="G37" s="10" t="s">
        <v>30</v>
      </c>
      <c r="H37" s="2"/>
      <c r="I37" s="2">
        <f t="shared" si="0"/>
        <v>0</v>
      </c>
    </row>
    <row r="38" spans="4:9">
      <c r="D38" s="15"/>
      <c r="E38" s="11"/>
      <c r="F38" s="10" t="s">
        <v>10</v>
      </c>
      <c r="G38" s="10" t="s">
        <v>30</v>
      </c>
      <c r="H38" s="2"/>
      <c r="I38" s="2">
        <f t="shared" si="0"/>
        <v>0</v>
      </c>
    </row>
    <row r="39" spans="4:9">
      <c r="D39" s="15" t="s">
        <v>26</v>
      </c>
      <c r="E39" s="11"/>
      <c r="F39" s="10" t="s">
        <v>8</v>
      </c>
      <c r="G39" s="10" t="s">
        <v>30</v>
      </c>
      <c r="H39" s="2"/>
      <c r="I39" s="2">
        <f t="shared" si="0"/>
        <v>0</v>
      </c>
    </row>
    <row r="40" spans="4:9">
      <c r="D40" s="15"/>
      <c r="E40" s="11"/>
      <c r="F40" s="10" t="s">
        <v>10</v>
      </c>
      <c r="G40" s="10" t="s">
        <v>30</v>
      </c>
      <c r="H40" s="2"/>
      <c r="I40" s="2">
        <f t="shared" si="0"/>
        <v>0</v>
      </c>
    </row>
    <row r="41" spans="4:9">
      <c r="D41" s="12" t="s">
        <v>17</v>
      </c>
      <c r="E41" s="11"/>
      <c r="F41" s="11"/>
      <c r="G41" s="10" t="s">
        <v>18</v>
      </c>
      <c r="H41" s="13"/>
      <c r="I41" s="2">
        <f t="shared" si="0"/>
        <v>0</v>
      </c>
    </row>
    <row r="42" spans="4:9">
      <c r="D42" s="12" t="s">
        <v>19</v>
      </c>
      <c r="E42" s="11"/>
      <c r="F42" s="11"/>
      <c r="G42" s="10" t="s">
        <v>18</v>
      </c>
      <c r="H42" s="13"/>
      <c r="I42" s="2">
        <f t="shared" si="0"/>
        <v>0</v>
      </c>
    </row>
  </sheetData>
  <mergeCells count="23">
    <mergeCell ref="D33:D34"/>
    <mergeCell ref="D35:D36"/>
    <mergeCell ref="D39:D40"/>
    <mergeCell ref="D25:D28"/>
    <mergeCell ref="E25:E26"/>
    <mergeCell ref="E27:E28"/>
    <mergeCell ref="D37:D38"/>
    <mergeCell ref="D29:D30"/>
    <mergeCell ref="D31:D32"/>
    <mergeCell ref="D17:D20"/>
    <mergeCell ref="E17:E18"/>
    <mergeCell ref="E19:E20"/>
    <mergeCell ref="D21:D24"/>
    <mergeCell ref="E21:E22"/>
    <mergeCell ref="E23:E24"/>
    <mergeCell ref="D13:D16"/>
    <mergeCell ref="E13:E14"/>
    <mergeCell ref="E15:E16"/>
    <mergeCell ref="D2:Q3"/>
    <mergeCell ref="D4:Q5"/>
    <mergeCell ref="D9:D12"/>
    <mergeCell ref="E9:E10"/>
    <mergeCell ref="E11:E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tabSelected="1" topLeftCell="B1" zoomScale="85" zoomScaleNormal="85" workbookViewId="0">
      <selection activeCell="H18" sqref="H18"/>
    </sheetView>
  </sheetViews>
  <sheetFormatPr baseColWidth="10" defaultRowHeight="15"/>
  <cols>
    <col min="1" max="1" width="42" customWidth="1"/>
    <col min="4" max="4" width="87.5703125" bestFit="1" customWidth="1"/>
    <col min="5" max="7" width="18.7109375" customWidth="1"/>
    <col min="8" max="8" width="30" bestFit="1" customWidth="1"/>
    <col min="9" max="12" width="18.7109375" customWidth="1"/>
  </cols>
  <sheetData>
    <row r="1" spans="4:18" ht="15.75" thickBot="1"/>
    <row r="2" spans="4:18">
      <c r="D2" s="16" t="s">
        <v>23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4:18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4:18" ht="15" customHeight="1">
      <c r="D4" s="23" t="s">
        <v>27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4:18" ht="15.75" customHeight="1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9"/>
    </row>
    <row r="7" spans="4:18">
      <c r="D7" s="4"/>
      <c r="E7" s="4"/>
      <c r="F7" s="4"/>
      <c r="G7" s="4"/>
      <c r="H7" s="4"/>
      <c r="I7" s="4"/>
      <c r="J7" s="4"/>
      <c r="K7" s="4"/>
    </row>
    <row r="8" spans="4:18">
      <c r="D8" s="1" t="s">
        <v>0</v>
      </c>
      <c r="E8" s="1" t="s">
        <v>1</v>
      </c>
      <c r="F8" s="1" t="s">
        <v>2</v>
      </c>
      <c r="G8" s="1" t="s">
        <v>3</v>
      </c>
      <c r="H8" s="1" t="s">
        <v>34</v>
      </c>
      <c r="I8" s="1" t="s">
        <v>4</v>
      </c>
      <c r="J8" s="1" t="s">
        <v>5</v>
      </c>
      <c r="K8" s="6" t="s">
        <v>20</v>
      </c>
      <c r="L8" s="6" t="s">
        <v>21</v>
      </c>
      <c r="M8" s="4"/>
      <c r="N8" s="4"/>
    </row>
    <row r="9" spans="4:18">
      <c r="D9" s="15" t="s">
        <v>6</v>
      </c>
      <c r="E9" s="15" t="s">
        <v>7</v>
      </c>
      <c r="F9" s="10" t="s">
        <v>8</v>
      </c>
      <c r="G9" s="10" t="s">
        <v>9</v>
      </c>
      <c r="H9" s="32">
        <f>20+141+12+(173*0.3)</f>
        <v>224.9</v>
      </c>
      <c r="I9" s="5">
        <f>+BPU!H9</f>
        <v>0</v>
      </c>
      <c r="J9" s="5">
        <f>+BPU!I9</f>
        <v>0</v>
      </c>
      <c r="K9" s="5">
        <f>+H9*I9</f>
        <v>0</v>
      </c>
      <c r="L9" s="5">
        <f>+H9*J9</f>
        <v>0</v>
      </c>
      <c r="M9" s="4"/>
      <c r="N9" s="4"/>
    </row>
    <row r="10" spans="4:18">
      <c r="D10" s="15"/>
      <c r="E10" s="15"/>
      <c r="F10" s="10" t="s">
        <v>10</v>
      </c>
      <c r="G10" s="10" t="s">
        <v>9</v>
      </c>
      <c r="H10" s="14">
        <v>1</v>
      </c>
      <c r="I10" s="5">
        <f>+BPU!H10</f>
        <v>0</v>
      </c>
      <c r="J10" s="5">
        <f>+BPU!I10</f>
        <v>0</v>
      </c>
      <c r="K10" s="5">
        <f t="shared" ref="K10:K42" si="0">+H10*I10</f>
        <v>0</v>
      </c>
      <c r="L10" s="5">
        <f t="shared" ref="L10:L42" si="1">+H10*J10</f>
        <v>0</v>
      </c>
      <c r="M10" s="4"/>
      <c r="N10" s="4"/>
    </row>
    <row r="11" spans="4:18">
      <c r="D11" s="15"/>
      <c r="E11" s="15" t="s">
        <v>11</v>
      </c>
      <c r="F11" s="10" t="s">
        <v>8</v>
      </c>
      <c r="G11" s="10" t="s">
        <v>9</v>
      </c>
      <c r="H11" s="14">
        <v>1</v>
      </c>
      <c r="I11" s="5">
        <f>+BPU!H11</f>
        <v>0</v>
      </c>
      <c r="J11" s="5">
        <f>+BPU!I11</f>
        <v>0</v>
      </c>
      <c r="K11" s="5">
        <f t="shared" si="0"/>
        <v>0</v>
      </c>
      <c r="L11" s="5">
        <f t="shared" si="1"/>
        <v>0</v>
      </c>
      <c r="M11" s="4"/>
      <c r="N11" s="4"/>
    </row>
    <row r="12" spans="4:18">
      <c r="D12" s="15"/>
      <c r="E12" s="15"/>
      <c r="F12" s="10" t="s">
        <v>10</v>
      </c>
      <c r="G12" s="10" t="s">
        <v>9</v>
      </c>
      <c r="H12" s="14">
        <v>1</v>
      </c>
      <c r="I12" s="5">
        <f>+BPU!H12</f>
        <v>0</v>
      </c>
      <c r="J12" s="5">
        <f>+BPU!I12</f>
        <v>0</v>
      </c>
      <c r="K12" s="5">
        <f t="shared" si="0"/>
        <v>0</v>
      </c>
      <c r="L12" s="5">
        <f t="shared" si="1"/>
        <v>0</v>
      </c>
      <c r="M12" s="4"/>
      <c r="N12" s="4"/>
    </row>
    <row r="13" spans="4:18">
      <c r="D13" s="15" t="s">
        <v>12</v>
      </c>
      <c r="E13" s="15" t="s">
        <v>7</v>
      </c>
      <c r="F13" s="10" t="s">
        <v>8</v>
      </c>
      <c r="G13" s="10" t="s">
        <v>9</v>
      </c>
      <c r="H13" s="32">
        <f>20+11+25+(56*0.3)</f>
        <v>72.8</v>
      </c>
      <c r="I13" s="5">
        <f>+BPU!H13</f>
        <v>0</v>
      </c>
      <c r="J13" s="5">
        <f>+BPU!I13</f>
        <v>0</v>
      </c>
      <c r="K13" s="5">
        <f t="shared" si="0"/>
        <v>0</v>
      </c>
      <c r="L13" s="5">
        <f t="shared" si="1"/>
        <v>0</v>
      </c>
      <c r="M13" s="4"/>
      <c r="N13" s="4"/>
    </row>
    <row r="14" spans="4:18">
      <c r="D14" s="15"/>
      <c r="E14" s="15"/>
      <c r="F14" s="10" t="s">
        <v>13</v>
      </c>
      <c r="G14" s="10" t="s">
        <v>9</v>
      </c>
      <c r="H14" s="31">
        <v>1</v>
      </c>
      <c r="I14" s="5">
        <f>+BPU!H14</f>
        <v>0</v>
      </c>
      <c r="J14" s="5">
        <f>+BPU!I14</f>
        <v>0</v>
      </c>
      <c r="K14" s="5">
        <f t="shared" si="0"/>
        <v>0</v>
      </c>
      <c r="L14" s="5">
        <f t="shared" si="1"/>
        <v>0</v>
      </c>
      <c r="M14" s="4"/>
      <c r="N14" s="4"/>
    </row>
    <row r="15" spans="4:18">
      <c r="D15" s="15"/>
      <c r="E15" s="15" t="s">
        <v>11</v>
      </c>
      <c r="F15" s="10" t="s">
        <v>14</v>
      </c>
      <c r="G15" s="10" t="s">
        <v>9</v>
      </c>
      <c r="H15" s="14">
        <v>1</v>
      </c>
      <c r="I15" s="5">
        <f>+BPU!H15</f>
        <v>0</v>
      </c>
      <c r="J15" s="5">
        <f>+BPU!I15</f>
        <v>0</v>
      </c>
      <c r="K15" s="5">
        <f t="shared" si="0"/>
        <v>0</v>
      </c>
      <c r="L15" s="5">
        <f t="shared" si="1"/>
        <v>0</v>
      </c>
      <c r="M15" s="4"/>
      <c r="N15" s="4"/>
    </row>
    <row r="16" spans="4:18">
      <c r="D16" s="15"/>
      <c r="E16" s="15"/>
      <c r="F16" s="10" t="s">
        <v>13</v>
      </c>
      <c r="G16" s="10" t="s">
        <v>9</v>
      </c>
      <c r="H16" s="14">
        <v>1</v>
      </c>
      <c r="I16" s="5">
        <f>+BPU!H16</f>
        <v>0</v>
      </c>
      <c r="J16" s="5">
        <f>+BPU!I16</f>
        <v>0</v>
      </c>
      <c r="K16" s="5">
        <f t="shared" si="0"/>
        <v>0</v>
      </c>
      <c r="L16" s="5">
        <f t="shared" si="1"/>
        <v>0</v>
      </c>
      <c r="M16" s="4"/>
      <c r="N16" s="4"/>
    </row>
    <row r="17" spans="4:14">
      <c r="D17" s="15" t="s">
        <v>15</v>
      </c>
      <c r="E17" s="15" t="s">
        <v>7</v>
      </c>
      <c r="F17" s="10" t="s">
        <v>8</v>
      </c>
      <c r="G17" s="10" t="s">
        <v>9</v>
      </c>
      <c r="H17" s="32">
        <f>3+(3*0.3)</f>
        <v>3.9</v>
      </c>
      <c r="I17" s="5">
        <f>+BPU!H17</f>
        <v>0</v>
      </c>
      <c r="J17" s="5">
        <f>+BPU!I17</f>
        <v>0</v>
      </c>
      <c r="K17" s="5">
        <f t="shared" si="0"/>
        <v>0</v>
      </c>
      <c r="L17" s="5">
        <f t="shared" si="1"/>
        <v>0</v>
      </c>
      <c r="M17" s="4"/>
      <c r="N17" s="4"/>
    </row>
    <row r="18" spans="4:14">
      <c r="D18" s="15"/>
      <c r="E18" s="15"/>
      <c r="F18" s="10" t="s">
        <v>10</v>
      </c>
      <c r="G18" s="10" t="s">
        <v>9</v>
      </c>
      <c r="H18" s="32">
        <f>2+12+(14*0.3)</f>
        <v>18.2</v>
      </c>
      <c r="I18" s="5">
        <f>+BPU!H18</f>
        <v>0</v>
      </c>
      <c r="J18" s="5">
        <f>+BPU!I18</f>
        <v>0</v>
      </c>
      <c r="K18" s="5">
        <f t="shared" si="0"/>
        <v>0</v>
      </c>
      <c r="L18" s="5">
        <f t="shared" si="1"/>
        <v>0</v>
      </c>
      <c r="M18" s="4"/>
      <c r="N18" s="4"/>
    </row>
    <row r="19" spans="4:14">
      <c r="D19" s="15"/>
      <c r="E19" s="15" t="s">
        <v>11</v>
      </c>
      <c r="F19" s="10" t="s">
        <v>14</v>
      </c>
      <c r="G19" s="10" t="s">
        <v>9</v>
      </c>
      <c r="H19" s="14">
        <v>1</v>
      </c>
      <c r="I19" s="5">
        <f>+BPU!H19</f>
        <v>0</v>
      </c>
      <c r="J19" s="5">
        <f>+BPU!I19</f>
        <v>0</v>
      </c>
      <c r="K19" s="5">
        <f t="shared" si="0"/>
        <v>0</v>
      </c>
      <c r="L19" s="5">
        <f t="shared" si="1"/>
        <v>0</v>
      </c>
      <c r="M19" s="4"/>
      <c r="N19" s="4"/>
    </row>
    <row r="20" spans="4:14">
      <c r="D20" s="15"/>
      <c r="E20" s="15"/>
      <c r="F20" s="10" t="s">
        <v>10</v>
      </c>
      <c r="G20" s="10" t="s">
        <v>9</v>
      </c>
      <c r="H20" s="14">
        <v>1</v>
      </c>
      <c r="I20" s="5">
        <f>+BPU!H20</f>
        <v>0</v>
      </c>
      <c r="J20" s="5">
        <f>+BPU!I20</f>
        <v>0</v>
      </c>
      <c r="K20" s="5">
        <f t="shared" si="0"/>
        <v>0</v>
      </c>
      <c r="L20" s="5">
        <f t="shared" si="1"/>
        <v>0</v>
      </c>
      <c r="M20" s="4"/>
      <c r="N20" s="4"/>
    </row>
    <row r="21" spans="4:14">
      <c r="D21" s="15" t="s">
        <v>16</v>
      </c>
      <c r="E21" s="15" t="s">
        <v>7</v>
      </c>
      <c r="F21" s="10" t="s">
        <v>8</v>
      </c>
      <c r="G21" s="10" t="s">
        <v>9</v>
      </c>
      <c r="H21" s="14">
        <v>1</v>
      </c>
      <c r="I21" s="5">
        <f>+BPU!H21</f>
        <v>0</v>
      </c>
      <c r="J21" s="5">
        <f>+BPU!I21</f>
        <v>0</v>
      </c>
      <c r="K21" s="5">
        <f t="shared" si="0"/>
        <v>0</v>
      </c>
      <c r="L21" s="5">
        <f t="shared" si="1"/>
        <v>0</v>
      </c>
      <c r="M21" s="4"/>
      <c r="N21" s="4"/>
    </row>
    <row r="22" spans="4:14">
      <c r="D22" s="15"/>
      <c r="E22" s="15"/>
      <c r="F22" s="10" t="s">
        <v>10</v>
      </c>
      <c r="G22" s="10" t="s">
        <v>9</v>
      </c>
      <c r="H22" s="14">
        <v>1</v>
      </c>
      <c r="I22" s="5">
        <f>+BPU!H22</f>
        <v>0</v>
      </c>
      <c r="J22" s="5">
        <f>+BPU!I22</f>
        <v>0</v>
      </c>
      <c r="K22" s="5">
        <f t="shared" si="0"/>
        <v>0</v>
      </c>
      <c r="L22" s="5">
        <f t="shared" si="1"/>
        <v>0</v>
      </c>
      <c r="M22" s="4"/>
      <c r="N22" s="4"/>
    </row>
    <row r="23" spans="4:14">
      <c r="D23" s="15"/>
      <c r="E23" s="15" t="s">
        <v>11</v>
      </c>
      <c r="F23" s="10" t="s">
        <v>8</v>
      </c>
      <c r="G23" s="10" t="s">
        <v>9</v>
      </c>
      <c r="H23" s="14">
        <v>1</v>
      </c>
      <c r="I23" s="5">
        <f>+BPU!H23</f>
        <v>0</v>
      </c>
      <c r="J23" s="5">
        <f>+BPU!I23</f>
        <v>0</v>
      </c>
      <c r="K23" s="5">
        <f t="shared" si="0"/>
        <v>0</v>
      </c>
      <c r="L23" s="5">
        <f t="shared" si="1"/>
        <v>0</v>
      </c>
      <c r="M23" s="4"/>
      <c r="N23" s="4"/>
    </row>
    <row r="24" spans="4:14">
      <c r="D24" s="15"/>
      <c r="E24" s="15"/>
      <c r="F24" s="10" t="s">
        <v>10</v>
      </c>
      <c r="G24" s="10" t="s">
        <v>9</v>
      </c>
      <c r="H24" s="14">
        <v>1</v>
      </c>
      <c r="I24" s="5">
        <f>+BPU!H24</f>
        <v>0</v>
      </c>
      <c r="J24" s="5">
        <f>+BPU!I24</f>
        <v>0</v>
      </c>
      <c r="K24" s="5">
        <f t="shared" si="0"/>
        <v>0</v>
      </c>
      <c r="L24" s="5">
        <f t="shared" si="1"/>
        <v>0</v>
      </c>
      <c r="M24" s="4"/>
      <c r="N24" s="4"/>
    </row>
    <row r="25" spans="4:14">
      <c r="D25" s="15" t="s">
        <v>31</v>
      </c>
      <c r="E25" s="15" t="s">
        <v>7</v>
      </c>
      <c r="F25" s="10" t="s">
        <v>8</v>
      </c>
      <c r="G25" s="10" t="s">
        <v>9</v>
      </c>
      <c r="H25" s="32">
        <f>35+(35*0.3)</f>
        <v>45.5</v>
      </c>
      <c r="I25" s="5">
        <f>+BPU!H25</f>
        <v>0</v>
      </c>
      <c r="J25" s="5">
        <f>+BPU!I25</f>
        <v>0</v>
      </c>
      <c r="K25" s="5">
        <f t="shared" si="0"/>
        <v>0</v>
      </c>
      <c r="L25" s="5">
        <f t="shared" si="1"/>
        <v>0</v>
      </c>
      <c r="M25" s="4"/>
      <c r="N25" s="4"/>
    </row>
    <row r="26" spans="4:14">
      <c r="D26" s="15"/>
      <c r="E26" s="15"/>
      <c r="F26" s="10" t="s">
        <v>10</v>
      </c>
      <c r="G26" s="10" t="s">
        <v>9</v>
      </c>
      <c r="H26" s="32">
        <f>334+(334*0.3)</f>
        <v>434.2</v>
      </c>
      <c r="I26" s="5">
        <f>+BPU!H26</f>
        <v>0</v>
      </c>
      <c r="J26" s="5">
        <f>+BPU!I26</f>
        <v>0</v>
      </c>
      <c r="K26" s="5">
        <f t="shared" si="0"/>
        <v>0</v>
      </c>
      <c r="L26" s="5">
        <f t="shared" si="1"/>
        <v>0</v>
      </c>
      <c r="M26" s="4"/>
      <c r="N26" s="4"/>
    </row>
    <row r="27" spans="4:14">
      <c r="D27" s="15"/>
      <c r="E27" s="15" t="s">
        <v>11</v>
      </c>
      <c r="F27" s="10" t="s">
        <v>8</v>
      </c>
      <c r="G27" s="10" t="s">
        <v>9</v>
      </c>
      <c r="H27" s="14">
        <v>1</v>
      </c>
      <c r="I27" s="5">
        <f>+BPU!H27</f>
        <v>0</v>
      </c>
      <c r="J27" s="5">
        <f>+BPU!I27</f>
        <v>0</v>
      </c>
      <c r="K27" s="5">
        <f t="shared" si="0"/>
        <v>0</v>
      </c>
      <c r="L27" s="5">
        <f t="shared" si="1"/>
        <v>0</v>
      </c>
      <c r="M27" s="4"/>
      <c r="N27" s="4"/>
    </row>
    <row r="28" spans="4:14">
      <c r="D28" s="15"/>
      <c r="E28" s="15"/>
      <c r="F28" s="10" t="s">
        <v>10</v>
      </c>
      <c r="G28" s="10" t="s">
        <v>9</v>
      </c>
      <c r="H28" s="14">
        <f>10000+(10000*0.3)</f>
        <v>13000</v>
      </c>
      <c r="I28" s="5">
        <f>+BPU!H28</f>
        <v>0</v>
      </c>
      <c r="J28" s="5">
        <f>+BPU!I28</f>
        <v>0</v>
      </c>
      <c r="K28" s="5">
        <f t="shared" si="0"/>
        <v>0</v>
      </c>
      <c r="L28" s="5">
        <f t="shared" si="1"/>
        <v>0</v>
      </c>
      <c r="M28" s="4"/>
      <c r="N28" s="4"/>
    </row>
    <row r="29" spans="4:14">
      <c r="D29" s="15" t="s">
        <v>32</v>
      </c>
      <c r="E29" s="11"/>
      <c r="F29" s="10" t="s">
        <v>8</v>
      </c>
      <c r="G29" s="10" t="s">
        <v>9</v>
      </c>
      <c r="H29" s="14">
        <v>1</v>
      </c>
      <c r="I29" s="5">
        <f>+BPU!H29</f>
        <v>0</v>
      </c>
      <c r="J29" s="5">
        <f>+BPU!I29</f>
        <v>0</v>
      </c>
      <c r="K29" s="5">
        <f t="shared" si="0"/>
        <v>0</v>
      </c>
      <c r="L29" s="5">
        <f t="shared" si="1"/>
        <v>0</v>
      </c>
      <c r="M29" s="4"/>
      <c r="N29" s="4"/>
    </row>
    <row r="30" spans="4:14">
      <c r="D30" s="15"/>
      <c r="E30" s="11"/>
      <c r="F30" s="10" t="s">
        <v>10</v>
      </c>
      <c r="G30" s="10" t="s">
        <v>9</v>
      </c>
      <c r="H30" s="14">
        <v>1</v>
      </c>
      <c r="I30" s="5">
        <f>+BPU!H30</f>
        <v>0</v>
      </c>
      <c r="J30" s="5">
        <f>+BPU!I30</f>
        <v>0</v>
      </c>
      <c r="K30" s="5">
        <f t="shared" si="0"/>
        <v>0</v>
      </c>
      <c r="L30" s="5">
        <f t="shared" si="1"/>
        <v>0</v>
      </c>
      <c r="M30" s="4"/>
      <c r="N30" s="4"/>
    </row>
    <row r="31" spans="4:14">
      <c r="D31" s="15" t="s">
        <v>33</v>
      </c>
      <c r="E31" s="11"/>
      <c r="F31" s="10" t="s">
        <v>8</v>
      </c>
      <c r="G31" s="10" t="s">
        <v>9</v>
      </c>
      <c r="H31" s="14">
        <v>1</v>
      </c>
      <c r="I31" s="5">
        <f>+BPU!H31</f>
        <v>0</v>
      </c>
      <c r="J31" s="5">
        <f>+BPU!I31</f>
        <v>0</v>
      </c>
      <c r="K31" s="5">
        <f t="shared" si="0"/>
        <v>0</v>
      </c>
      <c r="L31" s="5">
        <f t="shared" si="1"/>
        <v>0</v>
      </c>
      <c r="M31" s="4"/>
      <c r="N31" s="4"/>
    </row>
    <row r="32" spans="4:14">
      <c r="D32" s="15"/>
      <c r="E32" s="11"/>
      <c r="F32" s="10" t="s">
        <v>10</v>
      </c>
      <c r="G32" s="10" t="s">
        <v>9</v>
      </c>
      <c r="H32" s="14">
        <v>1</v>
      </c>
      <c r="I32" s="5">
        <f>+BPU!H32</f>
        <v>0</v>
      </c>
      <c r="J32" s="5">
        <f>+BPU!I32</f>
        <v>0</v>
      </c>
      <c r="K32" s="5">
        <f t="shared" si="0"/>
        <v>0</v>
      </c>
      <c r="L32" s="5">
        <f t="shared" si="1"/>
        <v>0</v>
      </c>
      <c r="M32" s="4"/>
      <c r="N32" s="4"/>
    </row>
    <row r="33" spans="4:12">
      <c r="D33" s="15" t="s">
        <v>24</v>
      </c>
      <c r="E33" s="11"/>
      <c r="F33" s="10" t="s">
        <v>8</v>
      </c>
      <c r="G33" s="10" t="s">
        <v>9</v>
      </c>
      <c r="H33" s="14">
        <v>1</v>
      </c>
      <c r="I33" s="5">
        <f>+BPU!H33</f>
        <v>0</v>
      </c>
      <c r="J33" s="5">
        <f>+BPU!I33</f>
        <v>0</v>
      </c>
      <c r="K33" s="5">
        <f t="shared" si="0"/>
        <v>0</v>
      </c>
      <c r="L33" s="5">
        <f t="shared" si="1"/>
        <v>0</v>
      </c>
    </row>
    <row r="34" spans="4:12">
      <c r="D34" s="15"/>
      <c r="E34" s="11"/>
      <c r="F34" s="10" t="s">
        <v>10</v>
      </c>
      <c r="G34" s="10" t="s">
        <v>9</v>
      </c>
      <c r="H34" s="14">
        <v>1</v>
      </c>
      <c r="I34" s="5">
        <f>+BPU!H34</f>
        <v>0</v>
      </c>
      <c r="J34" s="5">
        <f>+BPU!I34</f>
        <v>0</v>
      </c>
      <c r="K34" s="5">
        <f t="shared" si="0"/>
        <v>0</v>
      </c>
      <c r="L34" s="5">
        <f t="shared" si="1"/>
        <v>0</v>
      </c>
    </row>
    <row r="35" spans="4:12">
      <c r="D35" s="15" t="s">
        <v>25</v>
      </c>
      <c r="E35" s="11"/>
      <c r="F35" s="10" t="s">
        <v>8</v>
      </c>
      <c r="G35" s="10" t="s">
        <v>9</v>
      </c>
      <c r="H35" s="32">
        <f>15+54+(69*0.3)</f>
        <v>89.7</v>
      </c>
      <c r="I35" s="5">
        <f>+BPU!H35</f>
        <v>0</v>
      </c>
      <c r="J35" s="5">
        <f>+BPU!I35</f>
        <v>0</v>
      </c>
      <c r="K35" s="5">
        <f t="shared" si="0"/>
        <v>0</v>
      </c>
      <c r="L35" s="5">
        <f t="shared" si="1"/>
        <v>0</v>
      </c>
    </row>
    <row r="36" spans="4:12">
      <c r="D36" s="15"/>
      <c r="E36" s="11"/>
      <c r="F36" s="10" t="s">
        <v>10</v>
      </c>
      <c r="G36" s="10" t="s">
        <v>9</v>
      </c>
      <c r="H36" s="30">
        <v>1</v>
      </c>
      <c r="I36" s="5">
        <f>+BPU!H36</f>
        <v>0</v>
      </c>
      <c r="J36" s="5">
        <f>+BPU!I36</f>
        <v>0</v>
      </c>
      <c r="K36" s="5">
        <f t="shared" si="0"/>
        <v>0</v>
      </c>
      <c r="L36" s="5">
        <f t="shared" si="1"/>
        <v>0</v>
      </c>
    </row>
    <row r="37" spans="4:12">
      <c r="D37" s="15" t="s">
        <v>29</v>
      </c>
      <c r="E37" s="11"/>
      <c r="F37" s="10" t="s">
        <v>8</v>
      </c>
      <c r="G37" s="10" t="s">
        <v>30</v>
      </c>
      <c r="H37" s="30">
        <v>1</v>
      </c>
      <c r="I37" s="5">
        <f>+BPU!H37</f>
        <v>0</v>
      </c>
      <c r="J37" s="5">
        <f>+BPU!I37</f>
        <v>0</v>
      </c>
      <c r="K37" s="5">
        <f t="shared" si="0"/>
        <v>0</v>
      </c>
      <c r="L37" s="5">
        <f t="shared" si="1"/>
        <v>0</v>
      </c>
    </row>
    <row r="38" spans="4:12">
      <c r="D38" s="15"/>
      <c r="E38" s="11"/>
      <c r="F38" s="10" t="s">
        <v>10</v>
      </c>
      <c r="G38" s="10" t="s">
        <v>30</v>
      </c>
      <c r="H38" s="30">
        <v>1</v>
      </c>
      <c r="I38" s="5">
        <f>+BPU!H38</f>
        <v>0</v>
      </c>
      <c r="J38" s="5">
        <f>+BPU!I38</f>
        <v>0</v>
      </c>
      <c r="K38" s="5">
        <f t="shared" si="0"/>
        <v>0</v>
      </c>
      <c r="L38" s="5">
        <f t="shared" si="1"/>
        <v>0</v>
      </c>
    </row>
    <row r="39" spans="4:12">
      <c r="D39" s="15" t="s">
        <v>26</v>
      </c>
      <c r="E39" s="11"/>
      <c r="F39" s="10" t="s">
        <v>8</v>
      </c>
      <c r="G39" s="10" t="s">
        <v>30</v>
      </c>
      <c r="H39" s="30">
        <v>1</v>
      </c>
      <c r="I39" s="5">
        <f>+BPU!H39</f>
        <v>0</v>
      </c>
      <c r="J39" s="5">
        <f>+BPU!I39</f>
        <v>0</v>
      </c>
      <c r="K39" s="5">
        <f t="shared" si="0"/>
        <v>0</v>
      </c>
      <c r="L39" s="5">
        <f t="shared" si="1"/>
        <v>0</v>
      </c>
    </row>
    <row r="40" spans="4:12">
      <c r="D40" s="15"/>
      <c r="E40" s="11"/>
      <c r="F40" s="10" t="s">
        <v>10</v>
      </c>
      <c r="G40" s="10" t="s">
        <v>30</v>
      </c>
      <c r="H40" s="30">
        <v>1</v>
      </c>
      <c r="I40" s="5">
        <f>+BPU!H40</f>
        <v>0</v>
      </c>
      <c r="J40" s="5">
        <f>+BPU!I40</f>
        <v>0</v>
      </c>
      <c r="K40" s="5">
        <f t="shared" si="0"/>
        <v>0</v>
      </c>
      <c r="L40" s="5">
        <f t="shared" si="1"/>
        <v>0</v>
      </c>
    </row>
    <row r="41" spans="4:12">
      <c r="D41" s="12" t="s">
        <v>17</v>
      </c>
      <c r="E41" s="11"/>
      <c r="F41" s="11"/>
      <c r="G41" s="10" t="s">
        <v>18</v>
      </c>
      <c r="H41" s="30">
        <f>4*2</f>
        <v>8</v>
      </c>
      <c r="I41" s="5">
        <f>+BPU!H41</f>
        <v>0</v>
      </c>
      <c r="J41" s="5">
        <f>+BPU!I41</f>
        <v>0</v>
      </c>
      <c r="K41" s="5">
        <f t="shared" si="0"/>
        <v>0</v>
      </c>
      <c r="L41" s="5">
        <f t="shared" si="1"/>
        <v>0</v>
      </c>
    </row>
    <row r="42" spans="4:12" ht="15.75" thickBot="1">
      <c r="D42" s="12" t="s">
        <v>19</v>
      </c>
      <c r="E42" s="11"/>
      <c r="F42" s="11"/>
      <c r="G42" s="10" t="s">
        <v>18</v>
      </c>
      <c r="H42" s="30">
        <f>4*2</f>
        <v>8</v>
      </c>
      <c r="I42" s="5">
        <f>+BPU!H42</f>
        <v>0</v>
      </c>
      <c r="J42" s="9">
        <f>+BPU!I42</f>
        <v>0</v>
      </c>
      <c r="K42" s="9">
        <f t="shared" si="0"/>
        <v>0</v>
      </c>
      <c r="L42" s="9">
        <f t="shared" si="1"/>
        <v>0</v>
      </c>
    </row>
    <row r="43" spans="4:12" ht="15.75" thickBot="1">
      <c r="J43" s="7" t="s">
        <v>22</v>
      </c>
      <c r="K43" s="8">
        <f>SUM(K9:K42)</f>
        <v>0</v>
      </c>
      <c r="L43" s="3">
        <f>SUM(L9:L42)</f>
        <v>0</v>
      </c>
    </row>
  </sheetData>
  <mergeCells count="23">
    <mergeCell ref="D33:D34"/>
    <mergeCell ref="D35:D36"/>
    <mergeCell ref="D39:D40"/>
    <mergeCell ref="D25:D28"/>
    <mergeCell ref="E25:E26"/>
    <mergeCell ref="E27:E28"/>
    <mergeCell ref="D37:D38"/>
    <mergeCell ref="D29:D30"/>
    <mergeCell ref="D31:D32"/>
    <mergeCell ref="D17:D20"/>
    <mergeCell ref="E17:E18"/>
    <mergeCell ref="E19:E20"/>
    <mergeCell ref="D21:D24"/>
    <mergeCell ref="E21:E22"/>
    <mergeCell ref="E23:E24"/>
    <mergeCell ref="D13:D16"/>
    <mergeCell ref="E13:E14"/>
    <mergeCell ref="E15:E16"/>
    <mergeCell ref="D2:R3"/>
    <mergeCell ref="D4:R5"/>
    <mergeCell ref="D9:D12"/>
    <mergeCell ref="E9:E10"/>
    <mergeCell ref="E11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2025-12-24T09:02:24Z</dcterms:created>
  <dcterms:modified xsi:type="dcterms:W3CDTF">2026-02-03T09:04:33Z</dcterms:modified>
</cp:coreProperties>
</file>