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BÂT 04" sheetId="1" state="visible" r:id="rId3"/>
    <sheet name="BÂT 05" sheetId="2" state="visible" r:id="rId4"/>
    <sheet name="BÂT 06" sheetId="3" state="visible" r:id="rId5"/>
    <sheet name="BÂT 07" sheetId="4" state="visible" r:id="rId6"/>
    <sheet name="BÂT 08" sheetId="5" state="visible" r:id="rId7"/>
    <sheet name="BÂT 09" sheetId="6" state="visible" r:id="rId8"/>
    <sheet name="BÂT 10" sheetId="7" state="visible" r:id="rId9"/>
    <sheet name="BÂT 11" sheetId="8" state="visible" r:id="rId10"/>
    <sheet name="BÂT 12" sheetId="9" state="visible" r:id="rId11"/>
    <sheet name="BÂT 13" sheetId="10" state="visible" r:id="rId12"/>
    <sheet name="Recapi" sheetId="11" state="visible" r:id="rId13"/>
  </sheets>
  <definedNames>
    <definedName function="false" hidden="false" localSheetId="0" name="_xlnm.Print_Titles" vbProcedure="false">'BÂT 04'!$1:$6</definedName>
    <definedName function="false" hidden="false" localSheetId="1" name="_xlnm.Print_Titles" vbProcedure="false">'BÂT 05'!$1:$6</definedName>
    <definedName function="false" hidden="false" localSheetId="2" name="_xlnm.Print_Titles" vbProcedure="false">'BÂT 06'!$1:$6</definedName>
    <definedName function="false" hidden="false" localSheetId="3" name="_xlnm.Print_Titles" vbProcedure="false">'BÂT 07'!$1:$6</definedName>
    <definedName function="false" hidden="false" localSheetId="4" name="_xlnm.Print_Titles" vbProcedure="false">'BÂT 08'!$1:$6</definedName>
    <definedName function="false" hidden="false" localSheetId="5" name="_xlnm.Print_Titles" vbProcedure="false">'BÂT 09'!$1:$6</definedName>
    <definedName function="false" hidden="false" localSheetId="6" name="_xlnm.Print_Titles" vbProcedure="false">'BÂT 10'!$1:$6</definedName>
    <definedName function="false" hidden="false" localSheetId="7" name="_xlnm.Print_Titles" vbProcedure="false">'BÂT 11'!$1:$6</definedName>
    <definedName function="false" hidden="false" localSheetId="8" name="_xlnm.Print_Titles" vbProcedure="false">'BÂT 12'!$1:$6</definedName>
    <definedName function="false" hidden="false" localSheetId="9" name="_xlnm.Print_Titles" vbProcedure="false">'BÂT 13'!$1:$6</definedName>
    <definedName function="false" hidden="false" localSheetId="10" name="_xlnm.Print_Area" vbProcedure="false">Recapi!$A$1:$M$35</definedName>
  </definedNames>
  <calcPr iterateCount="1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<sst xmlns="http://schemas.openxmlformats.org/spreadsheetml/2006/main" count="4233" uniqueCount="264">
  <si>
    <t xml:space="preserve">Décomposition du Prix Global et Forfaitaire - DCE_ind01</t>
  </si>
  <si>
    <t xml:space="preserve">1559 - CASERNE  ADJUDANT MACHEMY - 20, Avenue de La Liberté 15000 AURILLAC</t>
  </si>
  <si>
    <t xml:space="preserve">CASERNE MACHEMY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</si>
  <si>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04</t>
    </r>
  </si>
  <si>
    <t xml:space="preserve">SEPTEMBRE 2025</t>
  </si>
  <si>
    <t xml:space="preserve">N°</t>
  </si>
  <si>
    <t xml:space="preserve">Ref.</t>
  </si>
  <si>
    <t xml:space="preserve">Désignation</t>
  </si>
  <si>
    <t xml:space="preserve">U</t>
  </si>
  <si>
    <t xml:space="preserve">Qté MOE</t>
  </si>
  <si>
    <t xml:space="preserve">Qté Entreprise</t>
  </si>
  <si>
    <t xml:space="preserve">Qté ent.</t>
  </si>
  <si>
    <t xml:space="preserve">TVA</t>
  </si>
  <si>
    <t xml:space="preserve">Prix Unitaire</t>
  </si>
  <si>
    <t xml:space="preserve">Montant HT</t>
  </si>
  <si>
    <t xml:space="preserve">Ref. Env.</t>
  </si>
  <si>
    <t xml:space="preserve">2</t>
  </si>
  <si>
    <t xml:space="preserve">TRAVAUX DE RETRAIT D'AMIANTE</t>
  </si>
  <si>
    <t xml:space="preserve">2.1</t>
  </si>
  <si>
    <t xml:space="preserve">GÉNÉRALITÉS</t>
  </si>
  <si>
    <t xml:space="preserve">PM</t>
  </si>
  <si>
    <t xml:space="preserve">2.2</t>
  </si>
  <si>
    <t xml:space="preserve">DESCRIPTION DES TRAVAUX</t>
  </si>
  <si>
    <t xml:space="preserve">2.2.1</t>
  </si>
  <si>
    <t xml:space="preserve">PROGRAMME DES TRAVAUX et LIMITES DE PRESTATIONS</t>
  </si>
  <si>
    <t xml:space="preserve">2.2.2</t>
  </si>
  <si>
    <t xml:space="preserve">DOCUMENTS À PRODUIRE</t>
  </si>
  <si>
    <t xml:space="preserve">2.2.2.1</t>
  </si>
  <si>
    <t xml:space="preserve">Constat d’état des lieux des existants suivant CCTP</t>
  </si>
  <si>
    <t xml:space="preserve">2.2.2.2</t>
  </si>
  <si>
    <t xml:space="preserve">Plan de retrait des matériaux contenant de l’amiante</t>
  </si>
  <si>
    <t xml:space="preserve">Plan de retrait - CASERNE MACHAMY</t>
  </si>
  <si>
    <t xml:space="preserve">Ens</t>
  </si>
  <si>
    <t xml:space="preserve">2.2.2.3</t>
  </si>
  <si>
    <t xml:space="preserve">En fin de travaux</t>
  </si>
  <si>
    <t xml:space="preserve">Rapport de fin de travaux</t>
  </si>
  <si>
    <t xml:space="preserve">2.2.2.4</t>
  </si>
  <si>
    <t xml:space="preserve">SOGED</t>
  </si>
  <si>
    <t xml:space="preserve">Sous-Total HT de DOCUMENTS À PRODUIRE</t>
  </si>
  <si>
    <t xml:space="preserve">2.2.3</t>
  </si>
  <si>
    <t xml:space="preserve">INSTALLATION DE CHANTIER</t>
  </si>
  <si>
    <t xml:space="preserve">2.2.3.1</t>
  </si>
  <si>
    <t xml:space="preserve">Base vie</t>
  </si>
  <si>
    <t xml:space="preserve">2.2.3.2</t>
  </si>
  <si>
    <t xml:space="preserve">Zone de stockage des déchets</t>
  </si>
  <si>
    <t xml:space="preserve">Container métallique suivant CCTP</t>
  </si>
  <si>
    <t xml:space="preserve">Clôture de la zone déchets suivant CCTP</t>
  </si>
  <si>
    <t xml:space="preserve">2.2.3.3</t>
  </si>
  <si>
    <t xml:space="preserve">Installations électriques de chantier</t>
  </si>
  <si>
    <t xml:space="preserve">Installation suivant CCTP.</t>
  </si>
  <si>
    <t xml:space="preserve">2.2.3.4</t>
  </si>
  <si>
    <t xml:space="preserve">Raccordement en eau</t>
  </si>
  <si>
    <t xml:space="preserve">Raccordement en eau de la zone chantier suivant CCTP</t>
  </si>
  <si>
    <t xml:space="preserve">Distribution en eau des zones d'intervention</t>
  </si>
  <si>
    <t xml:space="preserve">2.2.3.5</t>
  </si>
  <si>
    <t xml:space="preserve">Consignation des installations existantes</t>
  </si>
  <si>
    <t xml:space="preserve">Sous-Total HT de INSTALLATION DE CHANTIER</t>
  </si>
  <si>
    <t xml:space="preserve">2.2.4</t>
  </si>
  <si>
    <t xml:space="preserve">PREVENTION DES RISQUES</t>
  </si>
  <si>
    <t xml:space="preserve">2.2.4.1</t>
  </si>
  <si>
    <t xml:space="preserve">Signalisation et protection du chantier</t>
  </si>
  <si>
    <t xml:space="preserve">2.2.4.2</t>
  </si>
  <si>
    <t xml:space="preserve">Unité mobile de décontamination UMD</t>
  </si>
  <si>
    <t xml:space="preserve">2.2.4.3</t>
  </si>
  <si>
    <t xml:space="preserve">Équipements de protection individuelle</t>
  </si>
  <si>
    <t xml:space="preserve">2.2.4.4</t>
  </si>
  <si>
    <t xml:space="preserve">Confinement</t>
  </si>
  <si>
    <t xml:space="preserve">2.2.4.5</t>
  </si>
  <si>
    <t xml:space="preserve">Repli des installations</t>
  </si>
  <si>
    <t xml:space="preserve">Ens </t>
  </si>
  <si>
    <t xml:space="preserve">2.2.4.6</t>
  </si>
  <si>
    <t xml:space="preserve">Installation d'un sas d'accès et de décontamination à 5 compartiments.</t>
  </si>
  <si>
    <t xml:space="preserve">2.2.4.7</t>
  </si>
  <si>
    <t xml:space="preserve">Installation d'un sas pour le transfert des matériaux à 3 compartiments.</t>
  </si>
  <si>
    <t xml:space="preserve">Sous-Total HT de PREVENTION DES RISQUES</t>
  </si>
  <si>
    <t xml:space="preserve">2.2.5</t>
  </si>
  <si>
    <t xml:space="preserve">RETRAIT DE MATÉRIAUX CONTENANT DE L'AMIANTE / DÉPOSES / DÉMOLITIONS</t>
  </si>
  <si>
    <t xml:space="preserve">2.2.5.1</t>
  </si>
  <si>
    <t xml:space="preserve">Démolition des moucharabiehs</t>
  </si>
  <si>
    <t xml:space="preserve">Bâtiment 4 - Appartement n° 01 - RDC</t>
  </si>
  <si>
    <t xml:space="preserve">Bâtiment 4 - Appartement n° 02 - RDC</t>
  </si>
  <si>
    <t xml:space="preserve">Bâtiment 4 - Appartement n° 03 - ETAGE 01</t>
  </si>
  <si>
    <t xml:space="preserve">Bâtiment 4 - Appartement n° 04 - ETAGE 01</t>
  </si>
  <si>
    <t xml:space="preserve">Bâtiment 4 - Cage d'escalier</t>
  </si>
  <si>
    <t xml:space="preserve">2.2.5.2</t>
  </si>
  <si>
    <t xml:space="preserve">Déposes / démolitions dans l'emprise des travaux de retrait</t>
  </si>
  <si>
    <t xml:space="preserve">2.2.5.2.1</t>
  </si>
  <si>
    <t xml:space="preserve">Protections des existants</t>
  </si>
  <si>
    <t xml:space="preserve">Dépose de la fenêtre</t>
  </si>
  <si>
    <t xml:space="preserve">Démolition des conduits vide ordures maçonnés</t>
  </si>
  <si>
    <t xml:space="preserve">Démolition partielle du mur de séparation.</t>
  </si>
  <si>
    <t xml:space="preserve">Déconnexion des équipements sanitaires à la charge du lot plomberie.</t>
  </si>
  <si>
    <t xml:space="preserve">SO</t>
  </si>
  <si>
    <t xml:space="preserve">Dépose des lavabos</t>
  </si>
  <si>
    <t xml:space="preserve">Dépose des baignoires</t>
  </si>
  <si>
    <t xml:space="preserve">2.2.5.2.2</t>
  </si>
  <si>
    <t xml:space="preserve">2.2.5.2.3</t>
  </si>
  <si>
    <t xml:space="preserve">2.2.5.2.4</t>
  </si>
  <si>
    <t xml:space="preserve">2.2.5.3</t>
  </si>
  <si>
    <t xml:space="preserve">Dépose de plinthes carrelage et colle contenant de l'amiante ou dépose des plinthes</t>
  </si>
  <si>
    <t xml:space="preserve">ml</t>
  </si>
  <si>
    <t xml:space="preserve">2.2.5.4</t>
  </si>
  <si>
    <t xml:space="preserve">Dépose de faïence et colle contenant de l'amiante ou dépose de la faïence</t>
  </si>
  <si>
    <t xml:space="preserve">m²</t>
  </si>
  <si>
    <t xml:space="preserve">2.2.5.5</t>
  </si>
  <si>
    <t xml:space="preserve">Dépose de carrelage et colle contenant de l'amiante</t>
  </si>
  <si>
    <t xml:space="preserve">__</t>
  </si>
  <si>
    <t xml:space="preserve">2.2.5.6</t>
  </si>
  <si>
    <t xml:space="preserve">Retrait de conduits fibrociment contenant de l’amiante</t>
  </si>
  <si>
    <t xml:space="preserve">Bâtiment 4 - TOITURE</t>
  </si>
  <si>
    <t xml:space="preserve">2.2.5.7</t>
  </si>
  <si>
    <t xml:space="preserve">Retrait d'enduit contenant de l'amiante en plafond</t>
  </si>
  <si>
    <t xml:space="preserve">2.2.5.8</t>
  </si>
  <si>
    <t xml:space="preserve">Retrait de peinture et d'enduit en mur contenant de l'amiante</t>
  </si>
  <si>
    <t xml:space="preserve">2.2.5.9</t>
  </si>
  <si>
    <t xml:space="preserve">Examens visuels à la charge du Maître d'Ouvrage</t>
  </si>
  <si>
    <t xml:space="preserve">2.2.5.10</t>
  </si>
  <si>
    <t xml:space="preserve">Retrait des menuiseries avec mastics vitriers contenant de l’amiante</t>
  </si>
  <si>
    <t xml:space="preserve">Dépose des menuiseries suivant CCTP</t>
  </si>
  <si>
    <t xml:space="preserve">Panneaux d'occultation suivant CCTP</t>
  </si>
  <si>
    <t xml:space="preserve">2.2.5.11</t>
  </si>
  <si>
    <t xml:space="preserve">Dépose des portes d'entrée des bâtiments avec joint de dormant et mastic vitrier contenant de l'amiante</t>
  </si>
  <si>
    <t xml:space="preserve">Sous-Total HT de RETRAIT DE MATÉRIAUX CONTENANT DE L'AMIANTE / DÉPOSES / DÉMOLITIONS</t>
  </si>
  <si>
    <t xml:space="preserve">2.2.6</t>
  </si>
  <si>
    <t xml:space="preserve">CONTRÔLES ET ANALYSES</t>
  </si>
  <si>
    <t xml:space="preserve">2.2.6.1</t>
  </si>
  <si>
    <t xml:space="preserve">Mesures initiales à détailler suivant CCTP</t>
  </si>
  <si>
    <t xml:space="preserve">2.2.6.2</t>
  </si>
  <si>
    <t xml:space="preserve">Mesures d'empoussièrement environnementales à détailler suivant CCTP</t>
  </si>
  <si>
    <t xml:space="preserve">Autocontrôle </t>
  </si>
  <si>
    <t xml:space="preserve">2.2.6.3</t>
  </si>
  <si>
    <t xml:space="preserve">Mesures de première restitution à détailler suivant CCTP</t>
  </si>
  <si>
    <t xml:space="preserve">Sous-Total HT de CONTRÔLES ET ANALYSES</t>
  </si>
  <si>
    <t xml:space="preserve">2.2.7</t>
  </si>
  <si>
    <t xml:space="preserve">TRAITEMENT DES DÉCHETS</t>
  </si>
  <si>
    <t xml:space="preserve">2.2.7.1</t>
  </si>
  <si>
    <t xml:space="preserve">Organisation à prévoir pour le traitement des déchets</t>
  </si>
  <si>
    <t xml:space="preserve">Demande du Certificat d'Acceptation Préalable</t>
  </si>
  <si>
    <t xml:space="preserve">Bordereau de Suivi de Déchets contenant de l'Amiante</t>
  </si>
  <si>
    <t xml:space="preserve">Manutention des déchets</t>
  </si>
  <si>
    <t xml:space="preserve">2.2.7.2</t>
  </si>
  <si>
    <t xml:space="preserve">Conditionnement et emballage</t>
  </si>
  <si>
    <t xml:space="preserve">Conditionnement des déchets suivant CCTP</t>
  </si>
  <si>
    <t xml:space="preserve">Kg</t>
  </si>
  <si>
    <t xml:space="preserve">Transport des déchets suivant CCTP</t>
  </si>
  <si>
    <t xml:space="preserve">2.2.7.3</t>
  </si>
  <si>
    <t xml:space="preserve">Traitement des déchets</t>
  </si>
  <si>
    <t xml:space="preserve">Traitement des déchets en ISDD suivant CCTP</t>
  </si>
  <si>
    <t xml:space="preserve">Traitement des déchets en ISDND suivant CCTP</t>
  </si>
  <si>
    <t xml:space="preserve">Sous-Total HT de TRAITEMENT DES DÉCHETS</t>
  </si>
  <si>
    <t xml:space="preserve">Sous-Total HT de DESCRIPTION DES TRAVAUX</t>
  </si>
  <si>
    <t xml:space="preserve">MONTANT HT - 2 - TRAVAUX DE RETRAIT D'AMIANTE</t>
  </si>
  <si>
    <t xml:space="preserve">MONTANT TVA - 10,00%</t>
  </si>
  <si>
    <t xml:space="preserve">MONTANT TTC - 2 - TRAVAUX DE RETRAIT D'AMIANTE</t>
  </si>
  <si>
    <t xml:space="preserve">Fait à :                                                    , le </t>
  </si>
  <si>
    <t xml:space="preserve">Cachet de l'entreprise</t>
  </si>
  <si>
    <t xml:space="preserve">Le présent dpgf doit être tamponné et signé par l'entreprise.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</si>
  <si>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05</t>
    </r>
  </si>
  <si>
    <t xml:space="preserve">Bâtiment 5 - Appartement n° 05 - RDC</t>
  </si>
  <si>
    <t xml:space="preserve">Bâtiment 5 - Appartement n° 06 - RDC</t>
  </si>
  <si>
    <t xml:space="preserve">Bâtiment 5 - Appartement n° 07 - ETAGE 01</t>
  </si>
  <si>
    <t xml:space="preserve">Bâtiment 5 - Appartement n° 08 - ETAGE 01</t>
  </si>
  <si>
    <t xml:space="preserve">Bâtiment 5 - Appartement n° 09 - ETAGE 02</t>
  </si>
  <si>
    <t xml:space="preserve">Bâtiment 5 - Appartement n° 10 - ETAGE 02</t>
  </si>
  <si>
    <t xml:space="preserve">Bâtiment 5 - Cage d'escalier</t>
  </si>
  <si>
    <t xml:space="preserve">2.2.5.2.5</t>
  </si>
  <si>
    <t xml:space="preserve">2.2.5.2.6</t>
  </si>
  <si>
    <t xml:space="preserve">Bâtiment 5 - TOITURE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</si>
  <si>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06</t>
    </r>
  </si>
  <si>
    <t xml:space="preserve">Bâtiment 6 - Appartement n° 11 - RDC</t>
  </si>
  <si>
    <t xml:space="preserve">Bâtiment 6 - Appartement n° 12 - RDC</t>
  </si>
  <si>
    <t xml:space="preserve">Bâtiment 6 - Appartement n° 13 - ETAGE 01</t>
  </si>
  <si>
    <t xml:space="preserve">Bâtiment 6 - Appartement n° 14 - ETAGE 01</t>
  </si>
  <si>
    <t xml:space="preserve">Bâtiment 6 - Appartement n° 15 - ETAGE 02</t>
  </si>
  <si>
    <t xml:space="preserve">Bâtiment 6 - Appartement n° 16 - ETAGE 02</t>
  </si>
  <si>
    <t xml:space="preserve">Bâtiment 6 - Cage d'escalier</t>
  </si>
  <si>
    <t xml:space="preserve">Bâtiment 6 - TOITURE</t>
  </si>
  <si>
    <t xml:space="preserve">Bâtiment  6 - Cage d'escalier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</si>
  <si>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07</t>
    </r>
  </si>
  <si>
    <t xml:space="preserve">Bâtiment 7 - Appartement n° 17 - RDC</t>
  </si>
  <si>
    <t xml:space="preserve">Bâtiment 7 - Appartement n° 18 - RDC</t>
  </si>
  <si>
    <t xml:space="preserve">Bâtiment 7 - Appartement n° 19 - ETAGE 01</t>
  </si>
  <si>
    <t xml:space="preserve">Bâtiment 7 - Appartement n° 20 - ETAGE 01</t>
  </si>
  <si>
    <t xml:space="preserve">Bâtiment 7 - Appartement n° 21 - ETAGE 02</t>
  </si>
  <si>
    <t xml:space="preserve">Bâtiment 7 - Appartement n° 22 - ETAGE 02</t>
  </si>
  <si>
    <t xml:space="preserve">Bâtiment 7 - Appartement n° 23 - ETAGE 03</t>
  </si>
  <si>
    <t xml:space="preserve">Bâtiment 7 - Appartement n° 24 - ETAGE 03</t>
  </si>
  <si>
    <t xml:space="preserve">2.2.5.2.7</t>
  </si>
  <si>
    <t xml:space="preserve">2.2.5.2.8</t>
  </si>
  <si>
    <t xml:space="preserve">Bâtiment 7 - TOITURE</t>
  </si>
  <si>
    <t xml:space="preserve">Bâtiment 7 - Cage d'escalier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</si>
  <si>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08</t>
    </r>
  </si>
  <si>
    <t xml:space="preserve">Bâtiment 8 - Appartement n° 25 - RDC</t>
  </si>
  <si>
    <t xml:space="preserve">Bâtiment 8 - Appartement n° 26 - RDC</t>
  </si>
  <si>
    <t xml:space="preserve">Bâtiment 8 - Appartement n° 27 - ETAGE 01</t>
  </si>
  <si>
    <t xml:space="preserve">Bâtiment 8 - Appartement n° 28 - ETAGE 01</t>
  </si>
  <si>
    <t xml:space="preserve">Bâtiment 8 - Appartement n° 29 - ETAGE 02</t>
  </si>
  <si>
    <t xml:space="preserve">Bâtiment 8 - Appartement n° 30 - ETAGE 02</t>
  </si>
  <si>
    <t xml:space="preserve">Bâtiment 8 - Cage d'escalier</t>
  </si>
  <si>
    <t xml:space="preserve">Bâtiment 8 - TOITURE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</si>
  <si>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09</t>
    </r>
  </si>
  <si>
    <t xml:space="preserve">Bâtiment 9 - Appartement n° 31 - RDC</t>
  </si>
  <si>
    <t xml:space="preserve">Bâtiment 9 - Appartement n° 32 - RDC</t>
  </si>
  <si>
    <t xml:space="preserve">Bâtiment 9 - Appartement n° 33 - ETAGE 01</t>
  </si>
  <si>
    <t xml:space="preserve">Bâtiment 9 - Appartement n° 34 - ETAGE 01</t>
  </si>
  <si>
    <t xml:space="preserve">Bâtiment 9 - Cage d'escalier</t>
  </si>
  <si>
    <t xml:space="preserve">Bâtiment 9 - TOITURE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</si>
  <si>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10</t>
    </r>
  </si>
  <si>
    <t xml:space="preserve">Bâtiment 10 - Appartement n° 35 - RDC</t>
  </si>
  <si>
    <t xml:space="preserve">Bâtiment 10 - Appartement n° 36 - RDC</t>
  </si>
  <si>
    <t xml:space="preserve">Bâtiment 10 - Appartement n° 37 - ETAGE 01</t>
  </si>
  <si>
    <t xml:space="preserve">Bâtiment 10 - Appartement n° 38 - ETAGE 01</t>
  </si>
  <si>
    <t xml:space="preserve">Bâtiment 10 - Appartement n° 39 - ETAGE 02</t>
  </si>
  <si>
    <t xml:space="preserve">Bâtiment 10 - Appartement n° 40 - ETAGE 02</t>
  </si>
  <si>
    <t xml:space="preserve">Bâtiment 10 - Cage d'escalier</t>
  </si>
  <si>
    <t xml:space="preserve">Bâtiment 10 - TOITURE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</si>
  <si>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11</t>
    </r>
  </si>
  <si>
    <t xml:space="preserve">Bâtiment 11 - Appartement n° 41 - RDC</t>
  </si>
  <si>
    <t xml:space="preserve">Bâtiment 11 - Appartement n° 42 - RDC</t>
  </si>
  <si>
    <t xml:space="preserve">Bâtiment 11 - Appartement n° 43 - ETAGE 01</t>
  </si>
  <si>
    <t xml:space="preserve">Bâtiment 11 - Appartement n° 44 - ETAGE 01</t>
  </si>
  <si>
    <t xml:space="preserve">Bâtiment 11 - Appartement n° 45 - ETAGE 02</t>
  </si>
  <si>
    <t xml:space="preserve">Bâtiment 11 - Appartement n° 46 - ETAGE 02</t>
  </si>
  <si>
    <t xml:space="preserve">Bâtiment 11 - Cage d'escalier</t>
  </si>
  <si>
    <t xml:space="preserve">Bâtiment 11 - TOITURE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</si>
  <si>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12</t>
    </r>
  </si>
  <si>
    <t xml:space="preserve">Bâtiment 12 - Appartement n° 47 - RDC</t>
  </si>
  <si>
    <t xml:space="preserve">Bâtiment 12 - Appartement n° 48 - RDC</t>
  </si>
  <si>
    <t xml:space="preserve">Bâtiment 12 - Appartement n° 49 - ETAGE 01</t>
  </si>
  <si>
    <t xml:space="preserve">Bâtiment 12 - Appartement n° 50 - ETAGE 01</t>
  </si>
  <si>
    <t xml:space="preserve">Bâtiment 12 - Cage d'escalier</t>
  </si>
  <si>
    <t xml:space="preserve">Bâtiment 12 - TOITURE</t>
  </si>
  <si>
    <r>
      <rPr>
        <b val="true"/>
        <sz val="12"/>
        <rFont val="Tahoma"/>
        <family val="2"/>
        <charset val="1"/>
      </rPr>
      <t xml:space="preserve">LOT 02 - TRAVAUX DE RETRAIT D'AMIANTE
</t>
    </r>
    <r>
      <rPr>
        <b val="true"/>
        <sz val="12"/>
        <color theme="8" tint="-0.25"/>
        <rFont val="Tahoma"/>
        <family val="2"/>
        <charset val="1"/>
      </rPr>
      <t xml:space="preserve">BÂTIMENT 13</t>
    </r>
  </si>
  <si>
    <t xml:space="preserve">Bâtiment 13 - Appartement n° 51 - RDC</t>
  </si>
  <si>
    <t xml:space="preserve">Bâtiment 13 - Appartement n° 52 - ETAGE 01</t>
  </si>
  <si>
    <t xml:space="preserve">Bâtiment 13 - Appartement n° 53 - ETAGE 01</t>
  </si>
  <si>
    <t xml:space="preserve">Bâtiment 13 - Cage d'escalier</t>
  </si>
  <si>
    <t xml:space="preserve">Bâtiment 13 - TOITURE</t>
  </si>
  <si>
    <t xml:space="preserve">Décomposition du Prix Global et Forfaitaire - DCE</t>
  </si>
  <si>
    <t xml:space="preserve">1559 - CASERNE  ADJUDANT MACHEMY - 20, Avenue de La Liberté 15000 AURILLAC
</t>
  </si>
  <si>
    <r>
      <rPr>
        <b val="true"/>
        <sz val="12"/>
        <rFont val="Tahoma"/>
        <family val="2"/>
        <charset val="1"/>
      </rPr>
      <t xml:space="preserve">LOT 02 - TRAVAUX DE RETRAIT D'AMIANTE - DCE_ind01
</t>
    </r>
    <r>
      <rPr>
        <b val="true"/>
        <sz val="10"/>
        <rFont val="Tahoma"/>
        <family val="2"/>
        <charset val="1"/>
      </rPr>
      <t xml:space="preserve">
</t>
    </r>
    <r>
      <rPr>
        <b val="true"/>
        <sz val="12"/>
        <color rgb="FF0066CC"/>
        <rFont val="Tahoma"/>
        <family val="2"/>
        <charset val="1"/>
      </rPr>
      <t xml:space="preserve">RECAPITULATIF</t>
    </r>
  </si>
  <si>
    <t xml:space="preserve">JUIN 2025</t>
  </si>
  <si>
    <t xml:space="preserve">Montants HT</t>
  </si>
  <si>
    <t xml:space="preserve">1</t>
  </si>
  <si>
    <t xml:space="preserve">Travaux de retrait d'amiante Bâtiment 04</t>
  </si>
  <si>
    <t xml:space="preserve">Travaux de retrait d'amiante Bâtiment 05</t>
  </si>
  <si>
    <t xml:space="preserve">3</t>
  </si>
  <si>
    <t xml:space="preserve">Travaux de retrait d'amiante Bâtiment 06</t>
  </si>
  <si>
    <t xml:space="preserve">4</t>
  </si>
  <si>
    <t xml:space="preserve">Travaux de retrait d'amiante Bâtiment 07</t>
  </si>
  <si>
    <t xml:space="preserve">5</t>
  </si>
  <si>
    <t xml:space="preserve">Travaux de retrait d'amiante Bâtiment 08</t>
  </si>
  <si>
    <t xml:space="preserve">6</t>
  </si>
  <si>
    <t xml:space="preserve">Travaux de retrait d'amiante Bâtiment 09</t>
  </si>
  <si>
    <t xml:space="preserve">7</t>
  </si>
  <si>
    <t xml:space="preserve">Travaux de retrait d'amiante Bâtiment 10</t>
  </si>
  <si>
    <t xml:space="preserve">8</t>
  </si>
  <si>
    <t xml:space="preserve">Travaux de retrait d'amiante Bâtiment 11</t>
  </si>
  <si>
    <t xml:space="preserve">9</t>
  </si>
  <si>
    <t xml:space="preserve">Travaux de retrait d'amiante Bâtiment 12</t>
  </si>
  <si>
    <t xml:space="preserve">10</t>
  </si>
  <si>
    <t xml:space="preserve">Travaux de retrait d'amiante Bâtiment 13</t>
  </si>
  <si>
    <r>
      <rPr>
        <sz val="10"/>
        <rFont val="Tahoma"/>
        <family val="2"/>
        <charset val="1"/>
      </rPr>
      <t xml:space="preserve">MONTANT HT - 2 - TRAVAUX DE RETRAIT D'AMIANTE -</t>
    </r>
    <r>
      <rPr>
        <b val="true"/>
        <sz val="10"/>
        <rFont val="Tahoma"/>
        <family val="2"/>
        <charset val="1"/>
      </rPr>
      <t xml:space="preserve"> ENSEMBLE DES BÂTIMENTS LOGEMENTS</t>
    </r>
  </si>
  <si>
    <r>
      <rPr>
        <sz val="10"/>
        <rFont val="Tahoma"/>
        <family val="2"/>
        <charset val="1"/>
      </rPr>
      <t xml:space="preserve">MONTANT TTC - 2 - TRAVAUX DE RETRAIT D'AMIANTE  - </t>
    </r>
    <r>
      <rPr>
        <b val="true"/>
        <sz val="10"/>
        <rFont val="Tahoma"/>
        <family val="2"/>
        <charset val="1"/>
      </rPr>
      <t xml:space="preserve">ENSEMBLE DES BÂTIMENTS LOGEMENTS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</si>
</sst>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@"/>
    <numFmt numFmtId="167" formatCode="#,##0.00"/>
    <numFmt numFmtId="168" formatCode="#,##0"/>
    <numFmt numFmtId="169" formatCode="#,##0.00&quot; €&quot;;\-#,##0.00&quot; €&quot;"/>
    <numFmt numFmtId="170" formatCode="#,##0.000"/>
    <numFmt numFmtId="171" formatCode="0"/>
    <numFmt numFmtId="172" formatCode="#,##0.00000"/>
  </numFmts>
  <fonts count="30">
    <font>
      <sz val="8.25"/>
      <name val="Tahom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Tahoma"/>
      <family val="2"/>
      <charset val="1"/>
    </font>
    <font>
      <b val="true"/>
      <sz val="14"/>
      <color theme="1"/>
      <name val="Tahoma"/>
      <family val="2"/>
      <charset val="1"/>
    </font>
    <font>
      <b val="true"/>
      <sz val="10"/>
      <color rgb="FF3E3C3A"/>
      <name val="Tahoma"/>
      <family val="2"/>
      <charset val="1"/>
    </font>
    <font>
      <b val="true"/>
      <sz val="14"/>
      <color rgb="FF333333"/>
      <name val="Century Gothic"/>
      <family val="2"/>
      <charset val="1"/>
    </font>
    <font>
      <b val="true"/>
      <sz val="12"/>
      <name val="Tahoma"/>
      <family val="2"/>
      <charset val="1"/>
    </font>
    <font>
      <b val="true"/>
      <sz val="12"/>
      <color theme="8" tint="-0.25"/>
      <name val="Tahoma"/>
      <family val="2"/>
      <charset val="1"/>
    </font>
    <font>
      <b val="true"/>
      <sz val="10"/>
      <color theme="1"/>
      <name val="Tahoma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0"/>
      <color rgb="FF000000"/>
      <name val="Tahoma"/>
      <family val="2"/>
      <charset val="1"/>
    </font>
    <font>
      <b val="true"/>
      <sz val="10"/>
      <color rgb="FF000000"/>
      <name val="Century Gothic"/>
      <family val="2"/>
      <charset val="1"/>
    </font>
    <font>
      <sz val="10"/>
      <color theme="1"/>
      <name val="Tahoma"/>
      <family val="2"/>
      <charset val="1"/>
    </font>
    <font>
      <sz val="10"/>
      <color theme="1"/>
      <name val="Calibri"/>
      <family val="2"/>
      <charset val="1"/>
    </font>
    <font>
      <sz val="10"/>
      <color rgb="FF000000"/>
      <name val="Tahoma"/>
      <family val="2"/>
      <charset val="1"/>
    </font>
    <font>
      <b val="true"/>
      <sz val="10"/>
      <color theme="1"/>
      <name val="Calibri"/>
      <family val="2"/>
      <charset val="1"/>
    </font>
    <font>
      <i val="true"/>
      <sz val="10"/>
      <color theme="8" tint="-0.25"/>
      <name val="Tahoma"/>
      <family val="2"/>
      <charset val="1"/>
    </font>
    <font>
      <sz val="10"/>
      <name val="Calibri"/>
      <family val="2"/>
      <charset val="1"/>
    </font>
    <font>
      <b val="true"/>
      <sz val="8.25"/>
      <name val="Tahoma"/>
      <family val="2"/>
      <charset val="1"/>
    </font>
    <font>
      <b val="true"/>
      <sz val="9"/>
      <name val="Tahoma"/>
      <family val="2"/>
      <charset val="1"/>
    </font>
    <font>
      <b val="true"/>
      <sz val="9"/>
      <color rgb="FFFF0000"/>
      <name val="Tahoma"/>
      <family val="2"/>
      <charset val="1"/>
    </font>
    <font>
      <b val="true"/>
      <sz val="14"/>
      <color rgb="FF333333"/>
      <name val="Tahoma"/>
      <family val="2"/>
      <charset val="1"/>
    </font>
    <font>
      <b val="true"/>
      <sz val="10"/>
      <name val="Tahoma"/>
      <family val="2"/>
      <charset val="1"/>
    </font>
    <font>
      <b val="true"/>
      <sz val="12"/>
      <color rgb="FF0066CC"/>
      <name val="Tahoma"/>
      <family val="2"/>
      <charset val="1"/>
    </font>
    <font>
      <b val="true"/>
      <sz val="12"/>
      <color rgb="FF000000"/>
      <name val="Tahoma"/>
      <family val="2"/>
      <charset val="1"/>
    </font>
    <font>
      <sz val="11"/>
      <color rgb="FF000000"/>
      <name val="Tahoma"/>
      <family val="2"/>
      <charset val="1"/>
    </font>
    <font>
      <sz val="10"/>
      <name val="Tahoma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5F5F5"/>
      </patternFill>
    </fill>
    <fill>
      <patternFill patternType="solid">
        <fgColor rgb="FFD8D8D8"/>
        <bgColor rgb="FFDFD8E7"/>
      </patternFill>
    </fill>
    <fill>
      <patternFill patternType="solid">
        <fgColor theme="0" tint="-0.05"/>
        <bgColor rgb="FFF5F5F5"/>
      </patternFill>
    </fill>
    <fill>
      <patternFill patternType="solid">
        <fgColor rgb="FFF5F5F5"/>
        <bgColor rgb="FFF2F2F2"/>
      </patternFill>
    </fill>
    <fill>
      <patternFill patternType="solid">
        <fgColor rgb="FFDFD8E7"/>
        <bgColor rgb="FFD8D8D8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medium">
        <color rgb="FF646464"/>
      </left>
      <right style="medium">
        <color rgb="FF646464"/>
      </right>
      <top style="medium">
        <color rgb="FF646464"/>
      </top>
      <bottom/>
      <diagonal/>
    </border>
    <border diagonalUp="false" diagonalDown="false">
      <left style="medium">
        <color rgb="FF646464"/>
      </left>
      <right style="medium">
        <color rgb="FF646464"/>
      </right>
      <top/>
      <bottom/>
      <diagonal/>
    </border>
    <border diagonalUp="false" diagonalDown="false"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 diagonalUp="false" diagonalDown="false"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 diagonalUp="false" diagonalDown="false"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 diagonalUp="false" diagonalDown="false"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 diagonalUp="false" diagonalDown="false">
      <left style="medium">
        <color rgb="FF646464"/>
      </left>
      <right style="thin">
        <color rgb="FFC0C0C0"/>
      </right>
      <top/>
      <bottom/>
      <diagonal/>
    </border>
    <border diagonalUp="false" diagonalDown="false">
      <left style="thin">
        <color rgb="FFC0C0C0"/>
      </left>
      <right/>
      <top/>
      <bottom/>
      <diagonal/>
    </border>
    <border diagonalUp="false" diagonalDown="false">
      <left/>
      <right style="thin">
        <color rgb="FFC0C0C0"/>
      </right>
      <top/>
      <bottom/>
      <diagonal/>
    </border>
    <border diagonalUp="false" diagonalDown="false">
      <left/>
      <right style="medium">
        <color rgb="FF646464"/>
      </right>
      <top/>
      <bottom/>
      <diagonal/>
    </border>
    <border diagonalUp="false" diagonalDown="false">
      <left style="medium">
        <color rgb="FF646464"/>
      </left>
      <right/>
      <top/>
      <bottom/>
      <diagonal/>
    </border>
    <border diagonalUp="false" diagonalDown="false">
      <left style="medium">
        <color rgb="FF6464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 diagonalUp="false" diagonalDown="false">
      <left style="medium">
        <color rgb="FF646464"/>
      </left>
      <right/>
      <top style="medium">
        <color rgb="FF646464"/>
      </top>
      <bottom/>
      <diagonal/>
    </border>
    <border diagonalUp="false" diagonalDown="false">
      <left/>
      <right style="medium">
        <color rgb="FF646464"/>
      </right>
      <top style="medium">
        <color rgb="FF646464"/>
      </top>
      <bottom/>
      <diagonal/>
    </border>
    <border diagonalUp="false" diagonalDown="false">
      <left style="medium">
        <color rgb="FF646464"/>
      </left>
      <right/>
      <top/>
      <bottom style="medium">
        <color rgb="FF646464"/>
      </bottom>
      <diagonal/>
    </border>
    <border diagonalUp="false" diagonalDown="false">
      <left/>
      <right style="medium">
        <color rgb="FF646464"/>
      </right>
      <top/>
      <bottom style="medium">
        <color rgb="FF646464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6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8" fillId="2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4" fontId="11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3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3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1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5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5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1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5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15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5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0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5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8" fontId="15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1" fontId="15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5" borderId="11" xfId="0" applyFont="true" applyBorder="true" applyAlignment="true" applyProtection="true">
      <alignment horizontal="right" vertical="center" textRotation="0" wrapText="true" indent="11" shrinkToFit="false"/>
      <protection locked="true" hidden="false"/>
    </xf>
    <xf numFmtId="169" fontId="15" fillId="5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5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2" fontId="1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9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15" fillId="0" borderId="9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17" fillId="5" borderId="11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4" fontId="15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4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7" fillId="6" borderId="12" xfId="0" applyFont="true" applyBorder="true" applyAlignment="true" applyProtection="true">
      <alignment horizontal="right" vertical="center" textRotation="0" wrapText="true" indent="11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9" fontId="15" fillId="6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6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6" fontId="20" fillId="3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5" fillId="3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20" fillId="3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5" fillId="3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0" fillId="3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5" fillId="3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22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22" fillId="0" borderId="1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2" fillId="0" borderId="20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22" fillId="0" borderId="2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2" fillId="0" borderId="2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23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6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5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7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7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9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5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29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2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2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29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29" fillId="3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29" fillId="3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29" fillId="3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9" fillId="3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29" fillId="3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5F5F5"/>
      <rgbColor rgb="FFF2F2F2"/>
      <rgbColor rgb="FF660066"/>
      <rgbColor rgb="FFFF8080"/>
      <rgbColor rgb="FF0066CC"/>
      <rgbColor rgb="FFDFD8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8D8D8"/>
      <rgbColor rgb="FFFFFF99"/>
      <rgbColor rgb="FF99CCFF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46464"/>
      <rgbColor rgb="FF969696"/>
      <rgbColor rgb="FF003366"/>
      <rgbColor rgb="FF339966"/>
      <rgbColor rgb="FF003300"/>
      <rgbColor rgb="FF3E3C3A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Default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mpd="sng" algn="ctr">
          <a:prstDash val="solid"/>
          <a:miter lim="800000"/>
        </a:ln>
        <a:ln w="12700" cmpd="sng" algn="ctr">
          <a:prstDash val="solid"/>
          <a:miter lim="800000"/>
        </a:ln>
        <a:ln w="19050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56" activePane="bottomLeft" state="frozen"/>
      <selection pane="topLeft" activeCell="A1" activeCellId="0" sqref="A1"/>
      <selection pane="bottomLeft" activeCell="A167" activeCellId="0" sqref="A167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/>
      <c r="H14" s="48"/>
      <c r="I14" s="41"/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79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80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81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82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83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29.25" hidden="false" customHeight="true" outlineLevel="0" collapsed="false">
      <c r="A49" s="46" t="s">
        <v>84</v>
      </c>
      <c r="B49" s="36"/>
      <c r="C49" s="47" t="s">
        <v>85</v>
      </c>
      <c r="D49" s="29"/>
      <c r="E49" s="30"/>
      <c r="F49" s="31"/>
      <c r="G49" s="32"/>
      <c r="H49" s="30"/>
      <c r="I49" s="33"/>
      <c r="J49" s="30"/>
      <c r="K49" s="30"/>
      <c r="L49" s="30"/>
      <c r="M49" s="30"/>
      <c r="N49" s="34"/>
      <c r="O49" s="35"/>
    </row>
    <row r="50" customFormat="false" ht="16.5" hidden="false" customHeight="true" outlineLevel="0" collapsed="false">
      <c r="A50" s="46" t="s">
        <v>86</v>
      </c>
      <c r="B50" s="36"/>
      <c r="C50" s="58" t="s">
        <v>79</v>
      </c>
      <c r="D50" s="38"/>
      <c r="E50" s="48"/>
      <c r="F50" s="31" t="n">
        <v>0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16.5" hidden="false" customHeight="true" outlineLevel="0" collapsed="false">
      <c r="A51" s="46"/>
      <c r="B51" s="36"/>
      <c r="C51" s="59" t="s">
        <v>87</v>
      </c>
      <c r="D51" s="38" t="s">
        <v>32</v>
      </c>
      <c r="E51" s="48"/>
      <c r="F51" s="49" t="n">
        <v>1</v>
      </c>
      <c r="G51" s="50" t="n">
        <v>0</v>
      </c>
      <c r="H51" s="48"/>
      <c r="I51" s="41" t="n">
        <v>7</v>
      </c>
      <c r="J51" s="42"/>
      <c r="K51" s="43"/>
      <c r="L51" s="42"/>
      <c r="M51" s="42"/>
      <c r="N51" s="44" t="n">
        <f aca="false">IF(ISNUMBER($L51),IF(ISNUMBER($H51),ROUND($L51*$H51,2),ROUND($L51*$G51,2)),IF(ISNUMBER($H51),ROUND($J51*$H51,2),ROUND($J51*$G51,2)))</f>
        <v>0</v>
      </c>
      <c r="O51" s="35"/>
    </row>
    <row r="52" customFormat="false" ht="16.5" hidden="false" customHeight="true" outlineLevel="0" collapsed="false">
      <c r="A52" s="46"/>
      <c r="B52" s="36"/>
      <c r="C52" s="59" t="s">
        <v>88</v>
      </c>
      <c r="D52" s="38" t="s">
        <v>8</v>
      </c>
      <c r="E52" s="48"/>
      <c r="F52" s="49" t="n">
        <v>1</v>
      </c>
      <c r="G52" s="50" t="n">
        <v>0</v>
      </c>
      <c r="H52" s="48"/>
      <c r="I52" s="41" t="n">
        <v>7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89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90</v>
      </c>
      <c r="D54" s="38" t="s">
        <v>32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29.25" hidden="false" customHeight="true" outlineLevel="0" collapsed="false">
      <c r="A55" s="46"/>
      <c r="B55" s="36"/>
      <c r="C55" s="59" t="s">
        <v>91</v>
      </c>
      <c r="D55" s="38" t="s">
        <v>92</v>
      </c>
      <c r="E55" s="39"/>
      <c r="F55" s="31" t="s">
        <v>92</v>
      </c>
      <c r="G55" s="40" t="n">
        <v>0</v>
      </c>
      <c r="H55" s="39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93</v>
      </c>
      <c r="D56" s="38" t="s">
        <v>8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16.5" hidden="false" customHeight="true" outlineLevel="0" collapsed="false">
      <c r="A57" s="46"/>
      <c r="B57" s="36"/>
      <c r="C57" s="59" t="s">
        <v>94</v>
      </c>
      <c r="D57" s="38" t="s">
        <v>8</v>
      </c>
      <c r="E57" s="48"/>
      <c r="F57" s="49" t="n">
        <v>1</v>
      </c>
      <c r="G57" s="50" t="n">
        <v>0</v>
      </c>
      <c r="H57" s="48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 t="s">
        <v>95</v>
      </c>
      <c r="B58" s="36"/>
      <c r="C58" s="58" t="s">
        <v>80</v>
      </c>
      <c r="D58" s="38"/>
      <c r="E58" s="48"/>
      <c r="F58" s="49" t="n">
        <v>0</v>
      </c>
      <c r="G58" s="50" t="n">
        <v>0</v>
      </c>
      <c r="H58" s="48"/>
      <c r="I58" s="41" t="n">
        <v>6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87</v>
      </c>
      <c r="D59" s="38" t="s">
        <v>32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/>
      <c r="B60" s="36"/>
      <c r="C60" s="59" t="s">
        <v>88</v>
      </c>
      <c r="D60" s="38" t="s">
        <v>8</v>
      </c>
      <c r="E60" s="48"/>
      <c r="F60" s="49" t="n">
        <v>1</v>
      </c>
      <c r="G60" s="50" t="n">
        <v>0</v>
      </c>
      <c r="H60" s="48"/>
      <c r="I60" s="41" t="n">
        <v>7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89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90</v>
      </c>
      <c r="D62" s="38" t="s">
        <v>32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29.25" hidden="false" customHeight="true" outlineLevel="0" collapsed="false">
      <c r="A63" s="46"/>
      <c r="B63" s="36"/>
      <c r="C63" s="59" t="s">
        <v>91</v>
      </c>
      <c r="D63" s="38" t="s">
        <v>92</v>
      </c>
      <c r="E63" s="39"/>
      <c r="F63" s="49" t="s">
        <v>92</v>
      </c>
      <c r="G63" s="40" t="n">
        <v>0</v>
      </c>
      <c r="H63" s="39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93</v>
      </c>
      <c r="D64" s="38" t="s">
        <v>8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16.5" hidden="false" customHeight="true" outlineLevel="0" collapsed="false">
      <c r="A65" s="46"/>
      <c r="B65" s="36"/>
      <c r="C65" s="59" t="s">
        <v>94</v>
      </c>
      <c r="D65" s="38" t="s">
        <v>8</v>
      </c>
      <c r="E65" s="48"/>
      <c r="F65" s="49" t="n">
        <v>1</v>
      </c>
      <c r="G65" s="50" t="n">
        <v>0</v>
      </c>
      <c r="H65" s="48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 t="s">
        <v>96</v>
      </c>
      <c r="B66" s="36"/>
      <c r="C66" s="58" t="s">
        <v>81</v>
      </c>
      <c r="D66" s="38"/>
      <c r="E66" s="48"/>
      <c r="F66" s="49" t="n">
        <v>0</v>
      </c>
      <c r="G66" s="50" t="n">
        <v>0</v>
      </c>
      <c r="H66" s="48"/>
      <c r="I66" s="41" t="n">
        <v>6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87</v>
      </c>
      <c r="D67" s="38" t="s">
        <v>32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/>
      <c r="B68" s="36"/>
      <c r="C68" s="59" t="s">
        <v>88</v>
      </c>
      <c r="D68" s="38" t="s">
        <v>8</v>
      </c>
      <c r="E68" s="48"/>
      <c r="F68" s="49" t="n">
        <v>1</v>
      </c>
      <c r="G68" s="50" t="n">
        <v>0</v>
      </c>
      <c r="H68" s="48"/>
      <c r="I68" s="41" t="n">
        <v>7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89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90</v>
      </c>
      <c r="D70" s="38" t="s">
        <v>32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29.25" hidden="false" customHeight="true" outlineLevel="0" collapsed="false">
      <c r="A71" s="46"/>
      <c r="B71" s="36"/>
      <c r="C71" s="59" t="s">
        <v>91</v>
      </c>
      <c r="D71" s="38" t="s">
        <v>92</v>
      </c>
      <c r="E71" s="39"/>
      <c r="F71" s="31" t="s">
        <v>92</v>
      </c>
      <c r="G71" s="40" t="n">
        <v>0</v>
      </c>
      <c r="H71" s="39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93</v>
      </c>
      <c r="D72" s="38" t="s">
        <v>8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16.5" hidden="false" customHeight="true" outlineLevel="0" collapsed="false">
      <c r="A73" s="46"/>
      <c r="B73" s="36"/>
      <c r="C73" s="59" t="s">
        <v>94</v>
      </c>
      <c r="D73" s="38" t="s">
        <v>8</v>
      </c>
      <c r="E73" s="48"/>
      <c r="F73" s="49" t="n">
        <v>1</v>
      </c>
      <c r="G73" s="50" t="n">
        <v>0</v>
      </c>
      <c r="H73" s="48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 t="s">
        <v>97</v>
      </c>
      <c r="B74" s="36"/>
      <c r="C74" s="58" t="s">
        <v>82</v>
      </c>
      <c r="D74" s="38"/>
      <c r="E74" s="48"/>
      <c r="F74" s="49" t="n">
        <v>0</v>
      </c>
      <c r="G74" s="50" t="n">
        <v>0</v>
      </c>
      <c r="H74" s="48"/>
      <c r="I74" s="41" t="n">
        <v>6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87</v>
      </c>
      <c r="D75" s="38" t="s">
        <v>32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/>
      <c r="B76" s="36"/>
      <c r="C76" s="59" t="s">
        <v>88</v>
      </c>
      <c r="D76" s="38" t="s">
        <v>8</v>
      </c>
      <c r="E76" s="48"/>
      <c r="F76" s="49" t="n">
        <v>1</v>
      </c>
      <c r="G76" s="50" t="n">
        <v>0</v>
      </c>
      <c r="H76" s="48"/>
      <c r="I76" s="41" t="n">
        <v>7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89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90</v>
      </c>
      <c r="D78" s="38" t="s">
        <v>32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29.25" hidden="false" customHeight="true" outlineLevel="0" collapsed="false">
      <c r="A79" s="46"/>
      <c r="B79" s="36"/>
      <c r="C79" s="59" t="s">
        <v>91</v>
      </c>
      <c r="D79" s="38" t="s">
        <v>92</v>
      </c>
      <c r="E79" s="39"/>
      <c r="F79" s="31" t="s">
        <v>92</v>
      </c>
      <c r="G79" s="40" t="n">
        <v>0</v>
      </c>
      <c r="H79" s="39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93</v>
      </c>
      <c r="D80" s="38" t="s">
        <v>8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16.5" hidden="false" customHeight="true" outlineLevel="0" collapsed="false">
      <c r="A81" s="46"/>
      <c r="B81" s="36"/>
      <c r="C81" s="59" t="s">
        <v>94</v>
      </c>
      <c r="D81" s="38" t="s">
        <v>8</v>
      </c>
      <c r="E81" s="48"/>
      <c r="F81" s="49" t="n">
        <v>1</v>
      </c>
      <c r="G81" s="50" t="n">
        <v>0</v>
      </c>
      <c r="H81" s="48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29.25" hidden="false" customHeight="true" outlineLevel="0" collapsed="false">
      <c r="A82" s="46" t="s">
        <v>98</v>
      </c>
      <c r="B82" s="36"/>
      <c r="C82" s="47" t="s">
        <v>99</v>
      </c>
      <c r="D82" s="38"/>
      <c r="E82" s="39"/>
      <c r="F82" s="31" t="n">
        <v>0</v>
      </c>
      <c r="G82" s="40" t="n">
        <v>0</v>
      </c>
      <c r="H82" s="39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8" t="s">
        <v>79</v>
      </c>
      <c r="D83" s="38" t="s">
        <v>100</v>
      </c>
      <c r="E83" s="48"/>
      <c r="F83" s="31" t="n">
        <v>15</v>
      </c>
      <c r="G83" s="40"/>
      <c r="H83" s="48"/>
      <c r="I83" s="41" t="n">
        <v>6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/>
      <c r="B84" s="36"/>
      <c r="C84" s="58" t="s">
        <v>80</v>
      </c>
      <c r="D84" s="38" t="s">
        <v>100</v>
      </c>
      <c r="E84" s="48"/>
      <c r="F84" s="31" t="n">
        <v>15</v>
      </c>
      <c r="G84" s="40"/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8" t="s">
        <v>81</v>
      </c>
      <c r="D85" s="38" t="s">
        <v>100</v>
      </c>
      <c r="E85" s="48"/>
      <c r="F85" s="31" t="n">
        <v>15</v>
      </c>
      <c r="G85" s="40"/>
      <c r="H85" s="48"/>
      <c r="I85" s="41" t="n">
        <v>6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8" t="s">
        <v>82</v>
      </c>
      <c r="D86" s="38" t="s">
        <v>100</v>
      </c>
      <c r="E86" s="48"/>
      <c r="F86" s="31" t="n">
        <v>15</v>
      </c>
      <c r="G86" s="40"/>
      <c r="H86" s="48"/>
      <c r="I86" s="41" t="n">
        <v>6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29.25" hidden="false" customHeight="true" outlineLevel="0" collapsed="false">
      <c r="A87" s="46" t="s">
        <v>101</v>
      </c>
      <c r="B87" s="36"/>
      <c r="C87" s="47" t="s">
        <v>102</v>
      </c>
      <c r="D87" s="38"/>
      <c r="E87" s="39"/>
      <c r="F87" s="31" t="n">
        <v>0</v>
      </c>
      <c r="G87" s="40" t="n">
        <v>0</v>
      </c>
      <c r="H87" s="39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8" t="s">
        <v>79</v>
      </c>
      <c r="D88" s="38" t="s">
        <v>103</v>
      </c>
      <c r="E88" s="48"/>
      <c r="F88" s="31" t="n">
        <v>9</v>
      </c>
      <c r="G88" s="40"/>
      <c r="H88" s="48"/>
      <c r="I88" s="41" t="n">
        <v>6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16.5" hidden="false" customHeight="true" outlineLevel="0" collapsed="false">
      <c r="A89" s="46"/>
      <c r="B89" s="36"/>
      <c r="C89" s="58" t="s">
        <v>80</v>
      </c>
      <c r="D89" s="38" t="s">
        <v>103</v>
      </c>
      <c r="E89" s="48"/>
      <c r="F89" s="31" t="n">
        <v>9</v>
      </c>
      <c r="G89" s="40"/>
      <c r="H89" s="48"/>
      <c r="I89" s="41" t="n">
        <v>6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8" t="s">
        <v>81</v>
      </c>
      <c r="D90" s="38" t="s">
        <v>103</v>
      </c>
      <c r="E90" s="48"/>
      <c r="F90" s="31" t="n">
        <v>9</v>
      </c>
      <c r="G90" s="40"/>
      <c r="H90" s="48"/>
      <c r="I90" s="41" t="n">
        <v>6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8" t="s">
        <v>82</v>
      </c>
      <c r="D91" s="38" t="s">
        <v>103</v>
      </c>
      <c r="E91" s="48"/>
      <c r="F91" s="31" t="n">
        <v>9</v>
      </c>
      <c r="G91" s="40"/>
      <c r="H91" s="48"/>
      <c r="I91" s="41" t="n">
        <v>6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 t="s">
        <v>104</v>
      </c>
      <c r="B92" s="36"/>
      <c r="C92" s="47" t="s">
        <v>105</v>
      </c>
      <c r="D92" s="38"/>
      <c r="E92" s="39"/>
      <c r="F92" s="31" t="n">
        <v>0</v>
      </c>
      <c r="G92" s="40" t="n">
        <v>0</v>
      </c>
      <c r="H92" s="39"/>
      <c r="I92" s="41" t="n">
        <v>7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8" t="s">
        <v>79</v>
      </c>
      <c r="D93" s="38" t="s">
        <v>103</v>
      </c>
      <c r="E93" s="48"/>
      <c r="F93" s="31" t="s">
        <v>106</v>
      </c>
      <c r="G93" s="40"/>
      <c r="H93" s="48"/>
      <c r="I93" s="41" t="n">
        <v>6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8" t="s">
        <v>80</v>
      </c>
      <c r="D94" s="38" t="s">
        <v>103</v>
      </c>
      <c r="E94" s="48"/>
      <c r="F94" s="31" t="s">
        <v>106</v>
      </c>
      <c r="G94" s="40"/>
      <c r="H94" s="48"/>
      <c r="I94" s="41" t="n">
        <v>6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8" t="s">
        <v>81</v>
      </c>
      <c r="D95" s="38" t="s">
        <v>103</v>
      </c>
      <c r="E95" s="48"/>
      <c r="F95" s="31" t="n">
        <v>6</v>
      </c>
      <c r="G95" s="40"/>
      <c r="H95" s="48"/>
      <c r="I95" s="41" t="n">
        <v>6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8" t="s">
        <v>82</v>
      </c>
      <c r="D96" s="38" t="s">
        <v>103</v>
      </c>
      <c r="E96" s="48"/>
      <c r="F96" s="31" t="s">
        <v>106</v>
      </c>
      <c r="G96" s="40"/>
      <c r="H96" s="48"/>
      <c r="I96" s="41" t="n">
        <v>6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16.5" hidden="false" customHeight="true" outlineLevel="0" collapsed="false">
      <c r="A97" s="46" t="s">
        <v>107</v>
      </c>
      <c r="B97" s="36"/>
      <c r="C97" s="47" t="s">
        <v>108</v>
      </c>
      <c r="D97" s="38"/>
      <c r="E97" s="48"/>
      <c r="F97" s="31" t="n">
        <v>0</v>
      </c>
      <c r="G97" s="50" t="n">
        <v>0</v>
      </c>
      <c r="H97" s="48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8" t="s">
        <v>79</v>
      </c>
      <c r="D98" s="38" t="s">
        <v>8</v>
      </c>
      <c r="E98" s="48"/>
      <c r="F98" s="49" t="n">
        <v>1</v>
      </c>
      <c r="G98" s="50" t="n">
        <v>0</v>
      </c>
      <c r="H98" s="48"/>
      <c r="I98" s="41" t="n">
        <v>6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8" t="s">
        <v>80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6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16.5" hidden="false" customHeight="true" outlineLevel="0" collapsed="false">
      <c r="A100" s="46"/>
      <c r="B100" s="36"/>
      <c r="C100" s="58" t="s">
        <v>81</v>
      </c>
      <c r="D100" s="38" t="s">
        <v>8</v>
      </c>
      <c r="E100" s="48"/>
      <c r="F100" s="49" t="n">
        <v>1</v>
      </c>
      <c r="G100" s="50" t="n">
        <v>0</v>
      </c>
      <c r="H100" s="48"/>
      <c r="I100" s="41" t="n">
        <v>6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82</v>
      </c>
      <c r="D101" s="38" t="s">
        <v>8</v>
      </c>
      <c r="E101" s="48"/>
      <c r="F101" s="49" t="n">
        <v>1</v>
      </c>
      <c r="G101" s="50" t="n">
        <v>0</v>
      </c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109</v>
      </c>
      <c r="D102" s="38" t="s">
        <v>8</v>
      </c>
      <c r="E102" s="48"/>
      <c r="F102" s="49" t="n">
        <v>8</v>
      </c>
      <c r="G102" s="50" t="n">
        <v>0</v>
      </c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 t="s">
        <v>110</v>
      </c>
      <c r="B103" s="36"/>
      <c r="C103" s="47" t="s">
        <v>111</v>
      </c>
      <c r="D103" s="38"/>
      <c r="E103" s="39"/>
      <c r="F103" s="31" t="n">
        <v>0</v>
      </c>
      <c r="G103" s="40" t="n">
        <v>0</v>
      </c>
      <c r="H103" s="39"/>
      <c r="I103" s="41" t="n">
        <v>7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8" t="s">
        <v>79</v>
      </c>
      <c r="D104" s="38" t="s">
        <v>103</v>
      </c>
      <c r="E104" s="48"/>
      <c r="F104" s="31" t="n">
        <v>2</v>
      </c>
      <c r="G104" s="40"/>
      <c r="H104" s="48"/>
      <c r="I104" s="41" t="n">
        <v>6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80</v>
      </c>
      <c r="D105" s="38" t="s">
        <v>103</v>
      </c>
      <c r="E105" s="48"/>
      <c r="F105" s="31" t="s">
        <v>106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81</v>
      </c>
      <c r="D106" s="38" t="s">
        <v>103</v>
      </c>
      <c r="E106" s="48"/>
      <c r="F106" s="31" t="s">
        <v>106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16.5" hidden="false" customHeight="true" outlineLevel="0" collapsed="false">
      <c r="A107" s="46"/>
      <c r="B107" s="36"/>
      <c r="C107" s="58" t="s">
        <v>82</v>
      </c>
      <c r="D107" s="38" t="s">
        <v>103</v>
      </c>
      <c r="E107" s="48"/>
      <c r="F107" s="31" t="n">
        <v>2</v>
      </c>
      <c r="G107" s="40"/>
      <c r="H107" s="48"/>
      <c r="I107" s="41" t="n">
        <v>6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29.25" hidden="false" customHeight="true" outlineLevel="0" collapsed="false">
      <c r="A108" s="46" t="s">
        <v>112</v>
      </c>
      <c r="B108" s="36"/>
      <c r="C108" s="47" t="s">
        <v>113</v>
      </c>
      <c r="D108" s="38"/>
      <c r="E108" s="39"/>
      <c r="F108" s="31" t="n">
        <v>0</v>
      </c>
      <c r="G108" s="40" t="n">
        <v>0</v>
      </c>
      <c r="H108" s="39"/>
      <c r="I108" s="41" t="n">
        <v>7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8" t="s">
        <v>79</v>
      </c>
      <c r="D109" s="38" t="s">
        <v>103</v>
      </c>
      <c r="E109" s="48"/>
      <c r="F109" s="31" t="s">
        <v>106</v>
      </c>
      <c r="G109" s="40"/>
      <c r="H109" s="48"/>
      <c r="I109" s="41" t="n">
        <v>6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80</v>
      </c>
      <c r="D110" s="38" t="s">
        <v>103</v>
      </c>
      <c r="E110" s="48"/>
      <c r="F110" s="31" t="s">
        <v>106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81</v>
      </c>
      <c r="D111" s="38" t="s">
        <v>103</v>
      </c>
      <c r="E111" s="48"/>
      <c r="F111" s="31" t="n">
        <v>6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82</v>
      </c>
      <c r="D112" s="38" t="s">
        <v>103</v>
      </c>
      <c r="E112" s="48"/>
      <c r="F112" s="31" t="n">
        <v>6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 t="s">
        <v>114</v>
      </c>
      <c r="B113" s="36"/>
      <c r="C113" s="47" t="s">
        <v>115</v>
      </c>
      <c r="D113" s="38"/>
      <c r="E113" s="39"/>
      <c r="F113" s="31" t="n">
        <v>0</v>
      </c>
      <c r="G113" s="40" t="n">
        <v>0</v>
      </c>
      <c r="H113" s="39"/>
      <c r="I113" s="41" t="n">
        <v>7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/>
      <c r="B114" s="36"/>
      <c r="C114" s="58" t="s">
        <v>79</v>
      </c>
      <c r="D114" s="38" t="s">
        <v>20</v>
      </c>
      <c r="E114" s="48"/>
      <c r="F114" s="31" t="s">
        <v>20</v>
      </c>
      <c r="G114" s="50" t="n">
        <v>0</v>
      </c>
      <c r="H114" s="48"/>
      <c r="I114" s="41" t="n">
        <v>6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80</v>
      </c>
      <c r="D115" s="38" t="s">
        <v>20</v>
      </c>
      <c r="E115" s="48"/>
      <c r="F115" s="31" t="s">
        <v>20</v>
      </c>
      <c r="G115" s="50" t="n">
        <v>0</v>
      </c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81</v>
      </c>
      <c r="D116" s="38" t="s">
        <v>20</v>
      </c>
      <c r="E116" s="48"/>
      <c r="F116" s="31" t="s">
        <v>20</v>
      </c>
      <c r="G116" s="50" t="n">
        <v>0</v>
      </c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82</v>
      </c>
      <c r="D117" s="38" t="s">
        <v>20</v>
      </c>
      <c r="E117" s="48"/>
      <c r="F117" s="31" t="s">
        <v>20</v>
      </c>
      <c r="G117" s="50" t="n">
        <v>0</v>
      </c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83</v>
      </c>
      <c r="D118" s="38" t="s">
        <v>20</v>
      </c>
      <c r="E118" s="48"/>
      <c r="F118" s="31" t="s">
        <v>20</v>
      </c>
      <c r="G118" s="50" t="n">
        <v>0</v>
      </c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29.25" hidden="false" customHeight="true" outlineLevel="0" collapsed="false">
      <c r="A119" s="46" t="s">
        <v>116</v>
      </c>
      <c r="B119" s="36"/>
      <c r="C119" s="47" t="s">
        <v>117</v>
      </c>
      <c r="D119" s="29"/>
      <c r="E119" s="30"/>
      <c r="F119" s="31"/>
      <c r="G119" s="32"/>
      <c r="H119" s="30"/>
      <c r="I119" s="33"/>
      <c r="J119" s="30"/>
      <c r="K119" s="30"/>
      <c r="L119" s="30"/>
      <c r="M119" s="30"/>
      <c r="N119" s="34"/>
      <c r="O119" s="35"/>
    </row>
    <row r="120" customFormat="false" ht="16.5" hidden="false" customHeight="true" outlineLevel="0" collapsed="false">
      <c r="A120" s="46"/>
      <c r="B120" s="36"/>
      <c r="C120" s="47" t="s">
        <v>118</v>
      </c>
      <c r="D120" s="38" t="s">
        <v>8</v>
      </c>
      <c r="E120" s="48"/>
      <c r="F120" s="49" t="n">
        <v>1</v>
      </c>
      <c r="G120" s="50" t="n">
        <v>0</v>
      </c>
      <c r="H120" s="48"/>
      <c r="I120" s="41" t="n">
        <v>7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/>
      <c r="B121" s="36"/>
      <c r="C121" s="47" t="s">
        <v>119</v>
      </c>
      <c r="D121" s="38" t="s">
        <v>8</v>
      </c>
      <c r="E121" s="48"/>
      <c r="F121" s="49" t="n">
        <v>1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29.25" hidden="false" customHeight="true" outlineLevel="0" collapsed="false">
      <c r="A122" s="46" t="s">
        <v>120</v>
      </c>
      <c r="B122" s="36"/>
      <c r="C122" s="47" t="s">
        <v>121</v>
      </c>
      <c r="D122" s="29"/>
      <c r="E122" s="30"/>
      <c r="F122" s="49"/>
      <c r="G122" s="32"/>
      <c r="H122" s="30"/>
      <c r="I122" s="33"/>
      <c r="J122" s="30"/>
      <c r="K122" s="30"/>
      <c r="L122" s="30"/>
      <c r="M122" s="30"/>
      <c r="N122" s="34"/>
      <c r="O122" s="35"/>
    </row>
    <row r="123" customFormat="false" ht="16.5" hidden="false" customHeight="true" outlineLevel="0" collapsed="false">
      <c r="A123" s="46"/>
      <c r="B123" s="36"/>
      <c r="C123" s="47" t="s">
        <v>118</v>
      </c>
      <c r="D123" s="38" t="s">
        <v>8</v>
      </c>
      <c r="E123" s="48"/>
      <c r="F123" s="49" t="n">
        <v>1</v>
      </c>
      <c r="G123" s="50" t="n">
        <v>0</v>
      </c>
      <c r="H123" s="48"/>
      <c r="I123" s="41" t="n">
        <v>7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47" t="s">
        <v>119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7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5" hidden="false" customHeight="true" outlineLevel="0" collapsed="false">
      <c r="A125" s="60" t="s">
        <v>122</v>
      </c>
      <c r="B125" s="60"/>
      <c r="C125" s="60"/>
      <c r="D125" s="60"/>
      <c r="E125" s="60"/>
      <c r="F125" s="60"/>
      <c r="G125" s="60"/>
      <c r="H125" s="60"/>
      <c r="I125" s="60"/>
      <c r="J125" s="60"/>
      <c r="N125" s="52" t="n">
        <f aca="false">SUM(N$43:N$48)+SUM(N$50:N$118)+SUM(N$120:N$121)+SUM(N$123:N$124)</f>
        <v>0</v>
      </c>
      <c r="O125" s="53"/>
    </row>
    <row r="126" customFormat="false" ht="16.5" hidden="false" customHeight="true" outlineLevel="0" collapsed="false">
      <c r="A126" s="46" t="s">
        <v>123</v>
      </c>
      <c r="B126" s="36"/>
      <c r="C126" s="61" t="s">
        <v>124</v>
      </c>
      <c r="D126" s="29"/>
      <c r="E126" s="30"/>
      <c r="F126" s="31"/>
      <c r="G126" s="32"/>
      <c r="H126" s="30"/>
      <c r="I126" s="33"/>
      <c r="J126" s="30"/>
      <c r="K126" s="30"/>
      <c r="L126" s="30"/>
      <c r="M126" s="30"/>
      <c r="N126" s="34"/>
      <c r="O126" s="35"/>
    </row>
    <row r="127" customFormat="false" ht="16.5" hidden="false" customHeight="true" outlineLevel="0" collapsed="false">
      <c r="A127" s="46" t="s">
        <v>125</v>
      </c>
      <c r="B127" s="36"/>
      <c r="C127" s="47" t="s">
        <v>126</v>
      </c>
      <c r="D127" s="38"/>
      <c r="E127" s="55"/>
      <c r="F127" s="31" t="n">
        <v>0</v>
      </c>
      <c r="G127" s="56" t="n">
        <v>0</v>
      </c>
      <c r="H127" s="55"/>
      <c r="I127" s="41" t="n">
        <v>7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4.25" hidden="false" customHeight="true" outlineLevel="0" collapsed="false">
      <c r="A128" s="46"/>
      <c r="B128" s="36"/>
      <c r="C128" s="58" t="s">
        <v>79</v>
      </c>
      <c r="D128" s="38" t="s">
        <v>8</v>
      </c>
      <c r="E128" s="48"/>
      <c r="F128" s="49" t="n">
        <v>2</v>
      </c>
      <c r="G128" s="50" t="n">
        <v>0</v>
      </c>
      <c r="H128" s="48"/>
      <c r="I128" s="41" t="n">
        <v>7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4.25" hidden="false" customHeight="true" outlineLevel="0" collapsed="false">
      <c r="A129" s="46"/>
      <c r="B129" s="36"/>
      <c r="C129" s="58" t="s">
        <v>80</v>
      </c>
      <c r="D129" s="38" t="s">
        <v>8</v>
      </c>
      <c r="E129" s="48"/>
      <c r="F129" s="49" t="n">
        <v>2</v>
      </c>
      <c r="G129" s="50" t="n">
        <v>0</v>
      </c>
      <c r="H129" s="48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4.25" hidden="false" customHeight="true" outlineLevel="0" collapsed="false">
      <c r="A130" s="46"/>
      <c r="B130" s="36"/>
      <c r="C130" s="58" t="s">
        <v>81</v>
      </c>
      <c r="D130" s="38" t="s">
        <v>8</v>
      </c>
      <c r="E130" s="48"/>
      <c r="F130" s="49" t="n">
        <v>2</v>
      </c>
      <c r="G130" s="50" t="n">
        <v>0</v>
      </c>
      <c r="H130" s="48"/>
      <c r="I130" s="41" t="n">
        <v>7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4.25" hidden="false" customHeight="true" outlineLevel="0" collapsed="false">
      <c r="A131" s="46"/>
      <c r="B131" s="36"/>
      <c r="C131" s="58" t="s">
        <v>82</v>
      </c>
      <c r="D131" s="38" t="s">
        <v>8</v>
      </c>
      <c r="E131" s="48"/>
      <c r="F131" s="49" t="n">
        <v>2</v>
      </c>
      <c r="G131" s="50" t="n">
        <v>0</v>
      </c>
      <c r="H131" s="48"/>
      <c r="I131" s="41" t="n">
        <v>7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4.25" hidden="false" customHeight="true" outlineLevel="0" collapsed="false">
      <c r="A132" s="46"/>
      <c r="B132" s="36"/>
      <c r="C132" s="58" t="s">
        <v>83</v>
      </c>
      <c r="D132" s="38" t="s">
        <v>8</v>
      </c>
      <c r="E132" s="48"/>
      <c r="F132" s="49" t="n">
        <v>2</v>
      </c>
      <c r="G132" s="50" t="n">
        <v>0</v>
      </c>
      <c r="H132" s="48"/>
      <c r="I132" s="41" t="n">
        <v>7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29.25" hidden="false" customHeight="true" outlineLevel="0" collapsed="false">
      <c r="A133" s="46" t="s">
        <v>127</v>
      </c>
      <c r="B133" s="36"/>
      <c r="C133" s="47" t="s">
        <v>128</v>
      </c>
      <c r="D133" s="38"/>
      <c r="E133" s="55"/>
      <c r="F133" s="31" t="n">
        <v>0</v>
      </c>
      <c r="G133" s="56" t="n">
        <v>0</v>
      </c>
      <c r="H133" s="55"/>
      <c r="I133" s="41" t="n">
        <v>7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4.25" hidden="false" customHeight="true" outlineLevel="0" collapsed="false">
      <c r="A134" s="46"/>
      <c r="B134" s="36"/>
      <c r="C134" s="58" t="s">
        <v>79</v>
      </c>
      <c r="D134" s="38" t="s">
        <v>8</v>
      </c>
      <c r="E134" s="48"/>
      <c r="F134" s="49" t="n">
        <v>2</v>
      </c>
      <c r="G134" s="50" t="n">
        <v>0</v>
      </c>
      <c r="H134" s="48"/>
      <c r="I134" s="41" t="n">
        <v>7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4.25" hidden="false" customHeight="true" outlineLevel="0" collapsed="false">
      <c r="A135" s="46"/>
      <c r="B135" s="36"/>
      <c r="C135" s="58" t="s">
        <v>80</v>
      </c>
      <c r="D135" s="38" t="s">
        <v>8</v>
      </c>
      <c r="E135" s="48"/>
      <c r="F135" s="49" t="n">
        <v>2</v>
      </c>
      <c r="G135" s="50" t="n">
        <v>0</v>
      </c>
      <c r="H135" s="48"/>
      <c r="I135" s="41" t="n">
        <v>7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14.25" hidden="false" customHeight="true" outlineLevel="0" collapsed="false">
      <c r="A136" s="46"/>
      <c r="B136" s="36"/>
      <c r="C136" s="58" t="s">
        <v>81</v>
      </c>
      <c r="D136" s="38" t="s">
        <v>8</v>
      </c>
      <c r="E136" s="48"/>
      <c r="F136" s="49" t="n">
        <v>2</v>
      </c>
      <c r="G136" s="50" t="n">
        <v>0</v>
      </c>
      <c r="H136" s="48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4.25" hidden="false" customHeight="true" outlineLevel="0" collapsed="false">
      <c r="A137" s="46"/>
      <c r="B137" s="36"/>
      <c r="C137" s="58" t="s">
        <v>82</v>
      </c>
      <c r="D137" s="38" t="s">
        <v>8</v>
      </c>
      <c r="E137" s="48"/>
      <c r="F137" s="49" t="n">
        <v>2</v>
      </c>
      <c r="G137" s="50" t="n">
        <v>0</v>
      </c>
      <c r="H137" s="48"/>
      <c r="I137" s="41" t="n">
        <v>7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4.25" hidden="false" customHeight="true" outlineLevel="0" collapsed="false">
      <c r="A138" s="46"/>
      <c r="B138" s="36"/>
      <c r="C138" s="58" t="s">
        <v>83</v>
      </c>
      <c r="D138" s="38" t="s">
        <v>8</v>
      </c>
      <c r="E138" s="48"/>
      <c r="F138" s="49" t="n">
        <v>2</v>
      </c>
      <c r="G138" s="50" t="n">
        <v>0</v>
      </c>
      <c r="H138" s="48"/>
      <c r="I138" s="41" t="n">
        <v>7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8" hidden="false" customHeight="true" outlineLevel="0" collapsed="false">
      <c r="A139" s="46"/>
      <c r="B139" s="36"/>
      <c r="C139" s="47" t="s">
        <v>129</v>
      </c>
      <c r="D139" s="38"/>
      <c r="E139" s="55"/>
      <c r="F139" s="31" t="n">
        <v>0</v>
      </c>
      <c r="G139" s="56" t="n">
        <v>0</v>
      </c>
      <c r="H139" s="55"/>
      <c r="I139" s="41" t="n">
        <v>7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4.25" hidden="false" customHeight="true" outlineLevel="0" collapsed="false">
      <c r="A140" s="46"/>
      <c r="B140" s="36"/>
      <c r="C140" s="58" t="s">
        <v>79</v>
      </c>
      <c r="D140" s="38" t="s">
        <v>8</v>
      </c>
      <c r="E140" s="48"/>
      <c r="F140" s="49" t="n">
        <v>1</v>
      </c>
      <c r="G140" s="50" t="n">
        <v>0</v>
      </c>
      <c r="H140" s="48"/>
      <c r="I140" s="41" t="n">
        <v>7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4.25" hidden="false" customHeight="true" outlineLevel="0" collapsed="false">
      <c r="A141" s="46"/>
      <c r="B141" s="36"/>
      <c r="C141" s="58" t="s">
        <v>80</v>
      </c>
      <c r="D141" s="38" t="s">
        <v>8</v>
      </c>
      <c r="E141" s="48"/>
      <c r="F141" s="49" t="n">
        <v>1</v>
      </c>
      <c r="G141" s="50"/>
      <c r="H141" s="48"/>
      <c r="I141" s="41"/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4.25" hidden="false" customHeight="true" outlineLevel="0" collapsed="false">
      <c r="A142" s="46"/>
      <c r="B142" s="36"/>
      <c r="C142" s="58" t="s">
        <v>81</v>
      </c>
      <c r="D142" s="38" t="s">
        <v>8</v>
      </c>
      <c r="E142" s="48"/>
      <c r="F142" s="49" t="n">
        <v>1</v>
      </c>
      <c r="G142" s="50" t="n">
        <v>0</v>
      </c>
      <c r="H142" s="48"/>
      <c r="I142" s="41" t="n">
        <v>7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4.25" hidden="false" customHeight="true" outlineLevel="0" collapsed="false">
      <c r="A143" s="46"/>
      <c r="B143" s="36"/>
      <c r="C143" s="58" t="s">
        <v>82</v>
      </c>
      <c r="D143" s="38" t="s">
        <v>8</v>
      </c>
      <c r="E143" s="48"/>
      <c r="F143" s="49" t="n">
        <v>1</v>
      </c>
      <c r="G143" s="50" t="n">
        <v>0</v>
      </c>
      <c r="H143" s="48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4.25" hidden="false" customHeight="true" outlineLevel="0" collapsed="false">
      <c r="A144" s="46"/>
      <c r="B144" s="36"/>
      <c r="C144" s="58" t="s">
        <v>83</v>
      </c>
      <c r="D144" s="38" t="s">
        <v>8</v>
      </c>
      <c r="E144" s="48"/>
      <c r="F144" s="49" t="n">
        <v>1</v>
      </c>
      <c r="G144" s="50" t="n">
        <v>0</v>
      </c>
      <c r="H144" s="48"/>
      <c r="I144" s="41" t="n">
        <v>7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 t="s">
        <v>130</v>
      </c>
      <c r="B145" s="36"/>
      <c r="C145" s="47" t="s">
        <v>131</v>
      </c>
      <c r="D145" s="38"/>
      <c r="E145" s="55"/>
      <c r="F145" s="49"/>
      <c r="G145" s="56" t="n">
        <v>0</v>
      </c>
      <c r="H145" s="55"/>
      <c r="I145" s="41" t="n">
        <v>7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4.25" hidden="false" customHeight="true" outlineLevel="0" collapsed="false">
      <c r="A146" s="46"/>
      <c r="B146" s="36"/>
      <c r="C146" s="58" t="s">
        <v>79</v>
      </c>
      <c r="D146" s="38" t="s">
        <v>8</v>
      </c>
      <c r="E146" s="48"/>
      <c r="F146" s="49" t="n">
        <v>2</v>
      </c>
      <c r="G146" s="50" t="n">
        <v>0</v>
      </c>
      <c r="H146" s="48"/>
      <c r="I146" s="41" t="n">
        <v>7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4.25" hidden="false" customHeight="true" outlineLevel="0" collapsed="false">
      <c r="A147" s="46"/>
      <c r="B147" s="36"/>
      <c r="C147" s="58" t="s">
        <v>80</v>
      </c>
      <c r="D147" s="38" t="s">
        <v>8</v>
      </c>
      <c r="E147" s="48"/>
      <c r="F147" s="49" t="n">
        <v>2</v>
      </c>
      <c r="G147" s="50" t="n">
        <v>0</v>
      </c>
      <c r="H147" s="48"/>
      <c r="I147" s="41" t="n">
        <v>7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4.25" hidden="false" customHeight="true" outlineLevel="0" collapsed="false">
      <c r="A148" s="46"/>
      <c r="B148" s="36"/>
      <c r="C148" s="58" t="s">
        <v>81</v>
      </c>
      <c r="D148" s="38" t="s">
        <v>8</v>
      </c>
      <c r="E148" s="48"/>
      <c r="F148" s="49" t="n">
        <v>2</v>
      </c>
      <c r="G148" s="50" t="n">
        <v>0</v>
      </c>
      <c r="H148" s="48"/>
      <c r="I148" s="41" t="n">
        <v>7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4.25" hidden="false" customHeight="true" outlineLevel="0" collapsed="false">
      <c r="A149" s="46"/>
      <c r="B149" s="36"/>
      <c r="C149" s="58" t="s">
        <v>82</v>
      </c>
      <c r="D149" s="38" t="s">
        <v>8</v>
      </c>
      <c r="E149" s="48"/>
      <c r="F149" s="49" t="n">
        <v>2</v>
      </c>
      <c r="G149" s="50" t="n">
        <v>0</v>
      </c>
      <c r="H149" s="48"/>
      <c r="I149" s="41" t="n">
        <v>7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4.25" hidden="false" customHeight="true" outlineLevel="0" collapsed="false">
      <c r="A150" s="46"/>
      <c r="B150" s="36"/>
      <c r="C150" s="58" t="s">
        <v>83</v>
      </c>
      <c r="D150" s="38" t="s">
        <v>8</v>
      </c>
      <c r="E150" s="48"/>
      <c r="F150" s="49" t="n">
        <v>2</v>
      </c>
      <c r="G150" s="50" t="n">
        <v>0</v>
      </c>
      <c r="H150" s="48"/>
      <c r="I150" s="41" t="n">
        <v>7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15" hidden="false" customHeight="true" outlineLevel="0" collapsed="false">
      <c r="A151" s="60" t="s">
        <v>132</v>
      </c>
      <c r="B151" s="60"/>
      <c r="C151" s="60"/>
      <c r="D151" s="60"/>
      <c r="E151" s="60"/>
      <c r="F151" s="60"/>
      <c r="G151" s="60"/>
      <c r="H151" s="60"/>
      <c r="I151" s="60"/>
      <c r="J151" s="60"/>
      <c r="N151" s="52" t="n">
        <f aca="false">SUM(N$127:N$150)</f>
        <v>0</v>
      </c>
      <c r="O151" s="53"/>
    </row>
    <row r="152" customFormat="false" ht="16.5" hidden="false" customHeight="true" outlineLevel="0" collapsed="false">
      <c r="A152" s="46" t="s">
        <v>133</v>
      </c>
      <c r="B152" s="36"/>
      <c r="C152" s="61" t="s">
        <v>134</v>
      </c>
      <c r="D152" s="29"/>
      <c r="E152" s="30"/>
      <c r="F152" s="62"/>
      <c r="G152" s="32"/>
      <c r="H152" s="30"/>
      <c r="I152" s="33"/>
      <c r="J152" s="30"/>
      <c r="K152" s="30"/>
      <c r="L152" s="30"/>
      <c r="M152" s="30"/>
      <c r="N152" s="34"/>
      <c r="O152" s="35"/>
    </row>
    <row r="153" customFormat="false" ht="16.5" hidden="false" customHeight="true" outlineLevel="0" collapsed="false">
      <c r="A153" s="46" t="s">
        <v>135</v>
      </c>
      <c r="B153" s="36"/>
      <c r="C153" s="47" t="s">
        <v>136</v>
      </c>
      <c r="D153" s="29"/>
      <c r="E153" s="30"/>
      <c r="F153" s="62"/>
      <c r="G153" s="32"/>
      <c r="H153" s="30"/>
      <c r="I153" s="33"/>
      <c r="J153" s="30"/>
      <c r="K153" s="30"/>
      <c r="L153" s="30"/>
      <c r="M153" s="30"/>
      <c r="N153" s="34"/>
      <c r="O153" s="35"/>
    </row>
    <row r="154" customFormat="false" ht="16.5" hidden="false" customHeight="true" outlineLevel="0" collapsed="false">
      <c r="A154" s="46"/>
      <c r="B154" s="36"/>
      <c r="C154" s="47" t="s">
        <v>137</v>
      </c>
      <c r="D154" s="38" t="s">
        <v>8</v>
      </c>
      <c r="E154" s="48"/>
      <c r="F154" s="62" t="n">
        <v>0</v>
      </c>
      <c r="G154" s="50" t="n">
        <v>0</v>
      </c>
      <c r="H154" s="48"/>
      <c r="I154" s="41" t="n">
        <v>7</v>
      </c>
      <c r="J154" s="42"/>
      <c r="K154" s="43"/>
      <c r="L154" s="42"/>
      <c r="M154" s="42"/>
      <c r="N154" s="44" t="n">
        <f aca="false">IF(ISNUMBER($L154),IF(ISNUMBER($H154),ROUND($L154*$H154,2),ROUND($L154*$G154,2)),IF(ISNUMBER($H154),ROUND($J154*$H154,2),ROUND($J154*$G154,2)))</f>
        <v>0</v>
      </c>
      <c r="O154" s="35"/>
    </row>
    <row r="155" customFormat="false" ht="16.5" hidden="false" customHeight="true" outlineLevel="0" collapsed="false">
      <c r="A155" s="46"/>
      <c r="B155" s="36"/>
      <c r="C155" s="47" t="s">
        <v>138</v>
      </c>
      <c r="D155" s="38" t="s">
        <v>8</v>
      </c>
      <c r="E155" s="48"/>
      <c r="F155" s="62" t="n">
        <v>0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139</v>
      </c>
      <c r="D156" s="38" t="s">
        <v>32</v>
      </c>
      <c r="E156" s="48"/>
      <c r="F156" s="62" t="n">
        <v>0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6.5" hidden="false" customHeight="true" outlineLevel="0" collapsed="false">
      <c r="A157" s="46" t="s">
        <v>140</v>
      </c>
      <c r="B157" s="36"/>
      <c r="C157" s="47" t="s">
        <v>141</v>
      </c>
      <c r="D157" s="29"/>
      <c r="E157" s="30"/>
      <c r="F157" s="62"/>
      <c r="G157" s="32"/>
      <c r="H157" s="30"/>
      <c r="I157" s="33"/>
      <c r="J157" s="30"/>
      <c r="K157" s="30"/>
      <c r="L157" s="30"/>
      <c r="M157" s="30"/>
      <c r="N157" s="34"/>
      <c r="O157" s="35"/>
    </row>
    <row r="158" customFormat="false" ht="16.5" hidden="false" customHeight="true" outlineLevel="0" collapsed="false">
      <c r="A158" s="46"/>
      <c r="B158" s="36"/>
      <c r="C158" s="47" t="s">
        <v>142</v>
      </c>
      <c r="D158" s="38" t="s">
        <v>143</v>
      </c>
      <c r="E158" s="48"/>
      <c r="F158" s="62" t="n">
        <v>0</v>
      </c>
      <c r="G158" s="50" t="n">
        <v>0</v>
      </c>
      <c r="H158" s="48"/>
      <c r="I158" s="41" t="n">
        <v>7</v>
      </c>
      <c r="J158" s="42"/>
      <c r="K158" s="43"/>
      <c r="L158" s="42"/>
      <c r="M158" s="42"/>
      <c r="N158" s="44" t="n">
        <f aca="false">IF(ISNUMBER($L158),IF(ISNUMBER($H158),ROUND($L158*$H158,2),ROUND($L158*$G158,2)),IF(ISNUMBER($H158),ROUND($J158*$H158,2),ROUND($J158*$G158,2)))</f>
        <v>0</v>
      </c>
      <c r="O158" s="35"/>
    </row>
    <row r="159" customFormat="false" ht="16.5" hidden="false" customHeight="true" outlineLevel="0" collapsed="false">
      <c r="A159" s="46"/>
      <c r="B159" s="36"/>
      <c r="C159" s="47" t="s">
        <v>144</v>
      </c>
      <c r="D159" s="38" t="s">
        <v>32</v>
      </c>
      <c r="E159" s="48"/>
      <c r="F159" s="62" t="n">
        <v>0</v>
      </c>
      <c r="G159" s="50" t="n">
        <v>0</v>
      </c>
      <c r="H159" s="48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6.5" hidden="false" customHeight="true" outlineLevel="0" collapsed="false">
      <c r="A160" s="46" t="s">
        <v>145</v>
      </c>
      <c r="B160" s="36"/>
      <c r="C160" s="47" t="s">
        <v>146</v>
      </c>
      <c r="D160" s="29"/>
      <c r="E160" s="30"/>
      <c r="F160" s="62"/>
      <c r="G160" s="32"/>
      <c r="H160" s="30"/>
      <c r="I160" s="33"/>
      <c r="J160" s="30"/>
      <c r="K160" s="30"/>
      <c r="L160" s="30"/>
      <c r="M160" s="30"/>
      <c r="N160" s="34"/>
      <c r="O160" s="35"/>
    </row>
    <row r="161" customFormat="false" ht="16.5" hidden="false" customHeight="true" outlineLevel="0" collapsed="false">
      <c r="A161" s="46"/>
      <c r="B161" s="36"/>
      <c r="C161" s="47" t="s">
        <v>147</v>
      </c>
      <c r="D161" s="38" t="s">
        <v>143</v>
      </c>
      <c r="E161" s="48"/>
      <c r="F161" s="62" t="n">
        <v>0</v>
      </c>
      <c r="G161" s="50" t="n">
        <v>0</v>
      </c>
      <c r="H161" s="48"/>
      <c r="I161" s="41" t="n">
        <v>7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6.5" hidden="false" customHeight="true" outlineLevel="0" collapsed="false">
      <c r="A162" s="46"/>
      <c r="B162" s="36"/>
      <c r="C162" s="47" t="s">
        <v>148</v>
      </c>
      <c r="D162" s="38" t="s">
        <v>143</v>
      </c>
      <c r="E162" s="48"/>
      <c r="F162" s="62" t="n">
        <v>0</v>
      </c>
      <c r="G162" s="50" t="n">
        <v>0</v>
      </c>
      <c r="H162" s="48"/>
      <c r="I162" s="41" t="n">
        <v>7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5" hidden="false" customHeight="true" outlineLevel="0" collapsed="false">
      <c r="A163" s="60" t="s">
        <v>149</v>
      </c>
      <c r="B163" s="60"/>
      <c r="C163" s="60"/>
      <c r="D163" s="60"/>
      <c r="E163" s="60"/>
      <c r="F163" s="60"/>
      <c r="G163" s="60"/>
      <c r="H163" s="60"/>
      <c r="I163" s="60"/>
      <c r="J163" s="60"/>
      <c r="N163" s="52" t="n">
        <f aca="false">SUM(N$154:N$156)+SUM(N$158:N$159)+SUM(N$161:N$162)</f>
        <v>0</v>
      </c>
      <c r="O163" s="53"/>
    </row>
    <row r="164" customFormat="false" ht="22.5" hidden="false" customHeight="true" outlineLevel="0" collapsed="false">
      <c r="A164" s="63" t="s">
        <v>150</v>
      </c>
      <c r="B164" s="63"/>
      <c r="C164" s="63"/>
      <c r="D164" s="63"/>
      <c r="E164" s="63"/>
      <c r="F164" s="63"/>
      <c r="G164" s="63"/>
      <c r="H164" s="63"/>
      <c r="I164" s="63"/>
      <c r="J164" s="63"/>
      <c r="K164" s="64"/>
      <c r="L164" s="64"/>
      <c r="M164" s="64"/>
      <c r="N164" s="65" t="n">
        <f aca="false">N$12+N$14+N$16+SUM(N$18:N$19)+SUM(N$22:N$31)+SUM(N$34:N$40)+SUM(N$43:N$48)+SUM(N$50:N$118)+SUM(N$120:N$121)+SUM(N$123:N$124)+SUM(N$127:N$150)+SUM(N$154:N$156)+SUM(N$158:N$159)+SUM(N$161:N$162)</f>
        <v>0</v>
      </c>
      <c r="O164" s="66"/>
    </row>
    <row r="165" customFormat="false" ht="15" hidden="false" customHeight="true" outlineLevel="0" collapsed="false">
      <c r="A165" s="67" t="s">
        <v>151</v>
      </c>
      <c r="B165" s="67"/>
      <c r="C165" s="67"/>
      <c r="D165" s="67"/>
      <c r="E165" s="67"/>
      <c r="F165" s="67"/>
      <c r="G165" s="67"/>
      <c r="H165" s="67"/>
      <c r="I165" s="67"/>
      <c r="J165" s="67"/>
      <c r="N165" s="68" t="n">
        <f aca="false">N$10+N$12+N$14+N$16+SUM(N$18:N$19)+SUM(N$22:N$31)+SUM(N$34:N$40)+SUM(N$43:N$48)+SUM(N$50:N$118)+SUM(N$120:N$121)+SUM(N$123:N$124)+SUM(N$127:N$150)+SUM(N$154:N$156)+SUM(N$158:N$159)+SUM(N$161:N$162)</f>
        <v>0</v>
      </c>
      <c r="O165" s="69"/>
    </row>
    <row r="166" customFormat="false" ht="15" hidden="false" customHeight="true" outlineLevel="0" collapsed="false">
      <c r="A166" s="70" t="s">
        <v>152</v>
      </c>
      <c r="B166" s="70"/>
      <c r="C166" s="70"/>
      <c r="D166" s="70"/>
      <c r="E166" s="70"/>
      <c r="F166" s="70"/>
      <c r="G166" s="70"/>
      <c r="H166" s="70"/>
      <c r="I166" s="70"/>
      <c r="J166" s="70"/>
      <c r="N166" s="71" t="n">
        <f aca="false">(SUMIF($I$9:$I$164,7,$N$9:$N$164))*0.1</f>
        <v>0</v>
      </c>
      <c r="O166" s="69"/>
    </row>
    <row r="167" customFormat="false" ht="15" hidden="false" customHeight="true" outlineLevel="0" collapsed="false">
      <c r="A167" s="72" t="s">
        <v>153</v>
      </c>
      <c r="B167" s="72"/>
      <c r="C167" s="72"/>
      <c r="D167" s="72"/>
      <c r="E167" s="72"/>
      <c r="F167" s="72"/>
      <c r="G167" s="72"/>
      <c r="H167" s="72"/>
      <c r="I167" s="72"/>
      <c r="J167" s="72"/>
      <c r="N167" s="73" t="n">
        <f aca="false">SUM(N$165:N$166)</f>
        <v>0</v>
      </c>
      <c r="O167" s="69"/>
    </row>
    <row r="169" s="82" customFormat="true" ht="102.75" hidden="false" customHeight="true" outlineLevel="0" collapsed="false">
      <c r="A169" s="74"/>
      <c r="B169" s="74"/>
      <c r="C169" s="75" t="s">
        <v>154</v>
      </c>
      <c r="D169" s="76"/>
      <c r="E169" s="76"/>
      <c r="F169" s="77"/>
      <c r="G169" s="78" t="s">
        <v>155</v>
      </c>
      <c r="H169" s="79"/>
      <c r="I169" s="80"/>
      <c r="J169" s="79"/>
      <c r="K169" s="79"/>
      <c r="L169" s="79"/>
      <c r="M169" s="79"/>
      <c r="N169" s="81"/>
    </row>
    <row r="170" s="82" customFormat="true" ht="15" hidden="false" customHeight="true" outlineLevel="0" collapsed="false">
      <c r="A170" s="74"/>
      <c r="B170" s="74"/>
      <c r="C170" s="83" t="s">
        <v>156</v>
      </c>
      <c r="D170" s="76"/>
      <c r="E170" s="76"/>
      <c r="F170" s="77"/>
      <c r="G170" s="75"/>
      <c r="H170" s="76"/>
      <c r="I170" s="75"/>
      <c r="J170" s="76"/>
      <c r="K170" s="76"/>
      <c r="L170" s="76"/>
      <c r="M170" s="76"/>
      <c r="N17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25:J125"/>
    <mergeCell ref="A151:J151"/>
    <mergeCell ref="A163:J163"/>
    <mergeCell ref="A164:J164"/>
    <mergeCell ref="A165:J165"/>
    <mergeCell ref="A166:J166"/>
    <mergeCell ref="A167:J16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19" activePane="bottomLeft" state="frozen"/>
      <selection pane="topLeft" activeCell="A1" activeCellId="0" sqref="A1"/>
      <selection pane="bottomLeft" activeCell="A147" activeCellId="0" sqref="A147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232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233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234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235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236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29.25" hidden="false" customHeight="true" outlineLevel="0" collapsed="false">
      <c r="A48" s="46" t="s">
        <v>84</v>
      </c>
      <c r="B48" s="36"/>
      <c r="C48" s="47" t="s">
        <v>85</v>
      </c>
      <c r="D48" s="29"/>
      <c r="E48" s="30"/>
      <c r="F48" s="31"/>
      <c r="G48" s="32"/>
      <c r="H48" s="30"/>
      <c r="I48" s="33"/>
      <c r="J48" s="30"/>
      <c r="K48" s="30"/>
      <c r="L48" s="30"/>
      <c r="M48" s="30"/>
      <c r="N48" s="34"/>
      <c r="O48" s="35"/>
    </row>
    <row r="49" customFormat="false" ht="16.5" hidden="false" customHeight="true" outlineLevel="0" collapsed="false">
      <c r="A49" s="46" t="s">
        <v>86</v>
      </c>
      <c r="B49" s="36"/>
      <c r="C49" s="58" t="s">
        <v>233</v>
      </c>
      <c r="D49" s="38"/>
      <c r="E49" s="48"/>
      <c r="F49" s="31" t="n">
        <v>0</v>
      </c>
      <c r="G49" s="50" t="n">
        <v>0</v>
      </c>
      <c r="H49" s="48"/>
      <c r="I49" s="41" t="n">
        <v>6</v>
      </c>
      <c r="J49" s="42"/>
      <c r="K49" s="43"/>
      <c r="L49" s="42"/>
      <c r="M49" s="42"/>
      <c r="N49" s="44" t="n">
        <f aca="false">IF(ISNUMBER($L49),IF(ISNUMBER($H49),ROUND($L49*$H49,2),ROUND($L49*$G49,2)),IF(ISNUMBER($H49),ROUND($J49*$H49,2),ROUND($J49*$G49,2)))</f>
        <v>0</v>
      </c>
      <c r="O49" s="35"/>
    </row>
    <row r="50" customFormat="false" ht="16.5" hidden="false" customHeight="true" outlineLevel="0" collapsed="false">
      <c r="A50" s="46"/>
      <c r="B50" s="36"/>
      <c r="C50" s="59" t="s">
        <v>87</v>
      </c>
      <c r="D50" s="38" t="s">
        <v>32</v>
      </c>
      <c r="E50" s="48"/>
      <c r="F50" s="49" t="n">
        <v>1</v>
      </c>
      <c r="G50" s="50" t="n">
        <v>0</v>
      </c>
      <c r="H50" s="48"/>
      <c r="I50" s="41" t="n">
        <v>7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16.5" hidden="false" customHeight="true" outlineLevel="0" collapsed="false">
      <c r="A51" s="46"/>
      <c r="B51" s="36"/>
      <c r="C51" s="59" t="s">
        <v>88</v>
      </c>
      <c r="D51" s="38" t="s">
        <v>8</v>
      </c>
      <c r="E51" s="48"/>
      <c r="F51" s="49" t="n">
        <v>1</v>
      </c>
      <c r="G51" s="50" t="n">
        <v>0</v>
      </c>
      <c r="H51" s="48"/>
      <c r="I51" s="41" t="n">
        <v>7</v>
      </c>
      <c r="J51" s="42"/>
      <c r="K51" s="43"/>
      <c r="L51" s="42"/>
      <c r="M51" s="42"/>
      <c r="N51" s="44" t="n">
        <f aca="false">IF(ISNUMBER($L51),IF(ISNUMBER($H51),ROUND($L51*$H51,2),ROUND($L51*$G51,2)),IF(ISNUMBER($H51),ROUND($J51*$H51,2),ROUND($J51*$G51,2)))</f>
        <v>0</v>
      </c>
      <c r="O51" s="35"/>
    </row>
    <row r="52" customFormat="false" ht="16.5" hidden="false" customHeight="true" outlineLevel="0" collapsed="false">
      <c r="A52" s="46"/>
      <c r="B52" s="36"/>
      <c r="C52" s="59" t="s">
        <v>89</v>
      </c>
      <c r="D52" s="38" t="s">
        <v>32</v>
      </c>
      <c r="E52" s="48"/>
      <c r="F52" s="49" t="n">
        <v>1</v>
      </c>
      <c r="G52" s="50" t="n">
        <v>0</v>
      </c>
      <c r="H52" s="48"/>
      <c r="I52" s="41" t="n">
        <v>7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90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29.25" hidden="false" customHeight="true" outlineLevel="0" collapsed="false">
      <c r="A54" s="46"/>
      <c r="B54" s="36"/>
      <c r="C54" s="59" t="s">
        <v>91</v>
      </c>
      <c r="D54" s="38" t="s">
        <v>92</v>
      </c>
      <c r="E54" s="39"/>
      <c r="F54" s="31" t="s">
        <v>92</v>
      </c>
      <c r="G54" s="40" t="n">
        <v>0</v>
      </c>
      <c r="H54" s="39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16.5" hidden="false" customHeight="true" outlineLevel="0" collapsed="false">
      <c r="A55" s="46"/>
      <c r="B55" s="36"/>
      <c r="C55" s="59" t="s">
        <v>93</v>
      </c>
      <c r="D55" s="38" t="s">
        <v>8</v>
      </c>
      <c r="E55" s="48"/>
      <c r="F55" s="49" t="n">
        <v>1</v>
      </c>
      <c r="G55" s="50" t="n">
        <v>0</v>
      </c>
      <c r="H55" s="48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94</v>
      </c>
      <c r="D56" s="38" t="s">
        <v>8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16.5" hidden="false" customHeight="true" outlineLevel="0" collapsed="false">
      <c r="A57" s="46" t="s">
        <v>95</v>
      </c>
      <c r="B57" s="36"/>
      <c r="C57" s="58" t="s">
        <v>234</v>
      </c>
      <c r="D57" s="38"/>
      <c r="E57" s="48"/>
      <c r="F57" s="49" t="n">
        <v>0</v>
      </c>
      <c r="G57" s="50" t="n">
        <v>0</v>
      </c>
      <c r="H57" s="48"/>
      <c r="I57" s="41" t="n">
        <v>6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/>
      <c r="B58" s="36"/>
      <c r="C58" s="59" t="s">
        <v>87</v>
      </c>
      <c r="D58" s="38" t="s">
        <v>32</v>
      </c>
      <c r="E58" s="48"/>
      <c r="F58" s="49" t="n">
        <v>1</v>
      </c>
      <c r="G58" s="50" t="n">
        <v>0</v>
      </c>
      <c r="H58" s="48"/>
      <c r="I58" s="41" t="n">
        <v>7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88</v>
      </c>
      <c r="D59" s="38" t="s">
        <v>8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/>
      <c r="B60" s="36"/>
      <c r="C60" s="59" t="s">
        <v>89</v>
      </c>
      <c r="D60" s="38" t="s">
        <v>32</v>
      </c>
      <c r="E60" s="48"/>
      <c r="F60" s="49" t="n">
        <v>1</v>
      </c>
      <c r="G60" s="50" t="n">
        <v>0</v>
      </c>
      <c r="H60" s="48"/>
      <c r="I60" s="41" t="n">
        <v>7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90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29.25" hidden="false" customHeight="true" outlineLevel="0" collapsed="false">
      <c r="A62" s="46"/>
      <c r="B62" s="36"/>
      <c r="C62" s="59" t="s">
        <v>91</v>
      </c>
      <c r="D62" s="38" t="s">
        <v>92</v>
      </c>
      <c r="E62" s="39"/>
      <c r="F62" s="49" t="s">
        <v>92</v>
      </c>
      <c r="G62" s="40" t="n">
        <v>0</v>
      </c>
      <c r="H62" s="39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16.5" hidden="false" customHeight="true" outlineLevel="0" collapsed="false">
      <c r="A63" s="46"/>
      <c r="B63" s="36"/>
      <c r="C63" s="59" t="s">
        <v>93</v>
      </c>
      <c r="D63" s="38" t="s">
        <v>8</v>
      </c>
      <c r="E63" s="48"/>
      <c r="F63" s="49" t="n">
        <v>1</v>
      </c>
      <c r="G63" s="50" t="n">
        <v>0</v>
      </c>
      <c r="H63" s="48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94</v>
      </c>
      <c r="D64" s="38" t="s">
        <v>8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16.5" hidden="false" customHeight="true" outlineLevel="0" collapsed="false">
      <c r="A65" s="46" t="s">
        <v>96</v>
      </c>
      <c r="B65" s="36"/>
      <c r="C65" s="58" t="s">
        <v>235</v>
      </c>
      <c r="D65" s="38"/>
      <c r="E65" s="48"/>
      <c r="F65" s="49" t="n">
        <v>0</v>
      </c>
      <c r="G65" s="50" t="n">
        <v>0</v>
      </c>
      <c r="H65" s="48"/>
      <c r="I65" s="41" t="n">
        <v>6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/>
      <c r="B66" s="36"/>
      <c r="C66" s="59" t="s">
        <v>87</v>
      </c>
      <c r="D66" s="38" t="s">
        <v>32</v>
      </c>
      <c r="E66" s="48"/>
      <c r="F66" s="49" t="n">
        <v>1</v>
      </c>
      <c r="G66" s="50" t="n">
        <v>0</v>
      </c>
      <c r="H66" s="48"/>
      <c r="I66" s="41" t="n">
        <v>7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88</v>
      </c>
      <c r="D67" s="38" t="s">
        <v>8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/>
      <c r="B68" s="36"/>
      <c r="C68" s="59" t="s">
        <v>89</v>
      </c>
      <c r="D68" s="38" t="s">
        <v>32</v>
      </c>
      <c r="E68" s="48"/>
      <c r="F68" s="49" t="n">
        <v>1</v>
      </c>
      <c r="G68" s="50" t="n">
        <v>0</v>
      </c>
      <c r="H68" s="48"/>
      <c r="I68" s="41" t="n">
        <v>7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90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29.25" hidden="false" customHeight="true" outlineLevel="0" collapsed="false">
      <c r="A70" s="46"/>
      <c r="B70" s="36"/>
      <c r="C70" s="59" t="s">
        <v>91</v>
      </c>
      <c r="D70" s="38" t="s">
        <v>92</v>
      </c>
      <c r="E70" s="39"/>
      <c r="F70" s="31" t="s">
        <v>92</v>
      </c>
      <c r="G70" s="40" t="n">
        <v>0</v>
      </c>
      <c r="H70" s="39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16.5" hidden="false" customHeight="true" outlineLevel="0" collapsed="false">
      <c r="A71" s="46"/>
      <c r="B71" s="36"/>
      <c r="C71" s="59" t="s">
        <v>93</v>
      </c>
      <c r="D71" s="38" t="s">
        <v>8</v>
      </c>
      <c r="E71" s="48"/>
      <c r="F71" s="49" t="n">
        <v>1</v>
      </c>
      <c r="G71" s="50" t="n">
        <v>0</v>
      </c>
      <c r="H71" s="48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94</v>
      </c>
      <c r="D72" s="38" t="s">
        <v>8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29.25" hidden="false" customHeight="true" outlineLevel="0" collapsed="false">
      <c r="A73" s="46" t="s">
        <v>98</v>
      </c>
      <c r="B73" s="36"/>
      <c r="C73" s="47" t="s">
        <v>99</v>
      </c>
      <c r="D73" s="38"/>
      <c r="E73" s="39"/>
      <c r="F73" s="31" t="n">
        <v>0</v>
      </c>
      <c r="G73" s="40" t="n">
        <v>0</v>
      </c>
      <c r="H73" s="39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/>
      <c r="B74" s="36"/>
      <c r="C74" s="58" t="s">
        <v>233</v>
      </c>
      <c r="D74" s="38" t="s">
        <v>100</v>
      </c>
      <c r="E74" s="48"/>
      <c r="F74" s="31" t="n">
        <v>15</v>
      </c>
      <c r="G74" s="40"/>
      <c r="H74" s="48"/>
      <c r="I74" s="41" t="n">
        <v>6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8" t="s">
        <v>234</v>
      </c>
      <c r="D75" s="38" t="s">
        <v>100</v>
      </c>
      <c r="E75" s="48"/>
      <c r="F75" s="31" t="n">
        <v>15</v>
      </c>
      <c r="G75" s="40"/>
      <c r="H75" s="48"/>
      <c r="I75" s="41" t="n">
        <v>6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/>
      <c r="B76" s="36"/>
      <c r="C76" s="58" t="s">
        <v>235</v>
      </c>
      <c r="D76" s="38" t="s">
        <v>100</v>
      </c>
      <c r="E76" s="48"/>
      <c r="F76" s="31" t="n">
        <v>15</v>
      </c>
      <c r="G76" s="40"/>
      <c r="H76" s="48"/>
      <c r="I76" s="41" t="n">
        <v>6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29.25" hidden="false" customHeight="true" outlineLevel="0" collapsed="false">
      <c r="A77" s="46" t="s">
        <v>101</v>
      </c>
      <c r="B77" s="36"/>
      <c r="C77" s="47" t="s">
        <v>102</v>
      </c>
      <c r="D77" s="38"/>
      <c r="E77" s="39"/>
      <c r="F77" s="31" t="n">
        <v>0</v>
      </c>
      <c r="G77" s="40" t="n">
        <v>0</v>
      </c>
      <c r="H77" s="39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8" t="s">
        <v>233</v>
      </c>
      <c r="D78" s="38" t="s">
        <v>103</v>
      </c>
      <c r="E78" s="48"/>
      <c r="F78" s="31" t="n">
        <v>9</v>
      </c>
      <c r="G78" s="40"/>
      <c r="H78" s="48"/>
      <c r="I78" s="41" t="n">
        <v>6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16.5" hidden="false" customHeight="true" outlineLevel="0" collapsed="false">
      <c r="A79" s="46"/>
      <c r="B79" s="36"/>
      <c r="C79" s="58" t="s">
        <v>234</v>
      </c>
      <c r="D79" s="38" t="s">
        <v>103</v>
      </c>
      <c r="E79" s="48"/>
      <c r="F79" s="31" t="n">
        <v>9</v>
      </c>
      <c r="G79" s="40"/>
      <c r="H79" s="48"/>
      <c r="I79" s="41" t="n">
        <v>6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8" t="s">
        <v>235</v>
      </c>
      <c r="D80" s="38" t="s">
        <v>103</v>
      </c>
      <c r="E80" s="48"/>
      <c r="F80" s="31" t="n">
        <v>9</v>
      </c>
      <c r="G80" s="40"/>
      <c r="H80" s="48"/>
      <c r="I80" s="41" t="n">
        <v>6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16.5" hidden="false" customHeight="true" outlineLevel="0" collapsed="false">
      <c r="A81" s="46" t="s">
        <v>104</v>
      </c>
      <c r="B81" s="36"/>
      <c r="C81" s="47" t="s">
        <v>105</v>
      </c>
      <c r="D81" s="38"/>
      <c r="E81" s="39"/>
      <c r="F81" s="31" t="n">
        <v>0</v>
      </c>
      <c r="G81" s="40" t="n">
        <v>0</v>
      </c>
      <c r="H81" s="39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16.5" hidden="false" customHeight="true" outlineLevel="0" collapsed="false">
      <c r="A82" s="46"/>
      <c r="B82" s="36"/>
      <c r="C82" s="58" t="s">
        <v>233</v>
      </c>
      <c r="D82" s="38" t="s">
        <v>103</v>
      </c>
      <c r="E82" s="48"/>
      <c r="F82" s="31" t="s">
        <v>106</v>
      </c>
      <c r="G82" s="40"/>
      <c r="H82" s="48"/>
      <c r="I82" s="41" t="n">
        <v>6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8" t="s">
        <v>234</v>
      </c>
      <c r="D83" s="38" t="s">
        <v>103</v>
      </c>
      <c r="E83" s="48"/>
      <c r="F83" s="31" t="s">
        <v>106</v>
      </c>
      <c r="G83" s="40"/>
      <c r="H83" s="48"/>
      <c r="I83" s="41" t="n">
        <v>6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/>
      <c r="B84" s="36"/>
      <c r="C84" s="58" t="s">
        <v>235</v>
      </c>
      <c r="D84" s="38" t="s">
        <v>103</v>
      </c>
      <c r="E84" s="48"/>
      <c r="F84" s="31" t="s">
        <v>106</v>
      </c>
      <c r="G84" s="40"/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 t="s">
        <v>107</v>
      </c>
      <c r="B85" s="36"/>
      <c r="C85" s="47" t="s">
        <v>108</v>
      </c>
      <c r="D85" s="38"/>
      <c r="E85" s="48"/>
      <c r="F85" s="31" t="n">
        <v>0</v>
      </c>
      <c r="G85" s="50" t="n">
        <v>0</v>
      </c>
      <c r="H85" s="48"/>
      <c r="I85" s="41" t="n">
        <v>7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8" t="s">
        <v>233</v>
      </c>
      <c r="D86" s="38" t="s">
        <v>8</v>
      </c>
      <c r="E86" s="48"/>
      <c r="F86" s="49" t="n">
        <v>1</v>
      </c>
      <c r="G86" s="50" t="n">
        <v>0</v>
      </c>
      <c r="H86" s="48"/>
      <c r="I86" s="41" t="n">
        <v>6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8" t="s">
        <v>234</v>
      </c>
      <c r="D87" s="38" t="s">
        <v>8</v>
      </c>
      <c r="E87" s="48"/>
      <c r="F87" s="49" t="n">
        <v>1</v>
      </c>
      <c r="G87" s="50" t="n">
        <v>0</v>
      </c>
      <c r="H87" s="48"/>
      <c r="I87" s="41" t="n">
        <v>6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8" t="s">
        <v>235</v>
      </c>
      <c r="D88" s="38" t="s">
        <v>8</v>
      </c>
      <c r="E88" s="48"/>
      <c r="F88" s="49" t="n">
        <v>1</v>
      </c>
      <c r="G88" s="50" t="n">
        <v>0</v>
      </c>
      <c r="H88" s="48"/>
      <c r="I88" s="41" t="n">
        <v>6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16.5" hidden="false" customHeight="true" outlineLevel="0" collapsed="false">
      <c r="A89" s="46"/>
      <c r="B89" s="36"/>
      <c r="C89" s="58" t="s">
        <v>237</v>
      </c>
      <c r="D89" s="38" t="s">
        <v>8</v>
      </c>
      <c r="E89" s="48"/>
      <c r="F89" s="49" t="n">
        <v>6</v>
      </c>
      <c r="G89" s="50" t="n">
        <v>0</v>
      </c>
      <c r="H89" s="48"/>
      <c r="I89" s="41" t="n">
        <v>6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 t="s">
        <v>110</v>
      </c>
      <c r="B90" s="36"/>
      <c r="C90" s="47" t="s">
        <v>111</v>
      </c>
      <c r="D90" s="38"/>
      <c r="E90" s="39"/>
      <c r="F90" s="31" t="n">
        <v>0</v>
      </c>
      <c r="G90" s="40" t="n">
        <v>0</v>
      </c>
      <c r="H90" s="39"/>
      <c r="I90" s="41" t="n">
        <v>7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8" t="s">
        <v>233</v>
      </c>
      <c r="D91" s="38" t="s">
        <v>103</v>
      </c>
      <c r="E91" s="48"/>
      <c r="F91" s="31" t="s">
        <v>106</v>
      </c>
      <c r="G91" s="40"/>
      <c r="H91" s="48"/>
      <c r="I91" s="41" t="n">
        <v>6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/>
      <c r="B92" s="36"/>
      <c r="C92" s="58" t="s">
        <v>234</v>
      </c>
      <c r="D92" s="38" t="s">
        <v>103</v>
      </c>
      <c r="E92" s="48"/>
      <c r="F92" s="31" t="s">
        <v>106</v>
      </c>
      <c r="G92" s="40"/>
      <c r="H92" s="48"/>
      <c r="I92" s="41" t="n">
        <v>6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8" t="s">
        <v>235</v>
      </c>
      <c r="D93" s="38" t="s">
        <v>103</v>
      </c>
      <c r="E93" s="48"/>
      <c r="F93" s="31" t="s">
        <v>106</v>
      </c>
      <c r="G93" s="40"/>
      <c r="H93" s="48"/>
      <c r="I93" s="41" t="n">
        <v>6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29.25" hidden="false" customHeight="true" outlineLevel="0" collapsed="false">
      <c r="A94" s="46" t="s">
        <v>112</v>
      </c>
      <c r="B94" s="36"/>
      <c r="C94" s="47" t="s">
        <v>113</v>
      </c>
      <c r="D94" s="38"/>
      <c r="E94" s="39"/>
      <c r="F94" s="31" t="n">
        <v>0</v>
      </c>
      <c r="G94" s="40" t="n">
        <v>0</v>
      </c>
      <c r="H94" s="39"/>
      <c r="I94" s="41" t="n">
        <v>7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8" t="s">
        <v>233</v>
      </c>
      <c r="D95" s="38" t="s">
        <v>103</v>
      </c>
      <c r="E95" s="48"/>
      <c r="F95" s="31" t="s">
        <v>106</v>
      </c>
      <c r="G95" s="40"/>
      <c r="H95" s="48"/>
      <c r="I95" s="41" t="n">
        <v>6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8" t="s">
        <v>234</v>
      </c>
      <c r="D96" s="38" t="s">
        <v>103</v>
      </c>
      <c r="E96" s="48"/>
      <c r="F96" s="31" t="s">
        <v>106</v>
      </c>
      <c r="G96" s="40"/>
      <c r="H96" s="48"/>
      <c r="I96" s="41" t="n">
        <v>6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16.5" hidden="false" customHeight="true" outlineLevel="0" collapsed="false">
      <c r="A97" s="46"/>
      <c r="B97" s="36"/>
      <c r="C97" s="58" t="s">
        <v>235</v>
      </c>
      <c r="D97" s="38" t="s">
        <v>103</v>
      </c>
      <c r="E97" s="48"/>
      <c r="F97" s="31" t="s">
        <v>106</v>
      </c>
      <c r="G97" s="40"/>
      <c r="H97" s="48"/>
      <c r="I97" s="41" t="n">
        <v>6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 t="s">
        <v>114</v>
      </c>
      <c r="B98" s="36"/>
      <c r="C98" s="47" t="s">
        <v>115</v>
      </c>
      <c r="D98" s="38"/>
      <c r="E98" s="39"/>
      <c r="F98" s="31" t="n">
        <v>0</v>
      </c>
      <c r="G98" s="40" t="n">
        <v>0</v>
      </c>
      <c r="H98" s="39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8" t="s">
        <v>233</v>
      </c>
      <c r="D99" s="38" t="s">
        <v>20</v>
      </c>
      <c r="E99" s="48"/>
      <c r="F99" s="31" t="s">
        <v>20</v>
      </c>
      <c r="G99" s="50" t="n">
        <v>0</v>
      </c>
      <c r="H99" s="48"/>
      <c r="I99" s="41" t="n">
        <v>6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16.5" hidden="false" customHeight="true" outlineLevel="0" collapsed="false">
      <c r="A100" s="46"/>
      <c r="B100" s="36"/>
      <c r="C100" s="58" t="s">
        <v>234</v>
      </c>
      <c r="D100" s="38" t="s">
        <v>20</v>
      </c>
      <c r="E100" s="48"/>
      <c r="F100" s="31" t="s">
        <v>20</v>
      </c>
      <c r="G100" s="50" t="n">
        <v>0</v>
      </c>
      <c r="H100" s="48"/>
      <c r="I100" s="41" t="n">
        <v>6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235</v>
      </c>
      <c r="D101" s="38" t="s">
        <v>20</v>
      </c>
      <c r="E101" s="48"/>
      <c r="F101" s="31" t="s">
        <v>20</v>
      </c>
      <c r="G101" s="50" t="n">
        <v>0</v>
      </c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236</v>
      </c>
      <c r="D102" s="38" t="s">
        <v>20</v>
      </c>
      <c r="E102" s="48"/>
      <c r="F102" s="31" t="s">
        <v>20</v>
      </c>
      <c r="G102" s="50" t="n">
        <v>0</v>
      </c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29.25" hidden="false" customHeight="true" outlineLevel="0" collapsed="false">
      <c r="A103" s="46" t="s">
        <v>116</v>
      </c>
      <c r="B103" s="36"/>
      <c r="C103" s="47" t="s">
        <v>117</v>
      </c>
      <c r="D103" s="29"/>
      <c r="E103" s="30"/>
      <c r="F103" s="31"/>
      <c r="G103" s="32"/>
      <c r="H103" s="30"/>
      <c r="I103" s="33"/>
      <c r="J103" s="30"/>
      <c r="K103" s="30"/>
      <c r="L103" s="30"/>
      <c r="M103" s="30"/>
      <c r="N103" s="34"/>
      <c r="O103" s="35"/>
    </row>
    <row r="104" customFormat="false" ht="16.5" hidden="false" customHeight="true" outlineLevel="0" collapsed="false">
      <c r="A104" s="46"/>
      <c r="B104" s="36"/>
      <c r="C104" s="47" t="s">
        <v>118</v>
      </c>
      <c r="D104" s="38" t="s">
        <v>8</v>
      </c>
      <c r="E104" s="48"/>
      <c r="F104" s="49" t="n">
        <v>1</v>
      </c>
      <c r="G104" s="50" t="n">
        <v>0</v>
      </c>
      <c r="H104" s="48"/>
      <c r="I104" s="41" t="n">
        <v>7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47" t="s">
        <v>119</v>
      </c>
      <c r="D105" s="38" t="s">
        <v>8</v>
      </c>
      <c r="E105" s="48"/>
      <c r="F105" s="49" t="n">
        <v>1</v>
      </c>
      <c r="G105" s="50" t="n">
        <v>0</v>
      </c>
      <c r="H105" s="48"/>
      <c r="I105" s="41" t="n">
        <v>7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29.25" hidden="false" customHeight="true" outlineLevel="0" collapsed="false">
      <c r="A106" s="46" t="s">
        <v>120</v>
      </c>
      <c r="B106" s="36"/>
      <c r="C106" s="47" t="s">
        <v>121</v>
      </c>
      <c r="D106" s="29"/>
      <c r="E106" s="30"/>
      <c r="F106" s="49"/>
      <c r="G106" s="32"/>
      <c r="H106" s="30"/>
      <c r="I106" s="33"/>
      <c r="J106" s="30"/>
      <c r="K106" s="30"/>
      <c r="L106" s="30"/>
      <c r="M106" s="30"/>
      <c r="N106" s="34"/>
      <c r="O106" s="35"/>
    </row>
    <row r="107" customFormat="false" ht="16.5" hidden="false" customHeight="true" outlineLevel="0" collapsed="false">
      <c r="A107" s="46"/>
      <c r="B107" s="36"/>
      <c r="C107" s="47" t="s">
        <v>118</v>
      </c>
      <c r="D107" s="38" t="s">
        <v>8</v>
      </c>
      <c r="E107" s="48"/>
      <c r="F107" s="49" t="n">
        <v>1</v>
      </c>
      <c r="G107" s="50" t="n">
        <v>0</v>
      </c>
      <c r="H107" s="48"/>
      <c r="I107" s="41" t="n">
        <v>7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47" t="s">
        <v>119</v>
      </c>
      <c r="D108" s="38" t="s">
        <v>8</v>
      </c>
      <c r="E108" s="48"/>
      <c r="F108" s="49" t="n">
        <v>1</v>
      </c>
      <c r="G108" s="50" t="n">
        <v>0</v>
      </c>
      <c r="H108" s="48"/>
      <c r="I108" s="41" t="n">
        <v>7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5" hidden="false" customHeight="true" outlineLevel="0" collapsed="false">
      <c r="A109" s="60" t="s">
        <v>122</v>
      </c>
      <c r="B109" s="60"/>
      <c r="C109" s="60"/>
      <c r="D109" s="60"/>
      <c r="E109" s="60"/>
      <c r="F109" s="60"/>
      <c r="G109" s="60"/>
      <c r="H109" s="60"/>
      <c r="I109" s="60"/>
      <c r="J109" s="60"/>
      <c r="N109" s="52" t="n">
        <f aca="false">SUM(N$43:N$47)+SUM(N$49:N$102)+SUM(N$104:N$105)+SUM(N$107:N$108)</f>
        <v>0</v>
      </c>
      <c r="O109" s="53"/>
    </row>
    <row r="110" customFormat="false" ht="16.5" hidden="false" customHeight="true" outlineLevel="0" collapsed="false">
      <c r="A110" s="46" t="s">
        <v>123</v>
      </c>
      <c r="B110" s="36"/>
      <c r="C110" s="61" t="s">
        <v>124</v>
      </c>
      <c r="D110" s="29"/>
      <c r="E110" s="30"/>
      <c r="F110" s="31"/>
      <c r="G110" s="32"/>
      <c r="H110" s="30"/>
      <c r="I110" s="33"/>
      <c r="J110" s="30"/>
      <c r="K110" s="30"/>
      <c r="L110" s="30"/>
      <c r="M110" s="30"/>
      <c r="N110" s="34"/>
      <c r="O110" s="35"/>
    </row>
    <row r="111" customFormat="false" ht="16.5" hidden="false" customHeight="true" outlineLevel="0" collapsed="false">
      <c r="A111" s="46" t="s">
        <v>125</v>
      </c>
      <c r="B111" s="36"/>
      <c r="C111" s="47" t="s">
        <v>126</v>
      </c>
      <c r="D111" s="38"/>
      <c r="E111" s="55"/>
      <c r="F111" s="31" t="n">
        <v>0</v>
      </c>
      <c r="G111" s="56" t="n">
        <v>0</v>
      </c>
      <c r="H111" s="55"/>
      <c r="I111" s="41" t="n">
        <v>7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4.25" hidden="false" customHeight="true" outlineLevel="0" collapsed="false">
      <c r="A112" s="46"/>
      <c r="B112" s="36"/>
      <c r="C112" s="58" t="s">
        <v>233</v>
      </c>
      <c r="D112" s="38" t="s">
        <v>8</v>
      </c>
      <c r="E112" s="48"/>
      <c r="F112" s="49" t="n">
        <v>2</v>
      </c>
      <c r="G112" s="50" t="n">
        <v>0</v>
      </c>
      <c r="H112" s="48"/>
      <c r="I112" s="41" t="n">
        <v>7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4.25" hidden="false" customHeight="true" outlineLevel="0" collapsed="false">
      <c r="A113" s="46"/>
      <c r="B113" s="36"/>
      <c r="C113" s="58" t="s">
        <v>234</v>
      </c>
      <c r="D113" s="38" t="s">
        <v>8</v>
      </c>
      <c r="E113" s="48"/>
      <c r="F113" s="49" t="n">
        <v>2</v>
      </c>
      <c r="G113" s="50" t="n">
        <v>0</v>
      </c>
      <c r="H113" s="48"/>
      <c r="I113" s="41" t="n">
        <v>7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4.25" hidden="false" customHeight="true" outlineLevel="0" collapsed="false">
      <c r="A114" s="46"/>
      <c r="B114" s="36"/>
      <c r="C114" s="58" t="s">
        <v>235</v>
      </c>
      <c r="D114" s="38" t="s">
        <v>8</v>
      </c>
      <c r="E114" s="48"/>
      <c r="F114" s="49" t="n">
        <v>2</v>
      </c>
      <c r="G114" s="50" t="n">
        <v>0</v>
      </c>
      <c r="H114" s="48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4.25" hidden="false" customHeight="true" outlineLevel="0" collapsed="false">
      <c r="A115" s="46"/>
      <c r="B115" s="36"/>
      <c r="C115" s="58" t="s">
        <v>236</v>
      </c>
      <c r="D115" s="38" t="s">
        <v>8</v>
      </c>
      <c r="E115" s="48"/>
      <c r="F115" s="49" t="n">
        <v>2</v>
      </c>
      <c r="G115" s="50" t="n">
        <v>0</v>
      </c>
      <c r="H115" s="48"/>
      <c r="I115" s="41" t="n">
        <v>7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29.25" hidden="false" customHeight="true" outlineLevel="0" collapsed="false">
      <c r="A116" s="46" t="s">
        <v>127</v>
      </c>
      <c r="B116" s="36"/>
      <c r="C116" s="47" t="s">
        <v>128</v>
      </c>
      <c r="D116" s="38"/>
      <c r="E116" s="55"/>
      <c r="F116" s="31" t="n">
        <v>0</v>
      </c>
      <c r="G116" s="56" t="n">
        <v>0</v>
      </c>
      <c r="H116" s="55"/>
      <c r="I116" s="41" t="n">
        <v>7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4.25" hidden="false" customHeight="true" outlineLevel="0" collapsed="false">
      <c r="A117" s="46"/>
      <c r="B117" s="36"/>
      <c r="C117" s="58" t="s">
        <v>233</v>
      </c>
      <c r="D117" s="38" t="s">
        <v>8</v>
      </c>
      <c r="E117" s="48"/>
      <c r="F117" s="49" t="n">
        <v>2</v>
      </c>
      <c r="G117" s="50" t="n">
        <v>0</v>
      </c>
      <c r="H117" s="48"/>
      <c r="I117" s="41" t="n">
        <v>7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4.25" hidden="false" customHeight="true" outlineLevel="0" collapsed="false">
      <c r="A118" s="46"/>
      <c r="B118" s="36"/>
      <c r="C118" s="58" t="s">
        <v>234</v>
      </c>
      <c r="D118" s="38" t="s">
        <v>8</v>
      </c>
      <c r="E118" s="48"/>
      <c r="F118" s="49" t="n">
        <v>2</v>
      </c>
      <c r="G118" s="50" t="n">
        <v>0</v>
      </c>
      <c r="H118" s="48"/>
      <c r="I118" s="41" t="n">
        <v>7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4.25" hidden="false" customHeight="true" outlineLevel="0" collapsed="false">
      <c r="A119" s="46"/>
      <c r="B119" s="36"/>
      <c r="C119" s="58" t="s">
        <v>235</v>
      </c>
      <c r="D119" s="38" t="s">
        <v>8</v>
      </c>
      <c r="E119" s="48"/>
      <c r="F119" s="49" t="n">
        <v>2</v>
      </c>
      <c r="G119" s="50" t="n">
        <v>0</v>
      </c>
      <c r="H119" s="48"/>
      <c r="I119" s="41" t="n">
        <v>7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14.25" hidden="false" customHeight="true" outlineLevel="0" collapsed="false">
      <c r="A120" s="46"/>
      <c r="B120" s="36"/>
      <c r="C120" s="58" t="s">
        <v>236</v>
      </c>
      <c r="D120" s="38" t="s">
        <v>8</v>
      </c>
      <c r="E120" s="48"/>
      <c r="F120" s="49" t="n">
        <v>2</v>
      </c>
      <c r="G120" s="50" t="n">
        <v>0</v>
      </c>
      <c r="H120" s="48"/>
      <c r="I120" s="41" t="n">
        <v>7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8" hidden="false" customHeight="true" outlineLevel="0" collapsed="false">
      <c r="A121" s="46"/>
      <c r="B121" s="36"/>
      <c r="C121" s="47" t="s">
        <v>129</v>
      </c>
      <c r="D121" s="38"/>
      <c r="E121" s="55"/>
      <c r="F121" s="31" t="n">
        <v>0</v>
      </c>
      <c r="G121" s="56" t="n">
        <v>0</v>
      </c>
      <c r="H121" s="55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4.25" hidden="false" customHeight="true" outlineLevel="0" collapsed="false">
      <c r="A122" s="46"/>
      <c r="B122" s="36"/>
      <c r="C122" s="58" t="s">
        <v>233</v>
      </c>
      <c r="D122" s="38" t="s">
        <v>8</v>
      </c>
      <c r="E122" s="48"/>
      <c r="F122" s="49" t="n">
        <v>1</v>
      </c>
      <c r="G122" s="50" t="n">
        <v>0</v>
      </c>
      <c r="H122" s="48"/>
      <c r="I122" s="41" t="n">
        <v>7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14.25" hidden="false" customHeight="true" outlineLevel="0" collapsed="false">
      <c r="A123" s="46"/>
      <c r="B123" s="36"/>
      <c r="C123" s="58" t="s">
        <v>234</v>
      </c>
      <c r="D123" s="38" t="s">
        <v>8</v>
      </c>
      <c r="E123" s="48"/>
      <c r="F123" s="49" t="n">
        <v>1</v>
      </c>
      <c r="G123" s="50"/>
      <c r="H123" s="48"/>
      <c r="I123" s="41"/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4.25" hidden="false" customHeight="true" outlineLevel="0" collapsed="false">
      <c r="A124" s="46"/>
      <c r="B124" s="36"/>
      <c r="C124" s="58" t="s">
        <v>235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7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4.25" hidden="false" customHeight="true" outlineLevel="0" collapsed="false">
      <c r="A125" s="46"/>
      <c r="B125" s="36"/>
      <c r="C125" s="58" t="s">
        <v>236</v>
      </c>
      <c r="D125" s="38" t="s">
        <v>8</v>
      </c>
      <c r="E125" s="48"/>
      <c r="F125" s="49" t="n">
        <v>2</v>
      </c>
      <c r="G125" s="50" t="n">
        <v>0</v>
      </c>
      <c r="H125" s="48"/>
      <c r="I125" s="41" t="n">
        <v>7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6.5" hidden="false" customHeight="true" outlineLevel="0" collapsed="false">
      <c r="A126" s="46" t="s">
        <v>130</v>
      </c>
      <c r="B126" s="36"/>
      <c r="C126" s="47" t="s">
        <v>131</v>
      </c>
      <c r="D126" s="38"/>
      <c r="E126" s="55"/>
      <c r="F126" s="49"/>
      <c r="G126" s="56" t="n">
        <v>0</v>
      </c>
      <c r="H126" s="55"/>
      <c r="I126" s="41" t="n">
        <v>7</v>
      </c>
      <c r="J126" s="42"/>
      <c r="K126" s="43"/>
      <c r="L126" s="42"/>
      <c r="M126" s="42"/>
      <c r="N126" s="44" t="n">
        <f aca="false">IF(ISNUMBER($L126),IF(ISNUMBER($H126),ROUND($L126*$H126,2),ROUND($L126*$G126,2)),IF(ISNUMBER($H126),ROUND($J126*$H126,2),ROUND($J126*$G126,2)))</f>
        <v>0</v>
      </c>
      <c r="O126" s="35"/>
    </row>
    <row r="127" customFormat="false" ht="14.25" hidden="false" customHeight="true" outlineLevel="0" collapsed="false">
      <c r="A127" s="46"/>
      <c r="B127" s="36"/>
      <c r="C127" s="58" t="s">
        <v>233</v>
      </c>
      <c r="D127" s="38" t="s">
        <v>8</v>
      </c>
      <c r="E127" s="48"/>
      <c r="F127" s="49" t="n">
        <v>2</v>
      </c>
      <c r="G127" s="50" t="n">
        <v>0</v>
      </c>
      <c r="H127" s="48"/>
      <c r="I127" s="41" t="n">
        <v>7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4.25" hidden="false" customHeight="true" outlineLevel="0" collapsed="false">
      <c r="A128" s="46"/>
      <c r="B128" s="36"/>
      <c r="C128" s="58" t="s">
        <v>234</v>
      </c>
      <c r="D128" s="38" t="s">
        <v>8</v>
      </c>
      <c r="E128" s="48"/>
      <c r="F128" s="49" t="n">
        <v>2</v>
      </c>
      <c r="G128" s="50" t="n">
        <v>0</v>
      </c>
      <c r="H128" s="48"/>
      <c r="I128" s="41" t="n">
        <v>7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4.25" hidden="false" customHeight="true" outlineLevel="0" collapsed="false">
      <c r="A129" s="46"/>
      <c r="B129" s="36"/>
      <c r="C129" s="58" t="s">
        <v>235</v>
      </c>
      <c r="D129" s="38" t="s">
        <v>8</v>
      </c>
      <c r="E129" s="48"/>
      <c r="F129" s="49" t="n">
        <v>2</v>
      </c>
      <c r="G129" s="50" t="n">
        <v>0</v>
      </c>
      <c r="H129" s="48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4.25" hidden="false" customHeight="true" outlineLevel="0" collapsed="false">
      <c r="A130" s="46"/>
      <c r="B130" s="36"/>
      <c r="C130" s="58" t="s">
        <v>236</v>
      </c>
      <c r="D130" s="38" t="s">
        <v>8</v>
      </c>
      <c r="E130" s="48"/>
      <c r="F130" s="49" t="n">
        <v>2</v>
      </c>
      <c r="G130" s="50" t="n">
        <v>0</v>
      </c>
      <c r="H130" s="48"/>
      <c r="I130" s="41" t="n">
        <v>7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5" hidden="false" customHeight="true" outlineLevel="0" collapsed="false">
      <c r="A131" s="60" t="s">
        <v>132</v>
      </c>
      <c r="B131" s="60"/>
      <c r="C131" s="60"/>
      <c r="D131" s="60"/>
      <c r="E131" s="60"/>
      <c r="F131" s="60"/>
      <c r="G131" s="60"/>
      <c r="H131" s="60"/>
      <c r="I131" s="60"/>
      <c r="J131" s="60"/>
      <c r="N131" s="52" t="n">
        <f aca="false">SUM(N$111:N$130)</f>
        <v>0</v>
      </c>
      <c r="O131" s="53"/>
    </row>
    <row r="132" customFormat="false" ht="16.5" hidden="false" customHeight="true" outlineLevel="0" collapsed="false">
      <c r="A132" s="46" t="s">
        <v>133</v>
      </c>
      <c r="B132" s="36"/>
      <c r="C132" s="61" t="s">
        <v>134</v>
      </c>
      <c r="D132" s="29"/>
      <c r="E132" s="30"/>
      <c r="F132" s="62"/>
      <c r="G132" s="32"/>
      <c r="H132" s="30"/>
      <c r="I132" s="33"/>
      <c r="J132" s="30"/>
      <c r="K132" s="30"/>
      <c r="L132" s="30"/>
      <c r="M132" s="30"/>
      <c r="N132" s="34"/>
      <c r="O132" s="35"/>
    </row>
    <row r="133" customFormat="false" ht="16.5" hidden="false" customHeight="true" outlineLevel="0" collapsed="false">
      <c r="A133" s="46" t="s">
        <v>135</v>
      </c>
      <c r="B133" s="36"/>
      <c r="C133" s="47" t="s">
        <v>136</v>
      </c>
      <c r="D133" s="29"/>
      <c r="E133" s="30"/>
      <c r="F133" s="62"/>
      <c r="G133" s="32"/>
      <c r="H133" s="30"/>
      <c r="I133" s="33"/>
      <c r="J133" s="30"/>
      <c r="K133" s="30"/>
      <c r="L133" s="30"/>
      <c r="M133" s="30"/>
      <c r="N133" s="34"/>
      <c r="O133" s="35"/>
    </row>
    <row r="134" customFormat="false" ht="16.5" hidden="false" customHeight="true" outlineLevel="0" collapsed="false">
      <c r="A134" s="46"/>
      <c r="B134" s="36"/>
      <c r="C134" s="47" t="s">
        <v>137</v>
      </c>
      <c r="D134" s="38" t="s">
        <v>8</v>
      </c>
      <c r="E134" s="48"/>
      <c r="F134" s="62" t="n">
        <v>0</v>
      </c>
      <c r="G134" s="50" t="n">
        <v>0</v>
      </c>
      <c r="H134" s="48"/>
      <c r="I134" s="41" t="n">
        <v>7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6.5" hidden="false" customHeight="true" outlineLevel="0" collapsed="false">
      <c r="A135" s="46"/>
      <c r="B135" s="36"/>
      <c r="C135" s="47" t="s">
        <v>138</v>
      </c>
      <c r="D135" s="38" t="s">
        <v>8</v>
      </c>
      <c r="E135" s="48"/>
      <c r="F135" s="62" t="n">
        <v>0</v>
      </c>
      <c r="G135" s="50" t="n">
        <v>0</v>
      </c>
      <c r="H135" s="48"/>
      <c r="I135" s="41" t="n">
        <v>7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16.5" hidden="false" customHeight="true" outlineLevel="0" collapsed="false">
      <c r="A136" s="46"/>
      <c r="B136" s="36"/>
      <c r="C136" s="47" t="s">
        <v>139</v>
      </c>
      <c r="D136" s="38" t="s">
        <v>32</v>
      </c>
      <c r="E136" s="48"/>
      <c r="F136" s="62" t="n">
        <v>0</v>
      </c>
      <c r="G136" s="50" t="n">
        <v>0</v>
      </c>
      <c r="H136" s="48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6.5" hidden="false" customHeight="true" outlineLevel="0" collapsed="false">
      <c r="A137" s="46" t="s">
        <v>140</v>
      </c>
      <c r="B137" s="36"/>
      <c r="C137" s="47" t="s">
        <v>141</v>
      </c>
      <c r="D137" s="29"/>
      <c r="E137" s="30"/>
      <c r="F137" s="62"/>
      <c r="G137" s="32"/>
      <c r="H137" s="30"/>
      <c r="I137" s="33"/>
      <c r="J137" s="30"/>
      <c r="K137" s="30"/>
      <c r="L137" s="30"/>
      <c r="M137" s="30"/>
      <c r="N137" s="34"/>
      <c r="O137" s="35"/>
    </row>
    <row r="138" customFormat="false" ht="16.5" hidden="false" customHeight="true" outlineLevel="0" collapsed="false">
      <c r="A138" s="46"/>
      <c r="B138" s="36"/>
      <c r="C138" s="47" t="s">
        <v>142</v>
      </c>
      <c r="D138" s="38" t="s">
        <v>143</v>
      </c>
      <c r="E138" s="48"/>
      <c r="F138" s="62" t="n">
        <v>0</v>
      </c>
      <c r="G138" s="50" t="n">
        <v>0</v>
      </c>
      <c r="H138" s="48"/>
      <c r="I138" s="41" t="n">
        <v>7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6.5" hidden="false" customHeight="true" outlineLevel="0" collapsed="false">
      <c r="A139" s="46"/>
      <c r="B139" s="36"/>
      <c r="C139" s="47" t="s">
        <v>144</v>
      </c>
      <c r="D139" s="38" t="s">
        <v>32</v>
      </c>
      <c r="E139" s="48"/>
      <c r="F139" s="62" t="n">
        <v>0</v>
      </c>
      <c r="G139" s="50" t="n">
        <v>0</v>
      </c>
      <c r="H139" s="48"/>
      <c r="I139" s="41" t="n">
        <v>7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6.5" hidden="false" customHeight="true" outlineLevel="0" collapsed="false">
      <c r="A140" s="46" t="s">
        <v>145</v>
      </c>
      <c r="B140" s="36"/>
      <c r="C140" s="47" t="s">
        <v>146</v>
      </c>
      <c r="D140" s="29"/>
      <c r="E140" s="30"/>
      <c r="F140" s="62"/>
      <c r="G140" s="32"/>
      <c r="H140" s="30"/>
      <c r="I140" s="33"/>
      <c r="J140" s="30"/>
      <c r="K140" s="30"/>
      <c r="L140" s="30"/>
      <c r="M140" s="30"/>
      <c r="N140" s="34"/>
      <c r="O140" s="35"/>
    </row>
    <row r="141" customFormat="false" ht="16.5" hidden="false" customHeight="true" outlineLevel="0" collapsed="false">
      <c r="A141" s="46"/>
      <c r="B141" s="36"/>
      <c r="C141" s="47" t="s">
        <v>147</v>
      </c>
      <c r="D141" s="38" t="s">
        <v>143</v>
      </c>
      <c r="E141" s="48"/>
      <c r="F141" s="62" t="n">
        <v>0</v>
      </c>
      <c r="G141" s="50" t="n">
        <v>0</v>
      </c>
      <c r="H141" s="48"/>
      <c r="I141" s="41" t="n">
        <v>7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6.5" hidden="false" customHeight="true" outlineLevel="0" collapsed="false">
      <c r="A142" s="46"/>
      <c r="B142" s="36"/>
      <c r="C142" s="47" t="s">
        <v>148</v>
      </c>
      <c r="D142" s="38" t="s">
        <v>143</v>
      </c>
      <c r="E142" s="48"/>
      <c r="F142" s="62" t="n">
        <v>0</v>
      </c>
      <c r="G142" s="50" t="n">
        <v>0</v>
      </c>
      <c r="H142" s="48"/>
      <c r="I142" s="41" t="n">
        <v>7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5" hidden="false" customHeight="true" outlineLevel="0" collapsed="false">
      <c r="A143" s="60" t="s">
        <v>149</v>
      </c>
      <c r="B143" s="60"/>
      <c r="C143" s="60"/>
      <c r="D143" s="60"/>
      <c r="E143" s="60"/>
      <c r="F143" s="60"/>
      <c r="G143" s="60"/>
      <c r="H143" s="60"/>
      <c r="I143" s="60"/>
      <c r="J143" s="60"/>
      <c r="N143" s="52" t="n">
        <f aca="false">SUM(N$134:N$136)+SUM(N$138:N$139)+SUM(N$141:N$142)</f>
        <v>0</v>
      </c>
      <c r="O143" s="53"/>
    </row>
    <row r="144" customFormat="false" ht="22.5" hidden="false" customHeight="true" outlineLevel="0" collapsed="false">
      <c r="A144" s="63" t="s">
        <v>150</v>
      </c>
      <c r="B144" s="63"/>
      <c r="C144" s="63"/>
      <c r="D144" s="63"/>
      <c r="E144" s="63"/>
      <c r="F144" s="63"/>
      <c r="G144" s="63"/>
      <c r="H144" s="63"/>
      <c r="I144" s="63"/>
      <c r="J144" s="63"/>
      <c r="K144" s="64"/>
      <c r="L144" s="64"/>
      <c r="M144" s="64"/>
      <c r="N144" s="65" t="n">
        <f aca="false">N$12+N$14+N$16+SUM(N$18:N$19)+SUM(N$22:N$31)+SUM(N$34:N$40)+SUM(N$43:N$47)+SUM(N$49:N$102)+SUM(N$104:N$105)+SUM(N$107:N$108)+SUM(N$111:N$130)+SUM(N$134:N$136)+SUM(N$138:N$139)+SUM(N$141:N$142)</f>
        <v>0</v>
      </c>
      <c r="O144" s="66"/>
    </row>
    <row r="145" customFormat="false" ht="15" hidden="false" customHeight="true" outlineLevel="0" collapsed="false">
      <c r="A145" s="67" t="s">
        <v>151</v>
      </c>
      <c r="B145" s="67"/>
      <c r="C145" s="67"/>
      <c r="D145" s="67"/>
      <c r="E145" s="67"/>
      <c r="F145" s="67"/>
      <c r="G145" s="67"/>
      <c r="H145" s="67"/>
      <c r="I145" s="67"/>
      <c r="J145" s="67"/>
      <c r="N145" s="68" t="n">
        <f aca="false">N$10+N$12+N$14+N$16+SUM(N$18:N$19)+SUM(N$22:N$31)+SUM(N$34:N$40)+SUM(N$43:N$47)+SUM(N$49:N$102)+SUM(N$104:N$105)+SUM(N$107:N$108)+SUM(N$111:N$130)+SUM(N$134:N$136)+SUM(N$138:N$139)+SUM(N$141:N$142)</f>
        <v>0</v>
      </c>
      <c r="O145" s="69"/>
    </row>
    <row r="146" customFormat="false" ht="15" hidden="false" customHeight="true" outlineLevel="0" collapsed="false">
      <c r="A146" s="70" t="s">
        <v>152</v>
      </c>
      <c r="B146" s="70"/>
      <c r="C146" s="70"/>
      <c r="D146" s="70"/>
      <c r="E146" s="70"/>
      <c r="F146" s="70"/>
      <c r="G146" s="70"/>
      <c r="H146" s="70"/>
      <c r="I146" s="70"/>
      <c r="J146" s="70"/>
      <c r="N146" s="71" t="n">
        <f aca="false">(SUMIF($I$9:$I$144,7,$N$9:$N$144))*0.1</f>
        <v>0</v>
      </c>
      <c r="O146" s="69"/>
    </row>
    <row r="147" customFormat="false" ht="15" hidden="false" customHeight="true" outlineLevel="0" collapsed="false">
      <c r="A147" s="72" t="s">
        <v>153</v>
      </c>
      <c r="B147" s="72"/>
      <c r="C147" s="72"/>
      <c r="D147" s="72"/>
      <c r="E147" s="72"/>
      <c r="F147" s="72"/>
      <c r="G147" s="72"/>
      <c r="H147" s="72"/>
      <c r="I147" s="72"/>
      <c r="J147" s="72"/>
      <c r="N147" s="73" t="n">
        <f aca="false">SUM(N$145:N$146)</f>
        <v>0</v>
      </c>
      <c r="O147" s="69"/>
    </row>
    <row r="149" s="82" customFormat="true" ht="102.75" hidden="false" customHeight="true" outlineLevel="0" collapsed="false">
      <c r="A149" s="74"/>
      <c r="B149" s="74"/>
      <c r="C149" s="75" t="s">
        <v>154</v>
      </c>
      <c r="D149" s="76"/>
      <c r="E149" s="76"/>
      <c r="F149" s="77"/>
      <c r="G149" s="78" t="s">
        <v>155</v>
      </c>
      <c r="H149" s="79"/>
      <c r="I149" s="80"/>
      <c r="J149" s="79"/>
      <c r="K149" s="79"/>
      <c r="L149" s="79"/>
      <c r="M149" s="79"/>
      <c r="N149" s="81"/>
    </row>
    <row r="150" s="82" customFormat="true" ht="15" hidden="false" customHeight="true" outlineLevel="0" collapsed="false">
      <c r="A150" s="74"/>
      <c r="B150" s="74"/>
      <c r="C150" s="83" t="s">
        <v>156</v>
      </c>
      <c r="D150" s="76"/>
      <c r="E150" s="76"/>
      <c r="F150" s="77"/>
      <c r="G150" s="75"/>
      <c r="H150" s="76"/>
      <c r="I150" s="75"/>
      <c r="J150" s="76"/>
      <c r="K150" s="76"/>
      <c r="L150" s="76"/>
      <c r="M150" s="76"/>
      <c r="N15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09:J109"/>
    <mergeCell ref="A131:J131"/>
    <mergeCell ref="A143:J143"/>
    <mergeCell ref="A144:J144"/>
    <mergeCell ref="A145:J145"/>
    <mergeCell ref="A146:J146"/>
    <mergeCell ref="A147:J14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35"/>
  <sheetViews>
    <sheetView showFormulas="false" showGridLines="true" showRowColHeaders="true" showZeros="true" rightToLeft="false" tabSelected="true" showOutlineSymbols="true" defaultGridColor="true" view="normal" topLeftCell="A2" colorId="64" zoomScale="100" zoomScaleNormal="100" zoomScalePageLayoutView="100" workbookViewId="0">
      <selection pane="topLeft" activeCell="C17" activeCellId="0" sqref="C17"/>
    </sheetView>
  </sheetViews>
  <sheetFormatPr defaultColWidth="10.00390625" defaultRowHeight="10.5" zeroHeight="false" outlineLevelRow="0" outlineLevelCol="0"/>
  <cols>
    <col collapsed="false" customWidth="true" hidden="false" outlineLevel="0" max="1" min="1" style="84" width="15"/>
    <col collapsed="false" customWidth="true" hidden="true" outlineLevel="0" max="2" min="2" style="84" width="14.22"/>
    <col collapsed="false" customWidth="true" hidden="false" outlineLevel="0" max="3" min="3" style="84" width="60"/>
    <col collapsed="false" customWidth="true" hidden="false" outlineLevel="0" max="4" min="4" style="85" width="14.17"/>
    <col collapsed="false" customWidth="true" hidden="true" outlineLevel="0" max="5" min="5" style="85" width="14.22"/>
    <col collapsed="false" customWidth="true" hidden="false" outlineLevel="0" max="6" min="6" style="84" width="10.66"/>
    <col collapsed="false" customWidth="true" hidden="true" outlineLevel="0" max="7" min="7" style="85" width="14.22"/>
    <col collapsed="false" customWidth="true" hidden="true" outlineLevel="0" max="8" min="8" style="84" width="14.22"/>
    <col collapsed="false" customWidth="true" hidden="false" outlineLevel="0" max="9" min="9" style="85" width="4.16"/>
    <col collapsed="false" customWidth="true" hidden="true" outlineLevel="0" max="12" min="10" style="85" width="14.22"/>
    <col collapsed="false" customWidth="true" hidden="false" outlineLevel="0" max="13" min="13" style="84" width="20.33"/>
    <col collapsed="false" customWidth="true" hidden="true" outlineLevel="0" max="14" min="14" style="85" width="14.22"/>
    <col collapsed="false" customWidth="false" hidden="false" outlineLevel="0" max="256" min="15" style="85" width="10"/>
    <col collapsed="false" customWidth="true" hidden="false" outlineLevel="0" max="257" min="257" style="85" width="15"/>
    <col collapsed="false" customWidth="true" hidden="true" outlineLevel="0" max="258" min="258" style="85" width="14.22"/>
    <col collapsed="false" customWidth="true" hidden="false" outlineLevel="0" max="259" min="259" style="85" width="60"/>
    <col collapsed="false" customWidth="true" hidden="false" outlineLevel="0" max="260" min="260" style="85" width="14.17"/>
    <col collapsed="false" customWidth="true" hidden="true" outlineLevel="0" max="261" min="261" style="85" width="14.22"/>
    <col collapsed="false" customWidth="true" hidden="false" outlineLevel="0" max="262" min="262" style="85" width="14.17"/>
    <col collapsed="false" customWidth="true" hidden="true" outlineLevel="0" max="264" min="263" style="85" width="14.22"/>
    <col collapsed="false" customWidth="true" hidden="false" outlineLevel="0" max="265" min="265" style="85" width="10.33"/>
    <col collapsed="false" customWidth="true" hidden="true" outlineLevel="0" max="268" min="266" style="85" width="14.22"/>
    <col collapsed="false" customWidth="true" hidden="false" outlineLevel="0" max="269" min="269" style="85" width="20.33"/>
    <col collapsed="false" customWidth="true" hidden="true" outlineLevel="0" max="270" min="270" style="85" width="14.22"/>
    <col collapsed="false" customWidth="false" hidden="false" outlineLevel="0" max="512" min="271" style="85" width="10"/>
    <col collapsed="false" customWidth="true" hidden="false" outlineLevel="0" max="513" min="513" style="85" width="15"/>
    <col collapsed="false" customWidth="true" hidden="true" outlineLevel="0" max="514" min="514" style="85" width="14.22"/>
    <col collapsed="false" customWidth="true" hidden="false" outlineLevel="0" max="515" min="515" style="85" width="60"/>
    <col collapsed="false" customWidth="true" hidden="false" outlineLevel="0" max="516" min="516" style="85" width="14.17"/>
    <col collapsed="false" customWidth="true" hidden="true" outlineLevel="0" max="517" min="517" style="85" width="14.22"/>
    <col collapsed="false" customWidth="true" hidden="false" outlineLevel="0" max="518" min="518" style="85" width="14.17"/>
    <col collapsed="false" customWidth="true" hidden="true" outlineLevel="0" max="520" min="519" style="85" width="14.22"/>
    <col collapsed="false" customWidth="true" hidden="false" outlineLevel="0" max="521" min="521" style="85" width="10.33"/>
    <col collapsed="false" customWidth="true" hidden="true" outlineLevel="0" max="524" min="522" style="85" width="14.22"/>
    <col collapsed="false" customWidth="true" hidden="false" outlineLevel="0" max="525" min="525" style="85" width="20.33"/>
    <col collapsed="false" customWidth="true" hidden="true" outlineLevel="0" max="526" min="526" style="85" width="14.22"/>
    <col collapsed="false" customWidth="false" hidden="false" outlineLevel="0" max="768" min="527" style="85" width="10"/>
    <col collapsed="false" customWidth="true" hidden="false" outlineLevel="0" max="769" min="769" style="85" width="15"/>
    <col collapsed="false" customWidth="true" hidden="true" outlineLevel="0" max="770" min="770" style="85" width="14.22"/>
    <col collapsed="false" customWidth="true" hidden="false" outlineLevel="0" max="771" min="771" style="85" width="60"/>
    <col collapsed="false" customWidth="true" hidden="false" outlineLevel="0" max="772" min="772" style="85" width="14.17"/>
    <col collapsed="false" customWidth="true" hidden="true" outlineLevel="0" max="773" min="773" style="85" width="14.22"/>
    <col collapsed="false" customWidth="true" hidden="false" outlineLevel="0" max="774" min="774" style="85" width="14.17"/>
    <col collapsed="false" customWidth="true" hidden="true" outlineLevel="0" max="776" min="775" style="85" width="14.22"/>
    <col collapsed="false" customWidth="true" hidden="false" outlineLevel="0" max="777" min="777" style="85" width="10.33"/>
    <col collapsed="false" customWidth="true" hidden="true" outlineLevel="0" max="780" min="778" style="85" width="14.22"/>
    <col collapsed="false" customWidth="true" hidden="false" outlineLevel="0" max="781" min="781" style="85" width="20.33"/>
    <col collapsed="false" customWidth="true" hidden="true" outlineLevel="0" max="782" min="782" style="85" width="14.22"/>
    <col collapsed="false" customWidth="false" hidden="false" outlineLevel="0" max="1024" min="783" style="85" width="10"/>
    <col collapsed="false" customWidth="true" hidden="false" outlineLevel="0" max="1025" min="1025" style="85" width="15"/>
    <col collapsed="false" customWidth="true" hidden="true" outlineLevel="0" max="1026" min="1026" style="85" width="14.22"/>
    <col collapsed="false" customWidth="true" hidden="false" outlineLevel="0" max="1027" min="1027" style="85" width="60"/>
    <col collapsed="false" customWidth="true" hidden="false" outlineLevel="0" max="1028" min="1028" style="85" width="14.17"/>
    <col collapsed="false" customWidth="true" hidden="true" outlineLevel="0" max="1029" min="1029" style="85" width="14.22"/>
    <col collapsed="false" customWidth="true" hidden="false" outlineLevel="0" max="1030" min="1030" style="85" width="14.17"/>
    <col collapsed="false" customWidth="true" hidden="true" outlineLevel="0" max="1032" min="1031" style="85" width="14.22"/>
    <col collapsed="false" customWidth="true" hidden="false" outlineLevel="0" max="1033" min="1033" style="85" width="10.33"/>
    <col collapsed="false" customWidth="true" hidden="true" outlineLevel="0" max="1036" min="1034" style="85" width="14.22"/>
    <col collapsed="false" customWidth="true" hidden="false" outlineLevel="0" max="1037" min="1037" style="85" width="20.33"/>
    <col collapsed="false" customWidth="true" hidden="true" outlineLevel="0" max="1038" min="1038" style="85" width="14.22"/>
    <col collapsed="false" customWidth="false" hidden="false" outlineLevel="0" max="1280" min="1039" style="85" width="10"/>
    <col collapsed="false" customWidth="true" hidden="false" outlineLevel="0" max="1281" min="1281" style="85" width="15"/>
    <col collapsed="false" customWidth="true" hidden="true" outlineLevel="0" max="1282" min="1282" style="85" width="14.22"/>
    <col collapsed="false" customWidth="true" hidden="false" outlineLevel="0" max="1283" min="1283" style="85" width="60"/>
    <col collapsed="false" customWidth="true" hidden="false" outlineLevel="0" max="1284" min="1284" style="85" width="14.17"/>
    <col collapsed="false" customWidth="true" hidden="true" outlineLevel="0" max="1285" min="1285" style="85" width="14.22"/>
    <col collapsed="false" customWidth="true" hidden="false" outlineLevel="0" max="1286" min="1286" style="85" width="14.17"/>
    <col collapsed="false" customWidth="true" hidden="true" outlineLevel="0" max="1288" min="1287" style="85" width="14.22"/>
    <col collapsed="false" customWidth="true" hidden="false" outlineLevel="0" max="1289" min="1289" style="85" width="10.33"/>
    <col collapsed="false" customWidth="true" hidden="true" outlineLevel="0" max="1292" min="1290" style="85" width="14.22"/>
    <col collapsed="false" customWidth="true" hidden="false" outlineLevel="0" max="1293" min="1293" style="85" width="20.33"/>
    <col collapsed="false" customWidth="true" hidden="true" outlineLevel="0" max="1294" min="1294" style="85" width="14.22"/>
    <col collapsed="false" customWidth="false" hidden="false" outlineLevel="0" max="1536" min="1295" style="85" width="10"/>
    <col collapsed="false" customWidth="true" hidden="false" outlineLevel="0" max="1537" min="1537" style="85" width="15"/>
    <col collapsed="false" customWidth="true" hidden="true" outlineLevel="0" max="1538" min="1538" style="85" width="14.22"/>
    <col collapsed="false" customWidth="true" hidden="false" outlineLevel="0" max="1539" min="1539" style="85" width="60"/>
    <col collapsed="false" customWidth="true" hidden="false" outlineLevel="0" max="1540" min="1540" style="85" width="14.17"/>
    <col collapsed="false" customWidth="true" hidden="true" outlineLevel="0" max="1541" min="1541" style="85" width="14.22"/>
    <col collapsed="false" customWidth="true" hidden="false" outlineLevel="0" max="1542" min="1542" style="85" width="14.17"/>
    <col collapsed="false" customWidth="true" hidden="true" outlineLevel="0" max="1544" min="1543" style="85" width="14.22"/>
    <col collapsed="false" customWidth="true" hidden="false" outlineLevel="0" max="1545" min="1545" style="85" width="10.33"/>
    <col collapsed="false" customWidth="true" hidden="true" outlineLevel="0" max="1548" min="1546" style="85" width="14.22"/>
    <col collapsed="false" customWidth="true" hidden="false" outlineLevel="0" max="1549" min="1549" style="85" width="20.33"/>
    <col collapsed="false" customWidth="true" hidden="true" outlineLevel="0" max="1550" min="1550" style="85" width="14.22"/>
    <col collapsed="false" customWidth="false" hidden="false" outlineLevel="0" max="1792" min="1551" style="85" width="10"/>
    <col collapsed="false" customWidth="true" hidden="false" outlineLevel="0" max="1793" min="1793" style="85" width="15"/>
    <col collapsed="false" customWidth="true" hidden="true" outlineLevel="0" max="1794" min="1794" style="85" width="14.22"/>
    <col collapsed="false" customWidth="true" hidden="false" outlineLevel="0" max="1795" min="1795" style="85" width="60"/>
    <col collapsed="false" customWidth="true" hidden="false" outlineLevel="0" max="1796" min="1796" style="85" width="14.17"/>
    <col collapsed="false" customWidth="true" hidden="true" outlineLevel="0" max="1797" min="1797" style="85" width="14.22"/>
    <col collapsed="false" customWidth="true" hidden="false" outlineLevel="0" max="1798" min="1798" style="85" width="14.17"/>
    <col collapsed="false" customWidth="true" hidden="true" outlineLevel="0" max="1800" min="1799" style="85" width="14.22"/>
    <col collapsed="false" customWidth="true" hidden="false" outlineLevel="0" max="1801" min="1801" style="85" width="10.33"/>
    <col collapsed="false" customWidth="true" hidden="true" outlineLevel="0" max="1804" min="1802" style="85" width="14.22"/>
    <col collapsed="false" customWidth="true" hidden="false" outlineLevel="0" max="1805" min="1805" style="85" width="20.33"/>
    <col collapsed="false" customWidth="true" hidden="true" outlineLevel="0" max="1806" min="1806" style="85" width="14.22"/>
    <col collapsed="false" customWidth="false" hidden="false" outlineLevel="0" max="2048" min="1807" style="85" width="10"/>
    <col collapsed="false" customWidth="true" hidden="false" outlineLevel="0" max="2049" min="2049" style="85" width="15"/>
    <col collapsed="false" customWidth="true" hidden="true" outlineLevel="0" max="2050" min="2050" style="85" width="14.22"/>
    <col collapsed="false" customWidth="true" hidden="false" outlineLevel="0" max="2051" min="2051" style="85" width="60"/>
    <col collapsed="false" customWidth="true" hidden="false" outlineLevel="0" max="2052" min="2052" style="85" width="14.17"/>
    <col collapsed="false" customWidth="true" hidden="true" outlineLevel="0" max="2053" min="2053" style="85" width="14.22"/>
    <col collapsed="false" customWidth="true" hidden="false" outlineLevel="0" max="2054" min="2054" style="85" width="14.17"/>
    <col collapsed="false" customWidth="true" hidden="true" outlineLevel="0" max="2056" min="2055" style="85" width="14.22"/>
    <col collapsed="false" customWidth="true" hidden="false" outlineLevel="0" max="2057" min="2057" style="85" width="10.33"/>
    <col collapsed="false" customWidth="true" hidden="true" outlineLevel="0" max="2060" min="2058" style="85" width="14.22"/>
    <col collapsed="false" customWidth="true" hidden="false" outlineLevel="0" max="2061" min="2061" style="85" width="20.33"/>
    <col collapsed="false" customWidth="true" hidden="true" outlineLevel="0" max="2062" min="2062" style="85" width="14.22"/>
    <col collapsed="false" customWidth="false" hidden="false" outlineLevel="0" max="2304" min="2063" style="85" width="10"/>
    <col collapsed="false" customWidth="true" hidden="false" outlineLevel="0" max="2305" min="2305" style="85" width="15"/>
    <col collapsed="false" customWidth="true" hidden="true" outlineLevel="0" max="2306" min="2306" style="85" width="14.22"/>
    <col collapsed="false" customWidth="true" hidden="false" outlineLevel="0" max="2307" min="2307" style="85" width="60"/>
    <col collapsed="false" customWidth="true" hidden="false" outlineLevel="0" max="2308" min="2308" style="85" width="14.17"/>
    <col collapsed="false" customWidth="true" hidden="true" outlineLevel="0" max="2309" min="2309" style="85" width="14.22"/>
    <col collapsed="false" customWidth="true" hidden="false" outlineLevel="0" max="2310" min="2310" style="85" width="14.17"/>
    <col collapsed="false" customWidth="true" hidden="true" outlineLevel="0" max="2312" min="2311" style="85" width="14.22"/>
    <col collapsed="false" customWidth="true" hidden="false" outlineLevel="0" max="2313" min="2313" style="85" width="10.33"/>
    <col collapsed="false" customWidth="true" hidden="true" outlineLevel="0" max="2316" min="2314" style="85" width="14.22"/>
    <col collapsed="false" customWidth="true" hidden="false" outlineLevel="0" max="2317" min="2317" style="85" width="20.33"/>
    <col collapsed="false" customWidth="true" hidden="true" outlineLevel="0" max="2318" min="2318" style="85" width="14.22"/>
    <col collapsed="false" customWidth="false" hidden="false" outlineLevel="0" max="2560" min="2319" style="85" width="10"/>
    <col collapsed="false" customWidth="true" hidden="false" outlineLevel="0" max="2561" min="2561" style="85" width="15"/>
    <col collapsed="false" customWidth="true" hidden="true" outlineLevel="0" max="2562" min="2562" style="85" width="14.22"/>
    <col collapsed="false" customWidth="true" hidden="false" outlineLevel="0" max="2563" min="2563" style="85" width="60"/>
    <col collapsed="false" customWidth="true" hidden="false" outlineLevel="0" max="2564" min="2564" style="85" width="14.17"/>
    <col collapsed="false" customWidth="true" hidden="true" outlineLevel="0" max="2565" min="2565" style="85" width="14.22"/>
    <col collapsed="false" customWidth="true" hidden="false" outlineLevel="0" max="2566" min="2566" style="85" width="14.17"/>
    <col collapsed="false" customWidth="true" hidden="true" outlineLevel="0" max="2568" min="2567" style="85" width="14.22"/>
    <col collapsed="false" customWidth="true" hidden="false" outlineLevel="0" max="2569" min="2569" style="85" width="10.33"/>
    <col collapsed="false" customWidth="true" hidden="true" outlineLevel="0" max="2572" min="2570" style="85" width="14.22"/>
    <col collapsed="false" customWidth="true" hidden="false" outlineLevel="0" max="2573" min="2573" style="85" width="20.33"/>
    <col collapsed="false" customWidth="true" hidden="true" outlineLevel="0" max="2574" min="2574" style="85" width="14.22"/>
    <col collapsed="false" customWidth="false" hidden="false" outlineLevel="0" max="2816" min="2575" style="85" width="10"/>
    <col collapsed="false" customWidth="true" hidden="false" outlineLevel="0" max="2817" min="2817" style="85" width="15"/>
    <col collapsed="false" customWidth="true" hidden="true" outlineLevel="0" max="2818" min="2818" style="85" width="14.22"/>
    <col collapsed="false" customWidth="true" hidden="false" outlineLevel="0" max="2819" min="2819" style="85" width="60"/>
    <col collapsed="false" customWidth="true" hidden="false" outlineLevel="0" max="2820" min="2820" style="85" width="14.17"/>
    <col collapsed="false" customWidth="true" hidden="true" outlineLevel="0" max="2821" min="2821" style="85" width="14.22"/>
    <col collapsed="false" customWidth="true" hidden="false" outlineLevel="0" max="2822" min="2822" style="85" width="14.17"/>
    <col collapsed="false" customWidth="true" hidden="true" outlineLevel="0" max="2824" min="2823" style="85" width="14.22"/>
    <col collapsed="false" customWidth="true" hidden="false" outlineLevel="0" max="2825" min="2825" style="85" width="10.33"/>
    <col collapsed="false" customWidth="true" hidden="true" outlineLevel="0" max="2828" min="2826" style="85" width="14.22"/>
    <col collapsed="false" customWidth="true" hidden="false" outlineLevel="0" max="2829" min="2829" style="85" width="20.33"/>
    <col collapsed="false" customWidth="true" hidden="true" outlineLevel="0" max="2830" min="2830" style="85" width="14.22"/>
    <col collapsed="false" customWidth="false" hidden="false" outlineLevel="0" max="3072" min="2831" style="85" width="10"/>
    <col collapsed="false" customWidth="true" hidden="false" outlineLevel="0" max="3073" min="3073" style="85" width="15"/>
    <col collapsed="false" customWidth="true" hidden="true" outlineLevel="0" max="3074" min="3074" style="85" width="14.22"/>
    <col collapsed="false" customWidth="true" hidden="false" outlineLevel="0" max="3075" min="3075" style="85" width="60"/>
    <col collapsed="false" customWidth="true" hidden="false" outlineLevel="0" max="3076" min="3076" style="85" width="14.17"/>
    <col collapsed="false" customWidth="true" hidden="true" outlineLevel="0" max="3077" min="3077" style="85" width="14.22"/>
    <col collapsed="false" customWidth="true" hidden="false" outlineLevel="0" max="3078" min="3078" style="85" width="14.17"/>
    <col collapsed="false" customWidth="true" hidden="true" outlineLevel="0" max="3080" min="3079" style="85" width="14.22"/>
    <col collapsed="false" customWidth="true" hidden="false" outlineLevel="0" max="3081" min="3081" style="85" width="10.33"/>
    <col collapsed="false" customWidth="true" hidden="true" outlineLevel="0" max="3084" min="3082" style="85" width="14.22"/>
    <col collapsed="false" customWidth="true" hidden="false" outlineLevel="0" max="3085" min="3085" style="85" width="20.33"/>
    <col collapsed="false" customWidth="true" hidden="true" outlineLevel="0" max="3086" min="3086" style="85" width="14.22"/>
    <col collapsed="false" customWidth="false" hidden="false" outlineLevel="0" max="3328" min="3087" style="85" width="10"/>
    <col collapsed="false" customWidth="true" hidden="false" outlineLevel="0" max="3329" min="3329" style="85" width="15"/>
    <col collapsed="false" customWidth="true" hidden="true" outlineLevel="0" max="3330" min="3330" style="85" width="14.22"/>
    <col collapsed="false" customWidth="true" hidden="false" outlineLevel="0" max="3331" min="3331" style="85" width="60"/>
    <col collapsed="false" customWidth="true" hidden="false" outlineLevel="0" max="3332" min="3332" style="85" width="14.17"/>
    <col collapsed="false" customWidth="true" hidden="true" outlineLevel="0" max="3333" min="3333" style="85" width="14.22"/>
    <col collapsed="false" customWidth="true" hidden="false" outlineLevel="0" max="3334" min="3334" style="85" width="14.17"/>
    <col collapsed="false" customWidth="true" hidden="true" outlineLevel="0" max="3336" min="3335" style="85" width="14.22"/>
    <col collapsed="false" customWidth="true" hidden="false" outlineLevel="0" max="3337" min="3337" style="85" width="10.33"/>
    <col collapsed="false" customWidth="true" hidden="true" outlineLevel="0" max="3340" min="3338" style="85" width="14.22"/>
    <col collapsed="false" customWidth="true" hidden="false" outlineLevel="0" max="3341" min="3341" style="85" width="20.33"/>
    <col collapsed="false" customWidth="true" hidden="true" outlineLevel="0" max="3342" min="3342" style="85" width="14.22"/>
    <col collapsed="false" customWidth="false" hidden="false" outlineLevel="0" max="3584" min="3343" style="85" width="10"/>
    <col collapsed="false" customWidth="true" hidden="false" outlineLevel="0" max="3585" min="3585" style="85" width="15"/>
    <col collapsed="false" customWidth="true" hidden="true" outlineLevel="0" max="3586" min="3586" style="85" width="14.22"/>
    <col collapsed="false" customWidth="true" hidden="false" outlineLevel="0" max="3587" min="3587" style="85" width="60"/>
    <col collapsed="false" customWidth="true" hidden="false" outlineLevel="0" max="3588" min="3588" style="85" width="14.17"/>
    <col collapsed="false" customWidth="true" hidden="true" outlineLevel="0" max="3589" min="3589" style="85" width="14.22"/>
    <col collapsed="false" customWidth="true" hidden="false" outlineLevel="0" max="3590" min="3590" style="85" width="14.17"/>
    <col collapsed="false" customWidth="true" hidden="true" outlineLevel="0" max="3592" min="3591" style="85" width="14.22"/>
    <col collapsed="false" customWidth="true" hidden="false" outlineLevel="0" max="3593" min="3593" style="85" width="10.33"/>
    <col collapsed="false" customWidth="true" hidden="true" outlineLevel="0" max="3596" min="3594" style="85" width="14.22"/>
    <col collapsed="false" customWidth="true" hidden="false" outlineLevel="0" max="3597" min="3597" style="85" width="20.33"/>
    <col collapsed="false" customWidth="true" hidden="true" outlineLevel="0" max="3598" min="3598" style="85" width="14.22"/>
    <col collapsed="false" customWidth="false" hidden="false" outlineLevel="0" max="3840" min="3599" style="85" width="10"/>
    <col collapsed="false" customWidth="true" hidden="false" outlineLevel="0" max="3841" min="3841" style="85" width="15"/>
    <col collapsed="false" customWidth="true" hidden="true" outlineLevel="0" max="3842" min="3842" style="85" width="14.22"/>
    <col collapsed="false" customWidth="true" hidden="false" outlineLevel="0" max="3843" min="3843" style="85" width="60"/>
    <col collapsed="false" customWidth="true" hidden="false" outlineLevel="0" max="3844" min="3844" style="85" width="14.17"/>
    <col collapsed="false" customWidth="true" hidden="true" outlineLevel="0" max="3845" min="3845" style="85" width="14.22"/>
    <col collapsed="false" customWidth="true" hidden="false" outlineLevel="0" max="3846" min="3846" style="85" width="14.17"/>
    <col collapsed="false" customWidth="true" hidden="true" outlineLevel="0" max="3848" min="3847" style="85" width="14.22"/>
    <col collapsed="false" customWidth="true" hidden="false" outlineLevel="0" max="3849" min="3849" style="85" width="10.33"/>
    <col collapsed="false" customWidth="true" hidden="true" outlineLevel="0" max="3852" min="3850" style="85" width="14.22"/>
    <col collapsed="false" customWidth="true" hidden="false" outlineLevel="0" max="3853" min="3853" style="85" width="20.33"/>
    <col collapsed="false" customWidth="true" hidden="true" outlineLevel="0" max="3854" min="3854" style="85" width="14.22"/>
    <col collapsed="false" customWidth="false" hidden="false" outlineLevel="0" max="4096" min="3855" style="85" width="10"/>
    <col collapsed="false" customWidth="true" hidden="false" outlineLevel="0" max="4097" min="4097" style="85" width="15"/>
    <col collapsed="false" customWidth="true" hidden="true" outlineLevel="0" max="4098" min="4098" style="85" width="14.22"/>
    <col collapsed="false" customWidth="true" hidden="false" outlineLevel="0" max="4099" min="4099" style="85" width="60"/>
    <col collapsed="false" customWidth="true" hidden="false" outlineLevel="0" max="4100" min="4100" style="85" width="14.17"/>
    <col collapsed="false" customWidth="true" hidden="true" outlineLevel="0" max="4101" min="4101" style="85" width="14.22"/>
    <col collapsed="false" customWidth="true" hidden="false" outlineLevel="0" max="4102" min="4102" style="85" width="14.17"/>
    <col collapsed="false" customWidth="true" hidden="true" outlineLevel="0" max="4104" min="4103" style="85" width="14.22"/>
    <col collapsed="false" customWidth="true" hidden="false" outlineLevel="0" max="4105" min="4105" style="85" width="10.33"/>
    <col collapsed="false" customWidth="true" hidden="true" outlineLevel="0" max="4108" min="4106" style="85" width="14.22"/>
    <col collapsed="false" customWidth="true" hidden="false" outlineLevel="0" max="4109" min="4109" style="85" width="20.33"/>
    <col collapsed="false" customWidth="true" hidden="true" outlineLevel="0" max="4110" min="4110" style="85" width="14.22"/>
    <col collapsed="false" customWidth="false" hidden="false" outlineLevel="0" max="4352" min="4111" style="85" width="10"/>
    <col collapsed="false" customWidth="true" hidden="false" outlineLevel="0" max="4353" min="4353" style="85" width="15"/>
    <col collapsed="false" customWidth="true" hidden="true" outlineLevel="0" max="4354" min="4354" style="85" width="14.22"/>
    <col collapsed="false" customWidth="true" hidden="false" outlineLevel="0" max="4355" min="4355" style="85" width="60"/>
    <col collapsed="false" customWidth="true" hidden="false" outlineLevel="0" max="4356" min="4356" style="85" width="14.17"/>
    <col collapsed="false" customWidth="true" hidden="true" outlineLevel="0" max="4357" min="4357" style="85" width="14.22"/>
    <col collapsed="false" customWidth="true" hidden="false" outlineLevel="0" max="4358" min="4358" style="85" width="14.17"/>
    <col collapsed="false" customWidth="true" hidden="true" outlineLevel="0" max="4360" min="4359" style="85" width="14.22"/>
    <col collapsed="false" customWidth="true" hidden="false" outlineLevel="0" max="4361" min="4361" style="85" width="10.33"/>
    <col collapsed="false" customWidth="true" hidden="true" outlineLevel="0" max="4364" min="4362" style="85" width="14.22"/>
    <col collapsed="false" customWidth="true" hidden="false" outlineLevel="0" max="4365" min="4365" style="85" width="20.33"/>
    <col collapsed="false" customWidth="true" hidden="true" outlineLevel="0" max="4366" min="4366" style="85" width="14.22"/>
    <col collapsed="false" customWidth="false" hidden="false" outlineLevel="0" max="4608" min="4367" style="85" width="10"/>
    <col collapsed="false" customWidth="true" hidden="false" outlineLevel="0" max="4609" min="4609" style="85" width="15"/>
    <col collapsed="false" customWidth="true" hidden="true" outlineLevel="0" max="4610" min="4610" style="85" width="14.22"/>
    <col collapsed="false" customWidth="true" hidden="false" outlineLevel="0" max="4611" min="4611" style="85" width="60"/>
    <col collapsed="false" customWidth="true" hidden="false" outlineLevel="0" max="4612" min="4612" style="85" width="14.17"/>
    <col collapsed="false" customWidth="true" hidden="true" outlineLevel="0" max="4613" min="4613" style="85" width="14.22"/>
    <col collapsed="false" customWidth="true" hidden="false" outlineLevel="0" max="4614" min="4614" style="85" width="14.17"/>
    <col collapsed="false" customWidth="true" hidden="true" outlineLevel="0" max="4616" min="4615" style="85" width="14.22"/>
    <col collapsed="false" customWidth="true" hidden="false" outlineLevel="0" max="4617" min="4617" style="85" width="10.33"/>
    <col collapsed="false" customWidth="true" hidden="true" outlineLevel="0" max="4620" min="4618" style="85" width="14.22"/>
    <col collapsed="false" customWidth="true" hidden="false" outlineLevel="0" max="4621" min="4621" style="85" width="20.33"/>
    <col collapsed="false" customWidth="true" hidden="true" outlineLevel="0" max="4622" min="4622" style="85" width="14.22"/>
    <col collapsed="false" customWidth="false" hidden="false" outlineLevel="0" max="4864" min="4623" style="85" width="10"/>
    <col collapsed="false" customWidth="true" hidden="false" outlineLevel="0" max="4865" min="4865" style="85" width="15"/>
    <col collapsed="false" customWidth="true" hidden="true" outlineLevel="0" max="4866" min="4866" style="85" width="14.22"/>
    <col collapsed="false" customWidth="true" hidden="false" outlineLevel="0" max="4867" min="4867" style="85" width="60"/>
    <col collapsed="false" customWidth="true" hidden="false" outlineLevel="0" max="4868" min="4868" style="85" width="14.17"/>
    <col collapsed="false" customWidth="true" hidden="true" outlineLevel="0" max="4869" min="4869" style="85" width="14.22"/>
    <col collapsed="false" customWidth="true" hidden="false" outlineLevel="0" max="4870" min="4870" style="85" width="14.17"/>
    <col collapsed="false" customWidth="true" hidden="true" outlineLevel="0" max="4872" min="4871" style="85" width="14.22"/>
    <col collapsed="false" customWidth="true" hidden="false" outlineLevel="0" max="4873" min="4873" style="85" width="10.33"/>
    <col collapsed="false" customWidth="true" hidden="true" outlineLevel="0" max="4876" min="4874" style="85" width="14.22"/>
    <col collapsed="false" customWidth="true" hidden="false" outlineLevel="0" max="4877" min="4877" style="85" width="20.33"/>
    <col collapsed="false" customWidth="true" hidden="true" outlineLevel="0" max="4878" min="4878" style="85" width="14.22"/>
    <col collapsed="false" customWidth="false" hidden="false" outlineLevel="0" max="5120" min="4879" style="85" width="10"/>
    <col collapsed="false" customWidth="true" hidden="false" outlineLevel="0" max="5121" min="5121" style="85" width="15"/>
    <col collapsed="false" customWidth="true" hidden="true" outlineLevel="0" max="5122" min="5122" style="85" width="14.22"/>
    <col collapsed="false" customWidth="true" hidden="false" outlineLevel="0" max="5123" min="5123" style="85" width="60"/>
    <col collapsed="false" customWidth="true" hidden="false" outlineLevel="0" max="5124" min="5124" style="85" width="14.17"/>
    <col collapsed="false" customWidth="true" hidden="true" outlineLevel="0" max="5125" min="5125" style="85" width="14.22"/>
    <col collapsed="false" customWidth="true" hidden="false" outlineLevel="0" max="5126" min="5126" style="85" width="14.17"/>
    <col collapsed="false" customWidth="true" hidden="true" outlineLevel="0" max="5128" min="5127" style="85" width="14.22"/>
    <col collapsed="false" customWidth="true" hidden="false" outlineLevel="0" max="5129" min="5129" style="85" width="10.33"/>
    <col collapsed="false" customWidth="true" hidden="true" outlineLevel="0" max="5132" min="5130" style="85" width="14.22"/>
    <col collapsed="false" customWidth="true" hidden="false" outlineLevel="0" max="5133" min="5133" style="85" width="20.33"/>
    <col collapsed="false" customWidth="true" hidden="true" outlineLevel="0" max="5134" min="5134" style="85" width="14.22"/>
    <col collapsed="false" customWidth="false" hidden="false" outlineLevel="0" max="5376" min="5135" style="85" width="10"/>
    <col collapsed="false" customWidth="true" hidden="false" outlineLevel="0" max="5377" min="5377" style="85" width="15"/>
    <col collapsed="false" customWidth="true" hidden="true" outlineLevel="0" max="5378" min="5378" style="85" width="14.22"/>
    <col collapsed="false" customWidth="true" hidden="false" outlineLevel="0" max="5379" min="5379" style="85" width="60"/>
    <col collapsed="false" customWidth="true" hidden="false" outlineLevel="0" max="5380" min="5380" style="85" width="14.17"/>
    <col collapsed="false" customWidth="true" hidden="true" outlineLevel="0" max="5381" min="5381" style="85" width="14.22"/>
    <col collapsed="false" customWidth="true" hidden="false" outlineLevel="0" max="5382" min="5382" style="85" width="14.17"/>
    <col collapsed="false" customWidth="true" hidden="true" outlineLevel="0" max="5384" min="5383" style="85" width="14.22"/>
    <col collapsed="false" customWidth="true" hidden="false" outlineLevel="0" max="5385" min="5385" style="85" width="10.33"/>
    <col collapsed="false" customWidth="true" hidden="true" outlineLevel="0" max="5388" min="5386" style="85" width="14.22"/>
    <col collapsed="false" customWidth="true" hidden="false" outlineLevel="0" max="5389" min="5389" style="85" width="20.33"/>
    <col collapsed="false" customWidth="true" hidden="true" outlineLevel="0" max="5390" min="5390" style="85" width="14.22"/>
    <col collapsed="false" customWidth="false" hidden="false" outlineLevel="0" max="5632" min="5391" style="85" width="10"/>
    <col collapsed="false" customWidth="true" hidden="false" outlineLevel="0" max="5633" min="5633" style="85" width="15"/>
    <col collapsed="false" customWidth="true" hidden="true" outlineLevel="0" max="5634" min="5634" style="85" width="14.22"/>
    <col collapsed="false" customWidth="true" hidden="false" outlineLevel="0" max="5635" min="5635" style="85" width="60"/>
    <col collapsed="false" customWidth="true" hidden="false" outlineLevel="0" max="5636" min="5636" style="85" width="14.17"/>
    <col collapsed="false" customWidth="true" hidden="true" outlineLevel="0" max="5637" min="5637" style="85" width="14.22"/>
    <col collapsed="false" customWidth="true" hidden="false" outlineLevel="0" max="5638" min="5638" style="85" width="14.17"/>
    <col collapsed="false" customWidth="true" hidden="true" outlineLevel="0" max="5640" min="5639" style="85" width="14.22"/>
    <col collapsed="false" customWidth="true" hidden="false" outlineLevel="0" max="5641" min="5641" style="85" width="10.33"/>
    <col collapsed="false" customWidth="true" hidden="true" outlineLevel="0" max="5644" min="5642" style="85" width="14.22"/>
    <col collapsed="false" customWidth="true" hidden="false" outlineLevel="0" max="5645" min="5645" style="85" width="20.33"/>
    <col collapsed="false" customWidth="true" hidden="true" outlineLevel="0" max="5646" min="5646" style="85" width="14.22"/>
    <col collapsed="false" customWidth="false" hidden="false" outlineLevel="0" max="5888" min="5647" style="85" width="10"/>
    <col collapsed="false" customWidth="true" hidden="false" outlineLevel="0" max="5889" min="5889" style="85" width="15"/>
    <col collapsed="false" customWidth="true" hidden="true" outlineLevel="0" max="5890" min="5890" style="85" width="14.22"/>
    <col collapsed="false" customWidth="true" hidden="false" outlineLevel="0" max="5891" min="5891" style="85" width="60"/>
    <col collapsed="false" customWidth="true" hidden="false" outlineLevel="0" max="5892" min="5892" style="85" width="14.17"/>
    <col collapsed="false" customWidth="true" hidden="true" outlineLevel="0" max="5893" min="5893" style="85" width="14.22"/>
    <col collapsed="false" customWidth="true" hidden="false" outlineLevel="0" max="5894" min="5894" style="85" width="14.17"/>
    <col collapsed="false" customWidth="true" hidden="true" outlineLevel="0" max="5896" min="5895" style="85" width="14.22"/>
    <col collapsed="false" customWidth="true" hidden="false" outlineLevel="0" max="5897" min="5897" style="85" width="10.33"/>
    <col collapsed="false" customWidth="true" hidden="true" outlineLevel="0" max="5900" min="5898" style="85" width="14.22"/>
    <col collapsed="false" customWidth="true" hidden="false" outlineLevel="0" max="5901" min="5901" style="85" width="20.33"/>
    <col collapsed="false" customWidth="true" hidden="true" outlineLevel="0" max="5902" min="5902" style="85" width="14.22"/>
    <col collapsed="false" customWidth="false" hidden="false" outlineLevel="0" max="6144" min="5903" style="85" width="10"/>
    <col collapsed="false" customWidth="true" hidden="false" outlineLevel="0" max="6145" min="6145" style="85" width="15"/>
    <col collapsed="false" customWidth="true" hidden="true" outlineLevel="0" max="6146" min="6146" style="85" width="14.22"/>
    <col collapsed="false" customWidth="true" hidden="false" outlineLevel="0" max="6147" min="6147" style="85" width="60"/>
    <col collapsed="false" customWidth="true" hidden="false" outlineLevel="0" max="6148" min="6148" style="85" width="14.17"/>
    <col collapsed="false" customWidth="true" hidden="true" outlineLevel="0" max="6149" min="6149" style="85" width="14.22"/>
    <col collapsed="false" customWidth="true" hidden="false" outlineLevel="0" max="6150" min="6150" style="85" width="14.17"/>
    <col collapsed="false" customWidth="true" hidden="true" outlineLevel="0" max="6152" min="6151" style="85" width="14.22"/>
    <col collapsed="false" customWidth="true" hidden="false" outlineLevel="0" max="6153" min="6153" style="85" width="10.33"/>
    <col collapsed="false" customWidth="true" hidden="true" outlineLevel="0" max="6156" min="6154" style="85" width="14.22"/>
    <col collapsed="false" customWidth="true" hidden="false" outlineLevel="0" max="6157" min="6157" style="85" width="20.33"/>
    <col collapsed="false" customWidth="true" hidden="true" outlineLevel="0" max="6158" min="6158" style="85" width="14.22"/>
    <col collapsed="false" customWidth="false" hidden="false" outlineLevel="0" max="6400" min="6159" style="85" width="10"/>
    <col collapsed="false" customWidth="true" hidden="false" outlineLevel="0" max="6401" min="6401" style="85" width="15"/>
    <col collapsed="false" customWidth="true" hidden="true" outlineLevel="0" max="6402" min="6402" style="85" width="14.22"/>
    <col collapsed="false" customWidth="true" hidden="false" outlineLevel="0" max="6403" min="6403" style="85" width="60"/>
    <col collapsed="false" customWidth="true" hidden="false" outlineLevel="0" max="6404" min="6404" style="85" width="14.17"/>
    <col collapsed="false" customWidth="true" hidden="true" outlineLevel="0" max="6405" min="6405" style="85" width="14.22"/>
    <col collapsed="false" customWidth="true" hidden="false" outlineLevel="0" max="6406" min="6406" style="85" width="14.17"/>
    <col collapsed="false" customWidth="true" hidden="true" outlineLevel="0" max="6408" min="6407" style="85" width="14.22"/>
    <col collapsed="false" customWidth="true" hidden="false" outlineLevel="0" max="6409" min="6409" style="85" width="10.33"/>
    <col collapsed="false" customWidth="true" hidden="true" outlineLevel="0" max="6412" min="6410" style="85" width="14.22"/>
    <col collapsed="false" customWidth="true" hidden="false" outlineLevel="0" max="6413" min="6413" style="85" width="20.33"/>
    <col collapsed="false" customWidth="true" hidden="true" outlineLevel="0" max="6414" min="6414" style="85" width="14.22"/>
    <col collapsed="false" customWidth="false" hidden="false" outlineLevel="0" max="6656" min="6415" style="85" width="10"/>
    <col collapsed="false" customWidth="true" hidden="false" outlineLevel="0" max="6657" min="6657" style="85" width="15"/>
    <col collapsed="false" customWidth="true" hidden="true" outlineLevel="0" max="6658" min="6658" style="85" width="14.22"/>
    <col collapsed="false" customWidth="true" hidden="false" outlineLevel="0" max="6659" min="6659" style="85" width="60"/>
    <col collapsed="false" customWidth="true" hidden="false" outlineLevel="0" max="6660" min="6660" style="85" width="14.17"/>
    <col collapsed="false" customWidth="true" hidden="true" outlineLevel="0" max="6661" min="6661" style="85" width="14.22"/>
    <col collapsed="false" customWidth="true" hidden="false" outlineLevel="0" max="6662" min="6662" style="85" width="14.17"/>
    <col collapsed="false" customWidth="true" hidden="true" outlineLevel="0" max="6664" min="6663" style="85" width="14.22"/>
    <col collapsed="false" customWidth="true" hidden="false" outlineLevel="0" max="6665" min="6665" style="85" width="10.33"/>
    <col collapsed="false" customWidth="true" hidden="true" outlineLevel="0" max="6668" min="6666" style="85" width="14.22"/>
    <col collapsed="false" customWidth="true" hidden="false" outlineLevel="0" max="6669" min="6669" style="85" width="20.33"/>
    <col collapsed="false" customWidth="true" hidden="true" outlineLevel="0" max="6670" min="6670" style="85" width="14.22"/>
    <col collapsed="false" customWidth="false" hidden="false" outlineLevel="0" max="6912" min="6671" style="85" width="10"/>
    <col collapsed="false" customWidth="true" hidden="false" outlineLevel="0" max="6913" min="6913" style="85" width="15"/>
    <col collapsed="false" customWidth="true" hidden="true" outlineLevel="0" max="6914" min="6914" style="85" width="14.22"/>
    <col collapsed="false" customWidth="true" hidden="false" outlineLevel="0" max="6915" min="6915" style="85" width="60"/>
    <col collapsed="false" customWidth="true" hidden="false" outlineLevel="0" max="6916" min="6916" style="85" width="14.17"/>
    <col collapsed="false" customWidth="true" hidden="true" outlineLevel="0" max="6917" min="6917" style="85" width="14.22"/>
    <col collapsed="false" customWidth="true" hidden="false" outlineLevel="0" max="6918" min="6918" style="85" width="14.17"/>
    <col collapsed="false" customWidth="true" hidden="true" outlineLevel="0" max="6920" min="6919" style="85" width="14.22"/>
    <col collapsed="false" customWidth="true" hidden="false" outlineLevel="0" max="6921" min="6921" style="85" width="10.33"/>
    <col collapsed="false" customWidth="true" hidden="true" outlineLevel="0" max="6924" min="6922" style="85" width="14.22"/>
    <col collapsed="false" customWidth="true" hidden="false" outlineLevel="0" max="6925" min="6925" style="85" width="20.33"/>
    <col collapsed="false" customWidth="true" hidden="true" outlineLevel="0" max="6926" min="6926" style="85" width="14.22"/>
    <col collapsed="false" customWidth="false" hidden="false" outlineLevel="0" max="7168" min="6927" style="85" width="10"/>
    <col collapsed="false" customWidth="true" hidden="false" outlineLevel="0" max="7169" min="7169" style="85" width="15"/>
    <col collapsed="false" customWidth="true" hidden="true" outlineLevel="0" max="7170" min="7170" style="85" width="14.22"/>
    <col collapsed="false" customWidth="true" hidden="false" outlineLevel="0" max="7171" min="7171" style="85" width="60"/>
    <col collapsed="false" customWidth="true" hidden="false" outlineLevel="0" max="7172" min="7172" style="85" width="14.17"/>
    <col collapsed="false" customWidth="true" hidden="true" outlineLevel="0" max="7173" min="7173" style="85" width="14.22"/>
    <col collapsed="false" customWidth="true" hidden="false" outlineLevel="0" max="7174" min="7174" style="85" width="14.17"/>
    <col collapsed="false" customWidth="true" hidden="true" outlineLevel="0" max="7176" min="7175" style="85" width="14.22"/>
    <col collapsed="false" customWidth="true" hidden="false" outlineLevel="0" max="7177" min="7177" style="85" width="10.33"/>
    <col collapsed="false" customWidth="true" hidden="true" outlineLevel="0" max="7180" min="7178" style="85" width="14.22"/>
    <col collapsed="false" customWidth="true" hidden="false" outlineLevel="0" max="7181" min="7181" style="85" width="20.33"/>
    <col collapsed="false" customWidth="true" hidden="true" outlineLevel="0" max="7182" min="7182" style="85" width="14.22"/>
    <col collapsed="false" customWidth="false" hidden="false" outlineLevel="0" max="7424" min="7183" style="85" width="10"/>
    <col collapsed="false" customWidth="true" hidden="false" outlineLevel="0" max="7425" min="7425" style="85" width="15"/>
    <col collapsed="false" customWidth="true" hidden="true" outlineLevel="0" max="7426" min="7426" style="85" width="14.22"/>
    <col collapsed="false" customWidth="true" hidden="false" outlineLevel="0" max="7427" min="7427" style="85" width="60"/>
    <col collapsed="false" customWidth="true" hidden="false" outlineLevel="0" max="7428" min="7428" style="85" width="14.17"/>
    <col collapsed="false" customWidth="true" hidden="true" outlineLevel="0" max="7429" min="7429" style="85" width="14.22"/>
    <col collapsed="false" customWidth="true" hidden="false" outlineLevel="0" max="7430" min="7430" style="85" width="14.17"/>
    <col collapsed="false" customWidth="true" hidden="true" outlineLevel="0" max="7432" min="7431" style="85" width="14.22"/>
    <col collapsed="false" customWidth="true" hidden="false" outlineLevel="0" max="7433" min="7433" style="85" width="10.33"/>
    <col collapsed="false" customWidth="true" hidden="true" outlineLevel="0" max="7436" min="7434" style="85" width="14.22"/>
    <col collapsed="false" customWidth="true" hidden="false" outlineLevel="0" max="7437" min="7437" style="85" width="20.33"/>
    <col collapsed="false" customWidth="true" hidden="true" outlineLevel="0" max="7438" min="7438" style="85" width="14.22"/>
    <col collapsed="false" customWidth="false" hidden="false" outlineLevel="0" max="7680" min="7439" style="85" width="10"/>
    <col collapsed="false" customWidth="true" hidden="false" outlineLevel="0" max="7681" min="7681" style="85" width="15"/>
    <col collapsed="false" customWidth="true" hidden="true" outlineLevel="0" max="7682" min="7682" style="85" width="14.22"/>
    <col collapsed="false" customWidth="true" hidden="false" outlineLevel="0" max="7683" min="7683" style="85" width="60"/>
    <col collapsed="false" customWidth="true" hidden="false" outlineLevel="0" max="7684" min="7684" style="85" width="14.17"/>
    <col collapsed="false" customWidth="true" hidden="true" outlineLevel="0" max="7685" min="7685" style="85" width="14.22"/>
    <col collapsed="false" customWidth="true" hidden="false" outlineLevel="0" max="7686" min="7686" style="85" width="14.17"/>
    <col collapsed="false" customWidth="true" hidden="true" outlineLevel="0" max="7688" min="7687" style="85" width="14.22"/>
    <col collapsed="false" customWidth="true" hidden="false" outlineLevel="0" max="7689" min="7689" style="85" width="10.33"/>
    <col collapsed="false" customWidth="true" hidden="true" outlineLevel="0" max="7692" min="7690" style="85" width="14.22"/>
    <col collapsed="false" customWidth="true" hidden="false" outlineLevel="0" max="7693" min="7693" style="85" width="20.33"/>
    <col collapsed="false" customWidth="true" hidden="true" outlineLevel="0" max="7694" min="7694" style="85" width="14.22"/>
    <col collapsed="false" customWidth="false" hidden="false" outlineLevel="0" max="7936" min="7695" style="85" width="10"/>
    <col collapsed="false" customWidth="true" hidden="false" outlineLevel="0" max="7937" min="7937" style="85" width="15"/>
    <col collapsed="false" customWidth="true" hidden="true" outlineLevel="0" max="7938" min="7938" style="85" width="14.22"/>
    <col collapsed="false" customWidth="true" hidden="false" outlineLevel="0" max="7939" min="7939" style="85" width="60"/>
    <col collapsed="false" customWidth="true" hidden="false" outlineLevel="0" max="7940" min="7940" style="85" width="14.17"/>
    <col collapsed="false" customWidth="true" hidden="true" outlineLevel="0" max="7941" min="7941" style="85" width="14.22"/>
    <col collapsed="false" customWidth="true" hidden="false" outlineLevel="0" max="7942" min="7942" style="85" width="14.17"/>
    <col collapsed="false" customWidth="true" hidden="true" outlineLevel="0" max="7944" min="7943" style="85" width="14.22"/>
    <col collapsed="false" customWidth="true" hidden="false" outlineLevel="0" max="7945" min="7945" style="85" width="10.33"/>
    <col collapsed="false" customWidth="true" hidden="true" outlineLevel="0" max="7948" min="7946" style="85" width="14.22"/>
    <col collapsed="false" customWidth="true" hidden="false" outlineLevel="0" max="7949" min="7949" style="85" width="20.33"/>
    <col collapsed="false" customWidth="true" hidden="true" outlineLevel="0" max="7950" min="7950" style="85" width="14.22"/>
    <col collapsed="false" customWidth="false" hidden="false" outlineLevel="0" max="8192" min="7951" style="85" width="10"/>
    <col collapsed="false" customWidth="true" hidden="false" outlineLevel="0" max="8193" min="8193" style="85" width="15"/>
    <col collapsed="false" customWidth="true" hidden="true" outlineLevel="0" max="8194" min="8194" style="85" width="14.22"/>
    <col collapsed="false" customWidth="true" hidden="false" outlineLevel="0" max="8195" min="8195" style="85" width="60"/>
    <col collapsed="false" customWidth="true" hidden="false" outlineLevel="0" max="8196" min="8196" style="85" width="14.17"/>
    <col collapsed="false" customWidth="true" hidden="true" outlineLevel="0" max="8197" min="8197" style="85" width="14.22"/>
    <col collapsed="false" customWidth="true" hidden="false" outlineLevel="0" max="8198" min="8198" style="85" width="14.17"/>
    <col collapsed="false" customWidth="true" hidden="true" outlineLevel="0" max="8200" min="8199" style="85" width="14.22"/>
    <col collapsed="false" customWidth="true" hidden="false" outlineLevel="0" max="8201" min="8201" style="85" width="10.33"/>
    <col collapsed="false" customWidth="true" hidden="true" outlineLevel="0" max="8204" min="8202" style="85" width="14.22"/>
    <col collapsed="false" customWidth="true" hidden="false" outlineLevel="0" max="8205" min="8205" style="85" width="20.33"/>
    <col collapsed="false" customWidth="true" hidden="true" outlineLevel="0" max="8206" min="8206" style="85" width="14.22"/>
    <col collapsed="false" customWidth="false" hidden="false" outlineLevel="0" max="8448" min="8207" style="85" width="10"/>
    <col collapsed="false" customWidth="true" hidden="false" outlineLevel="0" max="8449" min="8449" style="85" width="15"/>
    <col collapsed="false" customWidth="true" hidden="true" outlineLevel="0" max="8450" min="8450" style="85" width="14.22"/>
    <col collapsed="false" customWidth="true" hidden="false" outlineLevel="0" max="8451" min="8451" style="85" width="60"/>
    <col collapsed="false" customWidth="true" hidden="false" outlineLevel="0" max="8452" min="8452" style="85" width="14.17"/>
    <col collapsed="false" customWidth="true" hidden="true" outlineLevel="0" max="8453" min="8453" style="85" width="14.22"/>
    <col collapsed="false" customWidth="true" hidden="false" outlineLevel="0" max="8454" min="8454" style="85" width="14.17"/>
    <col collapsed="false" customWidth="true" hidden="true" outlineLevel="0" max="8456" min="8455" style="85" width="14.22"/>
    <col collapsed="false" customWidth="true" hidden="false" outlineLevel="0" max="8457" min="8457" style="85" width="10.33"/>
    <col collapsed="false" customWidth="true" hidden="true" outlineLevel="0" max="8460" min="8458" style="85" width="14.22"/>
    <col collapsed="false" customWidth="true" hidden="false" outlineLevel="0" max="8461" min="8461" style="85" width="20.33"/>
    <col collapsed="false" customWidth="true" hidden="true" outlineLevel="0" max="8462" min="8462" style="85" width="14.22"/>
    <col collapsed="false" customWidth="false" hidden="false" outlineLevel="0" max="8704" min="8463" style="85" width="10"/>
    <col collapsed="false" customWidth="true" hidden="false" outlineLevel="0" max="8705" min="8705" style="85" width="15"/>
    <col collapsed="false" customWidth="true" hidden="true" outlineLevel="0" max="8706" min="8706" style="85" width="14.22"/>
    <col collapsed="false" customWidth="true" hidden="false" outlineLevel="0" max="8707" min="8707" style="85" width="60"/>
    <col collapsed="false" customWidth="true" hidden="false" outlineLevel="0" max="8708" min="8708" style="85" width="14.17"/>
    <col collapsed="false" customWidth="true" hidden="true" outlineLevel="0" max="8709" min="8709" style="85" width="14.22"/>
    <col collapsed="false" customWidth="true" hidden="false" outlineLevel="0" max="8710" min="8710" style="85" width="14.17"/>
    <col collapsed="false" customWidth="true" hidden="true" outlineLevel="0" max="8712" min="8711" style="85" width="14.22"/>
    <col collapsed="false" customWidth="true" hidden="false" outlineLevel="0" max="8713" min="8713" style="85" width="10.33"/>
    <col collapsed="false" customWidth="true" hidden="true" outlineLevel="0" max="8716" min="8714" style="85" width="14.22"/>
    <col collapsed="false" customWidth="true" hidden="false" outlineLevel="0" max="8717" min="8717" style="85" width="20.33"/>
    <col collapsed="false" customWidth="true" hidden="true" outlineLevel="0" max="8718" min="8718" style="85" width="14.22"/>
    <col collapsed="false" customWidth="false" hidden="false" outlineLevel="0" max="8960" min="8719" style="85" width="10"/>
    <col collapsed="false" customWidth="true" hidden="false" outlineLevel="0" max="8961" min="8961" style="85" width="15"/>
    <col collapsed="false" customWidth="true" hidden="true" outlineLevel="0" max="8962" min="8962" style="85" width="14.22"/>
    <col collapsed="false" customWidth="true" hidden="false" outlineLevel="0" max="8963" min="8963" style="85" width="60"/>
    <col collapsed="false" customWidth="true" hidden="false" outlineLevel="0" max="8964" min="8964" style="85" width="14.17"/>
    <col collapsed="false" customWidth="true" hidden="true" outlineLevel="0" max="8965" min="8965" style="85" width="14.22"/>
    <col collapsed="false" customWidth="true" hidden="false" outlineLevel="0" max="8966" min="8966" style="85" width="14.17"/>
    <col collapsed="false" customWidth="true" hidden="true" outlineLevel="0" max="8968" min="8967" style="85" width="14.22"/>
    <col collapsed="false" customWidth="true" hidden="false" outlineLevel="0" max="8969" min="8969" style="85" width="10.33"/>
    <col collapsed="false" customWidth="true" hidden="true" outlineLevel="0" max="8972" min="8970" style="85" width="14.22"/>
    <col collapsed="false" customWidth="true" hidden="false" outlineLevel="0" max="8973" min="8973" style="85" width="20.33"/>
    <col collapsed="false" customWidth="true" hidden="true" outlineLevel="0" max="8974" min="8974" style="85" width="14.22"/>
    <col collapsed="false" customWidth="false" hidden="false" outlineLevel="0" max="9216" min="8975" style="85" width="10"/>
    <col collapsed="false" customWidth="true" hidden="false" outlineLevel="0" max="9217" min="9217" style="85" width="15"/>
    <col collapsed="false" customWidth="true" hidden="true" outlineLevel="0" max="9218" min="9218" style="85" width="14.22"/>
    <col collapsed="false" customWidth="true" hidden="false" outlineLevel="0" max="9219" min="9219" style="85" width="60"/>
    <col collapsed="false" customWidth="true" hidden="false" outlineLevel="0" max="9220" min="9220" style="85" width="14.17"/>
    <col collapsed="false" customWidth="true" hidden="true" outlineLevel="0" max="9221" min="9221" style="85" width="14.22"/>
    <col collapsed="false" customWidth="true" hidden="false" outlineLevel="0" max="9222" min="9222" style="85" width="14.17"/>
    <col collapsed="false" customWidth="true" hidden="true" outlineLevel="0" max="9224" min="9223" style="85" width="14.22"/>
    <col collapsed="false" customWidth="true" hidden="false" outlineLevel="0" max="9225" min="9225" style="85" width="10.33"/>
    <col collapsed="false" customWidth="true" hidden="true" outlineLevel="0" max="9228" min="9226" style="85" width="14.22"/>
    <col collapsed="false" customWidth="true" hidden="false" outlineLevel="0" max="9229" min="9229" style="85" width="20.33"/>
    <col collapsed="false" customWidth="true" hidden="true" outlineLevel="0" max="9230" min="9230" style="85" width="14.22"/>
    <col collapsed="false" customWidth="false" hidden="false" outlineLevel="0" max="9472" min="9231" style="85" width="10"/>
    <col collapsed="false" customWidth="true" hidden="false" outlineLevel="0" max="9473" min="9473" style="85" width="15"/>
    <col collapsed="false" customWidth="true" hidden="true" outlineLevel="0" max="9474" min="9474" style="85" width="14.22"/>
    <col collapsed="false" customWidth="true" hidden="false" outlineLevel="0" max="9475" min="9475" style="85" width="60"/>
    <col collapsed="false" customWidth="true" hidden="false" outlineLevel="0" max="9476" min="9476" style="85" width="14.17"/>
    <col collapsed="false" customWidth="true" hidden="true" outlineLevel="0" max="9477" min="9477" style="85" width="14.22"/>
    <col collapsed="false" customWidth="true" hidden="false" outlineLevel="0" max="9478" min="9478" style="85" width="14.17"/>
    <col collapsed="false" customWidth="true" hidden="true" outlineLevel="0" max="9480" min="9479" style="85" width="14.22"/>
    <col collapsed="false" customWidth="true" hidden="false" outlineLevel="0" max="9481" min="9481" style="85" width="10.33"/>
    <col collapsed="false" customWidth="true" hidden="true" outlineLevel="0" max="9484" min="9482" style="85" width="14.22"/>
    <col collapsed="false" customWidth="true" hidden="false" outlineLevel="0" max="9485" min="9485" style="85" width="20.33"/>
    <col collapsed="false" customWidth="true" hidden="true" outlineLevel="0" max="9486" min="9486" style="85" width="14.22"/>
    <col collapsed="false" customWidth="false" hidden="false" outlineLevel="0" max="9728" min="9487" style="85" width="10"/>
    <col collapsed="false" customWidth="true" hidden="false" outlineLevel="0" max="9729" min="9729" style="85" width="15"/>
    <col collapsed="false" customWidth="true" hidden="true" outlineLevel="0" max="9730" min="9730" style="85" width="14.22"/>
    <col collapsed="false" customWidth="true" hidden="false" outlineLevel="0" max="9731" min="9731" style="85" width="60"/>
    <col collapsed="false" customWidth="true" hidden="false" outlineLevel="0" max="9732" min="9732" style="85" width="14.17"/>
    <col collapsed="false" customWidth="true" hidden="true" outlineLevel="0" max="9733" min="9733" style="85" width="14.22"/>
    <col collapsed="false" customWidth="true" hidden="false" outlineLevel="0" max="9734" min="9734" style="85" width="14.17"/>
    <col collapsed="false" customWidth="true" hidden="true" outlineLevel="0" max="9736" min="9735" style="85" width="14.22"/>
    <col collapsed="false" customWidth="true" hidden="false" outlineLevel="0" max="9737" min="9737" style="85" width="10.33"/>
    <col collapsed="false" customWidth="true" hidden="true" outlineLevel="0" max="9740" min="9738" style="85" width="14.22"/>
    <col collapsed="false" customWidth="true" hidden="false" outlineLevel="0" max="9741" min="9741" style="85" width="20.33"/>
    <col collapsed="false" customWidth="true" hidden="true" outlineLevel="0" max="9742" min="9742" style="85" width="14.22"/>
    <col collapsed="false" customWidth="false" hidden="false" outlineLevel="0" max="9984" min="9743" style="85" width="10"/>
    <col collapsed="false" customWidth="true" hidden="false" outlineLevel="0" max="9985" min="9985" style="85" width="15"/>
    <col collapsed="false" customWidth="true" hidden="true" outlineLevel="0" max="9986" min="9986" style="85" width="14.22"/>
    <col collapsed="false" customWidth="true" hidden="false" outlineLevel="0" max="9987" min="9987" style="85" width="60"/>
    <col collapsed="false" customWidth="true" hidden="false" outlineLevel="0" max="9988" min="9988" style="85" width="14.17"/>
    <col collapsed="false" customWidth="true" hidden="true" outlineLevel="0" max="9989" min="9989" style="85" width="14.22"/>
    <col collapsed="false" customWidth="true" hidden="false" outlineLevel="0" max="9990" min="9990" style="85" width="14.17"/>
    <col collapsed="false" customWidth="true" hidden="true" outlineLevel="0" max="9992" min="9991" style="85" width="14.22"/>
    <col collapsed="false" customWidth="true" hidden="false" outlineLevel="0" max="9993" min="9993" style="85" width="10.33"/>
    <col collapsed="false" customWidth="true" hidden="true" outlineLevel="0" max="9996" min="9994" style="85" width="14.22"/>
    <col collapsed="false" customWidth="true" hidden="false" outlineLevel="0" max="9997" min="9997" style="85" width="20.33"/>
    <col collapsed="false" customWidth="true" hidden="true" outlineLevel="0" max="9998" min="9998" style="85" width="14.22"/>
    <col collapsed="false" customWidth="false" hidden="false" outlineLevel="0" max="10240" min="9999" style="85" width="10"/>
    <col collapsed="false" customWidth="true" hidden="false" outlineLevel="0" max="10241" min="10241" style="85" width="15"/>
    <col collapsed="false" customWidth="true" hidden="true" outlineLevel="0" max="10242" min="10242" style="85" width="14.22"/>
    <col collapsed="false" customWidth="true" hidden="false" outlineLevel="0" max="10243" min="10243" style="85" width="60"/>
    <col collapsed="false" customWidth="true" hidden="false" outlineLevel="0" max="10244" min="10244" style="85" width="14.17"/>
    <col collapsed="false" customWidth="true" hidden="true" outlineLevel="0" max="10245" min="10245" style="85" width="14.22"/>
    <col collapsed="false" customWidth="true" hidden="false" outlineLevel="0" max="10246" min="10246" style="85" width="14.17"/>
    <col collapsed="false" customWidth="true" hidden="true" outlineLevel="0" max="10248" min="10247" style="85" width="14.22"/>
    <col collapsed="false" customWidth="true" hidden="false" outlineLevel="0" max="10249" min="10249" style="85" width="10.33"/>
    <col collapsed="false" customWidth="true" hidden="true" outlineLevel="0" max="10252" min="10250" style="85" width="14.22"/>
    <col collapsed="false" customWidth="true" hidden="false" outlineLevel="0" max="10253" min="10253" style="85" width="20.33"/>
    <col collapsed="false" customWidth="true" hidden="true" outlineLevel="0" max="10254" min="10254" style="85" width="14.22"/>
    <col collapsed="false" customWidth="false" hidden="false" outlineLevel="0" max="10496" min="10255" style="85" width="10"/>
    <col collapsed="false" customWidth="true" hidden="false" outlineLevel="0" max="10497" min="10497" style="85" width="15"/>
    <col collapsed="false" customWidth="true" hidden="true" outlineLevel="0" max="10498" min="10498" style="85" width="14.22"/>
    <col collapsed="false" customWidth="true" hidden="false" outlineLevel="0" max="10499" min="10499" style="85" width="60"/>
    <col collapsed="false" customWidth="true" hidden="false" outlineLevel="0" max="10500" min="10500" style="85" width="14.17"/>
    <col collapsed="false" customWidth="true" hidden="true" outlineLevel="0" max="10501" min="10501" style="85" width="14.22"/>
    <col collapsed="false" customWidth="true" hidden="false" outlineLevel="0" max="10502" min="10502" style="85" width="14.17"/>
    <col collapsed="false" customWidth="true" hidden="true" outlineLevel="0" max="10504" min="10503" style="85" width="14.22"/>
    <col collapsed="false" customWidth="true" hidden="false" outlineLevel="0" max="10505" min="10505" style="85" width="10.33"/>
    <col collapsed="false" customWidth="true" hidden="true" outlineLevel="0" max="10508" min="10506" style="85" width="14.22"/>
    <col collapsed="false" customWidth="true" hidden="false" outlineLevel="0" max="10509" min="10509" style="85" width="20.33"/>
    <col collapsed="false" customWidth="true" hidden="true" outlineLevel="0" max="10510" min="10510" style="85" width="14.22"/>
    <col collapsed="false" customWidth="false" hidden="false" outlineLevel="0" max="10752" min="10511" style="85" width="10"/>
    <col collapsed="false" customWidth="true" hidden="false" outlineLevel="0" max="10753" min="10753" style="85" width="15"/>
    <col collapsed="false" customWidth="true" hidden="true" outlineLevel="0" max="10754" min="10754" style="85" width="14.22"/>
    <col collapsed="false" customWidth="true" hidden="false" outlineLevel="0" max="10755" min="10755" style="85" width="60"/>
    <col collapsed="false" customWidth="true" hidden="false" outlineLevel="0" max="10756" min="10756" style="85" width="14.17"/>
    <col collapsed="false" customWidth="true" hidden="true" outlineLevel="0" max="10757" min="10757" style="85" width="14.22"/>
    <col collapsed="false" customWidth="true" hidden="false" outlineLevel="0" max="10758" min="10758" style="85" width="14.17"/>
    <col collapsed="false" customWidth="true" hidden="true" outlineLevel="0" max="10760" min="10759" style="85" width="14.22"/>
    <col collapsed="false" customWidth="true" hidden="false" outlineLevel="0" max="10761" min="10761" style="85" width="10.33"/>
    <col collapsed="false" customWidth="true" hidden="true" outlineLevel="0" max="10764" min="10762" style="85" width="14.22"/>
    <col collapsed="false" customWidth="true" hidden="false" outlineLevel="0" max="10765" min="10765" style="85" width="20.33"/>
    <col collapsed="false" customWidth="true" hidden="true" outlineLevel="0" max="10766" min="10766" style="85" width="14.22"/>
    <col collapsed="false" customWidth="false" hidden="false" outlineLevel="0" max="11008" min="10767" style="85" width="10"/>
    <col collapsed="false" customWidth="true" hidden="false" outlineLevel="0" max="11009" min="11009" style="85" width="15"/>
    <col collapsed="false" customWidth="true" hidden="true" outlineLevel="0" max="11010" min="11010" style="85" width="14.22"/>
    <col collapsed="false" customWidth="true" hidden="false" outlineLevel="0" max="11011" min="11011" style="85" width="60"/>
    <col collapsed="false" customWidth="true" hidden="false" outlineLevel="0" max="11012" min="11012" style="85" width="14.17"/>
    <col collapsed="false" customWidth="true" hidden="true" outlineLevel="0" max="11013" min="11013" style="85" width="14.22"/>
    <col collapsed="false" customWidth="true" hidden="false" outlineLevel="0" max="11014" min="11014" style="85" width="14.17"/>
    <col collapsed="false" customWidth="true" hidden="true" outlineLevel="0" max="11016" min="11015" style="85" width="14.22"/>
    <col collapsed="false" customWidth="true" hidden="false" outlineLevel="0" max="11017" min="11017" style="85" width="10.33"/>
    <col collapsed="false" customWidth="true" hidden="true" outlineLevel="0" max="11020" min="11018" style="85" width="14.22"/>
    <col collapsed="false" customWidth="true" hidden="false" outlineLevel="0" max="11021" min="11021" style="85" width="20.33"/>
    <col collapsed="false" customWidth="true" hidden="true" outlineLevel="0" max="11022" min="11022" style="85" width="14.22"/>
    <col collapsed="false" customWidth="false" hidden="false" outlineLevel="0" max="11264" min="11023" style="85" width="10"/>
    <col collapsed="false" customWidth="true" hidden="false" outlineLevel="0" max="11265" min="11265" style="85" width="15"/>
    <col collapsed="false" customWidth="true" hidden="true" outlineLevel="0" max="11266" min="11266" style="85" width="14.22"/>
    <col collapsed="false" customWidth="true" hidden="false" outlineLevel="0" max="11267" min="11267" style="85" width="60"/>
    <col collapsed="false" customWidth="true" hidden="false" outlineLevel="0" max="11268" min="11268" style="85" width="14.17"/>
    <col collapsed="false" customWidth="true" hidden="true" outlineLevel="0" max="11269" min="11269" style="85" width="14.22"/>
    <col collapsed="false" customWidth="true" hidden="false" outlineLevel="0" max="11270" min="11270" style="85" width="14.17"/>
    <col collapsed="false" customWidth="true" hidden="true" outlineLevel="0" max="11272" min="11271" style="85" width="14.22"/>
    <col collapsed="false" customWidth="true" hidden="false" outlineLevel="0" max="11273" min="11273" style="85" width="10.33"/>
    <col collapsed="false" customWidth="true" hidden="true" outlineLevel="0" max="11276" min="11274" style="85" width="14.22"/>
    <col collapsed="false" customWidth="true" hidden="false" outlineLevel="0" max="11277" min="11277" style="85" width="20.33"/>
    <col collapsed="false" customWidth="true" hidden="true" outlineLevel="0" max="11278" min="11278" style="85" width="14.22"/>
    <col collapsed="false" customWidth="false" hidden="false" outlineLevel="0" max="11520" min="11279" style="85" width="10"/>
    <col collapsed="false" customWidth="true" hidden="false" outlineLevel="0" max="11521" min="11521" style="85" width="15"/>
    <col collapsed="false" customWidth="true" hidden="true" outlineLevel="0" max="11522" min="11522" style="85" width="14.22"/>
    <col collapsed="false" customWidth="true" hidden="false" outlineLevel="0" max="11523" min="11523" style="85" width="60"/>
    <col collapsed="false" customWidth="true" hidden="false" outlineLevel="0" max="11524" min="11524" style="85" width="14.17"/>
    <col collapsed="false" customWidth="true" hidden="true" outlineLevel="0" max="11525" min="11525" style="85" width="14.22"/>
    <col collapsed="false" customWidth="true" hidden="false" outlineLevel="0" max="11526" min="11526" style="85" width="14.17"/>
    <col collapsed="false" customWidth="true" hidden="true" outlineLevel="0" max="11528" min="11527" style="85" width="14.22"/>
    <col collapsed="false" customWidth="true" hidden="false" outlineLevel="0" max="11529" min="11529" style="85" width="10.33"/>
    <col collapsed="false" customWidth="true" hidden="true" outlineLevel="0" max="11532" min="11530" style="85" width="14.22"/>
    <col collapsed="false" customWidth="true" hidden="false" outlineLevel="0" max="11533" min="11533" style="85" width="20.33"/>
    <col collapsed="false" customWidth="true" hidden="true" outlineLevel="0" max="11534" min="11534" style="85" width="14.22"/>
    <col collapsed="false" customWidth="false" hidden="false" outlineLevel="0" max="11776" min="11535" style="85" width="10"/>
    <col collapsed="false" customWidth="true" hidden="false" outlineLevel="0" max="11777" min="11777" style="85" width="15"/>
    <col collapsed="false" customWidth="true" hidden="true" outlineLevel="0" max="11778" min="11778" style="85" width="14.22"/>
    <col collapsed="false" customWidth="true" hidden="false" outlineLevel="0" max="11779" min="11779" style="85" width="60"/>
    <col collapsed="false" customWidth="true" hidden="false" outlineLevel="0" max="11780" min="11780" style="85" width="14.17"/>
    <col collapsed="false" customWidth="true" hidden="true" outlineLevel="0" max="11781" min="11781" style="85" width="14.22"/>
    <col collapsed="false" customWidth="true" hidden="false" outlineLevel="0" max="11782" min="11782" style="85" width="14.17"/>
    <col collapsed="false" customWidth="true" hidden="true" outlineLevel="0" max="11784" min="11783" style="85" width="14.22"/>
    <col collapsed="false" customWidth="true" hidden="false" outlineLevel="0" max="11785" min="11785" style="85" width="10.33"/>
    <col collapsed="false" customWidth="true" hidden="true" outlineLevel="0" max="11788" min="11786" style="85" width="14.22"/>
    <col collapsed="false" customWidth="true" hidden="false" outlineLevel="0" max="11789" min="11789" style="85" width="20.33"/>
    <col collapsed="false" customWidth="true" hidden="true" outlineLevel="0" max="11790" min="11790" style="85" width="14.22"/>
    <col collapsed="false" customWidth="false" hidden="false" outlineLevel="0" max="12032" min="11791" style="85" width="10"/>
    <col collapsed="false" customWidth="true" hidden="false" outlineLevel="0" max="12033" min="12033" style="85" width="15"/>
    <col collapsed="false" customWidth="true" hidden="true" outlineLevel="0" max="12034" min="12034" style="85" width="14.22"/>
    <col collapsed="false" customWidth="true" hidden="false" outlineLevel="0" max="12035" min="12035" style="85" width="60"/>
    <col collapsed="false" customWidth="true" hidden="false" outlineLevel="0" max="12036" min="12036" style="85" width="14.17"/>
    <col collapsed="false" customWidth="true" hidden="true" outlineLevel="0" max="12037" min="12037" style="85" width="14.22"/>
    <col collapsed="false" customWidth="true" hidden="false" outlineLevel="0" max="12038" min="12038" style="85" width="14.17"/>
    <col collapsed="false" customWidth="true" hidden="true" outlineLevel="0" max="12040" min="12039" style="85" width="14.22"/>
    <col collapsed="false" customWidth="true" hidden="false" outlineLevel="0" max="12041" min="12041" style="85" width="10.33"/>
    <col collapsed="false" customWidth="true" hidden="true" outlineLevel="0" max="12044" min="12042" style="85" width="14.22"/>
    <col collapsed="false" customWidth="true" hidden="false" outlineLevel="0" max="12045" min="12045" style="85" width="20.33"/>
    <col collapsed="false" customWidth="true" hidden="true" outlineLevel="0" max="12046" min="12046" style="85" width="14.22"/>
    <col collapsed="false" customWidth="false" hidden="false" outlineLevel="0" max="12288" min="12047" style="85" width="10"/>
    <col collapsed="false" customWidth="true" hidden="false" outlineLevel="0" max="12289" min="12289" style="85" width="15"/>
    <col collapsed="false" customWidth="true" hidden="true" outlineLevel="0" max="12290" min="12290" style="85" width="14.22"/>
    <col collapsed="false" customWidth="true" hidden="false" outlineLevel="0" max="12291" min="12291" style="85" width="60"/>
    <col collapsed="false" customWidth="true" hidden="false" outlineLevel="0" max="12292" min="12292" style="85" width="14.17"/>
    <col collapsed="false" customWidth="true" hidden="true" outlineLevel="0" max="12293" min="12293" style="85" width="14.22"/>
    <col collapsed="false" customWidth="true" hidden="false" outlineLevel="0" max="12294" min="12294" style="85" width="14.17"/>
    <col collapsed="false" customWidth="true" hidden="true" outlineLevel="0" max="12296" min="12295" style="85" width="14.22"/>
    <col collapsed="false" customWidth="true" hidden="false" outlineLevel="0" max="12297" min="12297" style="85" width="10.33"/>
    <col collapsed="false" customWidth="true" hidden="true" outlineLevel="0" max="12300" min="12298" style="85" width="14.22"/>
    <col collapsed="false" customWidth="true" hidden="false" outlineLevel="0" max="12301" min="12301" style="85" width="20.33"/>
    <col collapsed="false" customWidth="true" hidden="true" outlineLevel="0" max="12302" min="12302" style="85" width="14.22"/>
    <col collapsed="false" customWidth="false" hidden="false" outlineLevel="0" max="12544" min="12303" style="85" width="10"/>
    <col collapsed="false" customWidth="true" hidden="false" outlineLevel="0" max="12545" min="12545" style="85" width="15"/>
    <col collapsed="false" customWidth="true" hidden="true" outlineLevel="0" max="12546" min="12546" style="85" width="14.22"/>
    <col collapsed="false" customWidth="true" hidden="false" outlineLevel="0" max="12547" min="12547" style="85" width="60"/>
    <col collapsed="false" customWidth="true" hidden="false" outlineLevel="0" max="12548" min="12548" style="85" width="14.17"/>
    <col collapsed="false" customWidth="true" hidden="true" outlineLevel="0" max="12549" min="12549" style="85" width="14.22"/>
    <col collapsed="false" customWidth="true" hidden="false" outlineLevel="0" max="12550" min="12550" style="85" width="14.17"/>
    <col collapsed="false" customWidth="true" hidden="true" outlineLevel="0" max="12552" min="12551" style="85" width="14.22"/>
    <col collapsed="false" customWidth="true" hidden="false" outlineLevel="0" max="12553" min="12553" style="85" width="10.33"/>
    <col collapsed="false" customWidth="true" hidden="true" outlineLevel="0" max="12556" min="12554" style="85" width="14.22"/>
    <col collapsed="false" customWidth="true" hidden="false" outlineLevel="0" max="12557" min="12557" style="85" width="20.33"/>
    <col collapsed="false" customWidth="true" hidden="true" outlineLevel="0" max="12558" min="12558" style="85" width="14.22"/>
    <col collapsed="false" customWidth="false" hidden="false" outlineLevel="0" max="12800" min="12559" style="85" width="10"/>
    <col collapsed="false" customWidth="true" hidden="false" outlineLevel="0" max="12801" min="12801" style="85" width="15"/>
    <col collapsed="false" customWidth="true" hidden="true" outlineLevel="0" max="12802" min="12802" style="85" width="14.22"/>
    <col collapsed="false" customWidth="true" hidden="false" outlineLevel="0" max="12803" min="12803" style="85" width="60"/>
    <col collapsed="false" customWidth="true" hidden="false" outlineLevel="0" max="12804" min="12804" style="85" width="14.17"/>
    <col collapsed="false" customWidth="true" hidden="true" outlineLevel="0" max="12805" min="12805" style="85" width="14.22"/>
    <col collapsed="false" customWidth="true" hidden="false" outlineLevel="0" max="12806" min="12806" style="85" width="14.17"/>
    <col collapsed="false" customWidth="true" hidden="true" outlineLevel="0" max="12808" min="12807" style="85" width="14.22"/>
    <col collapsed="false" customWidth="true" hidden="false" outlineLevel="0" max="12809" min="12809" style="85" width="10.33"/>
    <col collapsed="false" customWidth="true" hidden="true" outlineLevel="0" max="12812" min="12810" style="85" width="14.22"/>
    <col collapsed="false" customWidth="true" hidden="false" outlineLevel="0" max="12813" min="12813" style="85" width="20.33"/>
    <col collapsed="false" customWidth="true" hidden="true" outlineLevel="0" max="12814" min="12814" style="85" width="14.22"/>
    <col collapsed="false" customWidth="false" hidden="false" outlineLevel="0" max="13056" min="12815" style="85" width="10"/>
    <col collapsed="false" customWidth="true" hidden="false" outlineLevel="0" max="13057" min="13057" style="85" width="15"/>
    <col collapsed="false" customWidth="true" hidden="true" outlineLevel="0" max="13058" min="13058" style="85" width="14.22"/>
    <col collapsed="false" customWidth="true" hidden="false" outlineLevel="0" max="13059" min="13059" style="85" width="60"/>
    <col collapsed="false" customWidth="true" hidden="false" outlineLevel="0" max="13060" min="13060" style="85" width="14.17"/>
    <col collapsed="false" customWidth="true" hidden="true" outlineLevel="0" max="13061" min="13061" style="85" width="14.22"/>
    <col collapsed="false" customWidth="true" hidden="false" outlineLevel="0" max="13062" min="13062" style="85" width="14.17"/>
    <col collapsed="false" customWidth="true" hidden="true" outlineLevel="0" max="13064" min="13063" style="85" width="14.22"/>
    <col collapsed="false" customWidth="true" hidden="false" outlineLevel="0" max="13065" min="13065" style="85" width="10.33"/>
    <col collapsed="false" customWidth="true" hidden="true" outlineLevel="0" max="13068" min="13066" style="85" width="14.22"/>
    <col collapsed="false" customWidth="true" hidden="false" outlineLevel="0" max="13069" min="13069" style="85" width="20.33"/>
    <col collapsed="false" customWidth="true" hidden="true" outlineLevel="0" max="13070" min="13070" style="85" width="14.22"/>
    <col collapsed="false" customWidth="false" hidden="false" outlineLevel="0" max="13312" min="13071" style="85" width="10"/>
    <col collapsed="false" customWidth="true" hidden="false" outlineLevel="0" max="13313" min="13313" style="85" width="15"/>
    <col collapsed="false" customWidth="true" hidden="true" outlineLevel="0" max="13314" min="13314" style="85" width="14.22"/>
    <col collapsed="false" customWidth="true" hidden="false" outlineLevel="0" max="13315" min="13315" style="85" width="60"/>
    <col collapsed="false" customWidth="true" hidden="false" outlineLevel="0" max="13316" min="13316" style="85" width="14.17"/>
    <col collapsed="false" customWidth="true" hidden="true" outlineLevel="0" max="13317" min="13317" style="85" width="14.22"/>
    <col collapsed="false" customWidth="true" hidden="false" outlineLevel="0" max="13318" min="13318" style="85" width="14.17"/>
    <col collapsed="false" customWidth="true" hidden="true" outlineLevel="0" max="13320" min="13319" style="85" width="14.22"/>
    <col collapsed="false" customWidth="true" hidden="false" outlineLevel="0" max="13321" min="13321" style="85" width="10.33"/>
    <col collapsed="false" customWidth="true" hidden="true" outlineLevel="0" max="13324" min="13322" style="85" width="14.22"/>
    <col collapsed="false" customWidth="true" hidden="false" outlineLevel="0" max="13325" min="13325" style="85" width="20.33"/>
    <col collapsed="false" customWidth="true" hidden="true" outlineLevel="0" max="13326" min="13326" style="85" width="14.22"/>
    <col collapsed="false" customWidth="false" hidden="false" outlineLevel="0" max="13568" min="13327" style="85" width="10"/>
    <col collapsed="false" customWidth="true" hidden="false" outlineLevel="0" max="13569" min="13569" style="85" width="15"/>
    <col collapsed="false" customWidth="true" hidden="true" outlineLevel="0" max="13570" min="13570" style="85" width="14.22"/>
    <col collapsed="false" customWidth="true" hidden="false" outlineLevel="0" max="13571" min="13571" style="85" width="60"/>
    <col collapsed="false" customWidth="true" hidden="false" outlineLevel="0" max="13572" min="13572" style="85" width="14.17"/>
    <col collapsed="false" customWidth="true" hidden="true" outlineLevel="0" max="13573" min="13573" style="85" width="14.22"/>
    <col collapsed="false" customWidth="true" hidden="false" outlineLevel="0" max="13574" min="13574" style="85" width="14.17"/>
    <col collapsed="false" customWidth="true" hidden="true" outlineLevel="0" max="13576" min="13575" style="85" width="14.22"/>
    <col collapsed="false" customWidth="true" hidden="false" outlineLevel="0" max="13577" min="13577" style="85" width="10.33"/>
    <col collapsed="false" customWidth="true" hidden="true" outlineLevel="0" max="13580" min="13578" style="85" width="14.22"/>
    <col collapsed="false" customWidth="true" hidden="false" outlineLevel="0" max="13581" min="13581" style="85" width="20.33"/>
    <col collapsed="false" customWidth="true" hidden="true" outlineLevel="0" max="13582" min="13582" style="85" width="14.22"/>
    <col collapsed="false" customWidth="false" hidden="false" outlineLevel="0" max="13824" min="13583" style="85" width="10"/>
    <col collapsed="false" customWidth="true" hidden="false" outlineLevel="0" max="13825" min="13825" style="85" width="15"/>
    <col collapsed="false" customWidth="true" hidden="true" outlineLevel="0" max="13826" min="13826" style="85" width="14.22"/>
    <col collapsed="false" customWidth="true" hidden="false" outlineLevel="0" max="13827" min="13827" style="85" width="60"/>
    <col collapsed="false" customWidth="true" hidden="false" outlineLevel="0" max="13828" min="13828" style="85" width="14.17"/>
    <col collapsed="false" customWidth="true" hidden="true" outlineLevel="0" max="13829" min="13829" style="85" width="14.22"/>
    <col collapsed="false" customWidth="true" hidden="false" outlineLevel="0" max="13830" min="13830" style="85" width="14.17"/>
    <col collapsed="false" customWidth="true" hidden="true" outlineLevel="0" max="13832" min="13831" style="85" width="14.22"/>
    <col collapsed="false" customWidth="true" hidden="false" outlineLevel="0" max="13833" min="13833" style="85" width="10.33"/>
    <col collapsed="false" customWidth="true" hidden="true" outlineLevel="0" max="13836" min="13834" style="85" width="14.22"/>
    <col collapsed="false" customWidth="true" hidden="false" outlineLevel="0" max="13837" min="13837" style="85" width="20.33"/>
    <col collapsed="false" customWidth="true" hidden="true" outlineLevel="0" max="13838" min="13838" style="85" width="14.22"/>
    <col collapsed="false" customWidth="false" hidden="false" outlineLevel="0" max="14080" min="13839" style="85" width="10"/>
    <col collapsed="false" customWidth="true" hidden="false" outlineLevel="0" max="14081" min="14081" style="85" width="15"/>
    <col collapsed="false" customWidth="true" hidden="true" outlineLevel="0" max="14082" min="14082" style="85" width="14.22"/>
    <col collapsed="false" customWidth="true" hidden="false" outlineLevel="0" max="14083" min="14083" style="85" width="60"/>
    <col collapsed="false" customWidth="true" hidden="false" outlineLevel="0" max="14084" min="14084" style="85" width="14.17"/>
    <col collapsed="false" customWidth="true" hidden="true" outlineLevel="0" max="14085" min="14085" style="85" width="14.22"/>
    <col collapsed="false" customWidth="true" hidden="false" outlineLevel="0" max="14086" min="14086" style="85" width="14.17"/>
    <col collapsed="false" customWidth="true" hidden="true" outlineLevel="0" max="14088" min="14087" style="85" width="14.22"/>
    <col collapsed="false" customWidth="true" hidden="false" outlineLevel="0" max="14089" min="14089" style="85" width="10.33"/>
    <col collapsed="false" customWidth="true" hidden="true" outlineLevel="0" max="14092" min="14090" style="85" width="14.22"/>
    <col collapsed="false" customWidth="true" hidden="false" outlineLevel="0" max="14093" min="14093" style="85" width="20.33"/>
    <col collapsed="false" customWidth="true" hidden="true" outlineLevel="0" max="14094" min="14094" style="85" width="14.22"/>
    <col collapsed="false" customWidth="false" hidden="false" outlineLevel="0" max="14336" min="14095" style="85" width="10"/>
    <col collapsed="false" customWidth="true" hidden="false" outlineLevel="0" max="14337" min="14337" style="85" width="15"/>
    <col collapsed="false" customWidth="true" hidden="true" outlineLevel="0" max="14338" min="14338" style="85" width="14.22"/>
    <col collapsed="false" customWidth="true" hidden="false" outlineLevel="0" max="14339" min="14339" style="85" width="60"/>
    <col collapsed="false" customWidth="true" hidden="false" outlineLevel="0" max="14340" min="14340" style="85" width="14.17"/>
    <col collapsed="false" customWidth="true" hidden="true" outlineLevel="0" max="14341" min="14341" style="85" width="14.22"/>
    <col collapsed="false" customWidth="true" hidden="false" outlineLevel="0" max="14342" min="14342" style="85" width="14.17"/>
    <col collapsed="false" customWidth="true" hidden="true" outlineLevel="0" max="14344" min="14343" style="85" width="14.22"/>
    <col collapsed="false" customWidth="true" hidden="false" outlineLevel="0" max="14345" min="14345" style="85" width="10.33"/>
    <col collapsed="false" customWidth="true" hidden="true" outlineLevel="0" max="14348" min="14346" style="85" width="14.22"/>
    <col collapsed="false" customWidth="true" hidden="false" outlineLevel="0" max="14349" min="14349" style="85" width="20.33"/>
    <col collapsed="false" customWidth="true" hidden="true" outlineLevel="0" max="14350" min="14350" style="85" width="14.22"/>
    <col collapsed="false" customWidth="false" hidden="false" outlineLevel="0" max="14592" min="14351" style="85" width="10"/>
    <col collapsed="false" customWidth="true" hidden="false" outlineLevel="0" max="14593" min="14593" style="85" width="15"/>
    <col collapsed="false" customWidth="true" hidden="true" outlineLevel="0" max="14594" min="14594" style="85" width="14.22"/>
    <col collapsed="false" customWidth="true" hidden="false" outlineLevel="0" max="14595" min="14595" style="85" width="60"/>
    <col collapsed="false" customWidth="true" hidden="false" outlineLevel="0" max="14596" min="14596" style="85" width="14.17"/>
    <col collapsed="false" customWidth="true" hidden="true" outlineLevel="0" max="14597" min="14597" style="85" width="14.22"/>
    <col collapsed="false" customWidth="true" hidden="false" outlineLevel="0" max="14598" min="14598" style="85" width="14.17"/>
    <col collapsed="false" customWidth="true" hidden="true" outlineLevel="0" max="14600" min="14599" style="85" width="14.22"/>
    <col collapsed="false" customWidth="true" hidden="false" outlineLevel="0" max="14601" min="14601" style="85" width="10.33"/>
    <col collapsed="false" customWidth="true" hidden="true" outlineLevel="0" max="14604" min="14602" style="85" width="14.22"/>
    <col collapsed="false" customWidth="true" hidden="false" outlineLevel="0" max="14605" min="14605" style="85" width="20.33"/>
    <col collapsed="false" customWidth="true" hidden="true" outlineLevel="0" max="14606" min="14606" style="85" width="14.22"/>
    <col collapsed="false" customWidth="false" hidden="false" outlineLevel="0" max="14848" min="14607" style="85" width="10"/>
    <col collapsed="false" customWidth="true" hidden="false" outlineLevel="0" max="14849" min="14849" style="85" width="15"/>
    <col collapsed="false" customWidth="true" hidden="true" outlineLevel="0" max="14850" min="14850" style="85" width="14.22"/>
    <col collapsed="false" customWidth="true" hidden="false" outlineLevel="0" max="14851" min="14851" style="85" width="60"/>
    <col collapsed="false" customWidth="true" hidden="false" outlineLevel="0" max="14852" min="14852" style="85" width="14.17"/>
    <col collapsed="false" customWidth="true" hidden="true" outlineLevel="0" max="14853" min="14853" style="85" width="14.22"/>
    <col collapsed="false" customWidth="true" hidden="false" outlineLevel="0" max="14854" min="14854" style="85" width="14.17"/>
    <col collapsed="false" customWidth="true" hidden="true" outlineLevel="0" max="14856" min="14855" style="85" width="14.22"/>
    <col collapsed="false" customWidth="true" hidden="false" outlineLevel="0" max="14857" min="14857" style="85" width="10.33"/>
    <col collapsed="false" customWidth="true" hidden="true" outlineLevel="0" max="14860" min="14858" style="85" width="14.22"/>
    <col collapsed="false" customWidth="true" hidden="false" outlineLevel="0" max="14861" min="14861" style="85" width="20.33"/>
    <col collapsed="false" customWidth="true" hidden="true" outlineLevel="0" max="14862" min="14862" style="85" width="14.22"/>
    <col collapsed="false" customWidth="false" hidden="false" outlineLevel="0" max="15104" min="14863" style="85" width="10"/>
    <col collapsed="false" customWidth="true" hidden="false" outlineLevel="0" max="15105" min="15105" style="85" width="15"/>
    <col collapsed="false" customWidth="true" hidden="true" outlineLevel="0" max="15106" min="15106" style="85" width="14.22"/>
    <col collapsed="false" customWidth="true" hidden="false" outlineLevel="0" max="15107" min="15107" style="85" width="60"/>
    <col collapsed="false" customWidth="true" hidden="false" outlineLevel="0" max="15108" min="15108" style="85" width="14.17"/>
    <col collapsed="false" customWidth="true" hidden="true" outlineLevel="0" max="15109" min="15109" style="85" width="14.22"/>
    <col collapsed="false" customWidth="true" hidden="false" outlineLevel="0" max="15110" min="15110" style="85" width="14.17"/>
    <col collapsed="false" customWidth="true" hidden="true" outlineLevel="0" max="15112" min="15111" style="85" width="14.22"/>
    <col collapsed="false" customWidth="true" hidden="false" outlineLevel="0" max="15113" min="15113" style="85" width="10.33"/>
    <col collapsed="false" customWidth="true" hidden="true" outlineLevel="0" max="15116" min="15114" style="85" width="14.22"/>
    <col collapsed="false" customWidth="true" hidden="false" outlineLevel="0" max="15117" min="15117" style="85" width="20.33"/>
    <col collapsed="false" customWidth="true" hidden="true" outlineLevel="0" max="15118" min="15118" style="85" width="14.22"/>
    <col collapsed="false" customWidth="false" hidden="false" outlineLevel="0" max="15360" min="15119" style="85" width="10"/>
    <col collapsed="false" customWidth="true" hidden="false" outlineLevel="0" max="15361" min="15361" style="85" width="15"/>
    <col collapsed="false" customWidth="true" hidden="true" outlineLevel="0" max="15362" min="15362" style="85" width="14.22"/>
    <col collapsed="false" customWidth="true" hidden="false" outlineLevel="0" max="15363" min="15363" style="85" width="60"/>
    <col collapsed="false" customWidth="true" hidden="false" outlineLevel="0" max="15364" min="15364" style="85" width="14.17"/>
    <col collapsed="false" customWidth="true" hidden="true" outlineLevel="0" max="15365" min="15365" style="85" width="14.22"/>
    <col collapsed="false" customWidth="true" hidden="false" outlineLevel="0" max="15366" min="15366" style="85" width="14.17"/>
    <col collapsed="false" customWidth="true" hidden="true" outlineLevel="0" max="15368" min="15367" style="85" width="14.22"/>
    <col collapsed="false" customWidth="true" hidden="false" outlineLevel="0" max="15369" min="15369" style="85" width="10.33"/>
    <col collapsed="false" customWidth="true" hidden="true" outlineLevel="0" max="15372" min="15370" style="85" width="14.22"/>
    <col collapsed="false" customWidth="true" hidden="false" outlineLevel="0" max="15373" min="15373" style="85" width="20.33"/>
    <col collapsed="false" customWidth="true" hidden="true" outlineLevel="0" max="15374" min="15374" style="85" width="14.22"/>
    <col collapsed="false" customWidth="false" hidden="false" outlineLevel="0" max="15616" min="15375" style="85" width="10"/>
    <col collapsed="false" customWidth="true" hidden="false" outlineLevel="0" max="15617" min="15617" style="85" width="15"/>
    <col collapsed="false" customWidth="true" hidden="true" outlineLevel="0" max="15618" min="15618" style="85" width="14.22"/>
    <col collapsed="false" customWidth="true" hidden="false" outlineLevel="0" max="15619" min="15619" style="85" width="60"/>
    <col collapsed="false" customWidth="true" hidden="false" outlineLevel="0" max="15620" min="15620" style="85" width="14.17"/>
    <col collapsed="false" customWidth="true" hidden="true" outlineLevel="0" max="15621" min="15621" style="85" width="14.22"/>
    <col collapsed="false" customWidth="true" hidden="false" outlineLevel="0" max="15622" min="15622" style="85" width="14.17"/>
    <col collapsed="false" customWidth="true" hidden="true" outlineLevel="0" max="15624" min="15623" style="85" width="14.22"/>
    <col collapsed="false" customWidth="true" hidden="false" outlineLevel="0" max="15625" min="15625" style="85" width="10.33"/>
    <col collapsed="false" customWidth="true" hidden="true" outlineLevel="0" max="15628" min="15626" style="85" width="14.22"/>
    <col collapsed="false" customWidth="true" hidden="false" outlineLevel="0" max="15629" min="15629" style="85" width="20.33"/>
    <col collapsed="false" customWidth="true" hidden="true" outlineLevel="0" max="15630" min="15630" style="85" width="14.22"/>
    <col collapsed="false" customWidth="false" hidden="false" outlineLevel="0" max="15872" min="15631" style="85" width="10"/>
    <col collapsed="false" customWidth="true" hidden="false" outlineLevel="0" max="15873" min="15873" style="85" width="15"/>
    <col collapsed="false" customWidth="true" hidden="true" outlineLevel="0" max="15874" min="15874" style="85" width="14.22"/>
    <col collapsed="false" customWidth="true" hidden="false" outlineLevel="0" max="15875" min="15875" style="85" width="60"/>
    <col collapsed="false" customWidth="true" hidden="false" outlineLevel="0" max="15876" min="15876" style="85" width="14.17"/>
    <col collapsed="false" customWidth="true" hidden="true" outlineLevel="0" max="15877" min="15877" style="85" width="14.22"/>
    <col collapsed="false" customWidth="true" hidden="false" outlineLevel="0" max="15878" min="15878" style="85" width="14.17"/>
    <col collapsed="false" customWidth="true" hidden="true" outlineLevel="0" max="15880" min="15879" style="85" width="14.22"/>
    <col collapsed="false" customWidth="true" hidden="false" outlineLevel="0" max="15881" min="15881" style="85" width="10.33"/>
    <col collapsed="false" customWidth="true" hidden="true" outlineLevel="0" max="15884" min="15882" style="85" width="14.22"/>
    <col collapsed="false" customWidth="true" hidden="false" outlineLevel="0" max="15885" min="15885" style="85" width="20.33"/>
    <col collapsed="false" customWidth="true" hidden="true" outlineLevel="0" max="15886" min="15886" style="85" width="14.22"/>
    <col collapsed="false" customWidth="false" hidden="false" outlineLevel="0" max="16128" min="15887" style="85" width="10"/>
    <col collapsed="false" customWidth="true" hidden="false" outlineLevel="0" max="16129" min="16129" style="85" width="15"/>
    <col collapsed="false" customWidth="true" hidden="true" outlineLevel="0" max="16130" min="16130" style="85" width="14.22"/>
    <col collapsed="false" customWidth="true" hidden="false" outlineLevel="0" max="16131" min="16131" style="85" width="60"/>
    <col collapsed="false" customWidth="true" hidden="false" outlineLevel="0" max="16132" min="16132" style="85" width="14.17"/>
    <col collapsed="false" customWidth="true" hidden="true" outlineLevel="0" max="16133" min="16133" style="85" width="14.22"/>
    <col collapsed="false" customWidth="true" hidden="false" outlineLevel="0" max="16134" min="16134" style="85" width="14.17"/>
    <col collapsed="false" customWidth="true" hidden="true" outlineLevel="0" max="16136" min="16135" style="85" width="14.22"/>
    <col collapsed="false" customWidth="true" hidden="false" outlineLevel="0" max="16137" min="16137" style="85" width="10.33"/>
    <col collapsed="false" customWidth="true" hidden="true" outlineLevel="0" max="16140" min="16138" style="85" width="14.22"/>
    <col collapsed="false" customWidth="true" hidden="false" outlineLevel="0" max="16141" min="16141" style="85" width="20.33"/>
    <col collapsed="false" customWidth="true" hidden="true" outlineLevel="0" max="16142" min="16142" style="85" width="14.22"/>
    <col collapsed="false" customWidth="false" hidden="false" outlineLevel="0" max="16384" min="16143" style="85" width="10"/>
  </cols>
  <sheetData>
    <row r="1" customFormat="false" ht="17.35" hidden="false" customHeight="true" outlineLevel="0" collapsed="false">
      <c r="A1" s="4" t="s">
        <v>238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86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87"/>
    </row>
    <row r="3" customFormat="false" ht="12.65" hidden="false" customHeight="true" outlineLevel="0" collapsed="false">
      <c r="A3" s="88" t="s">
        <v>239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"/>
    </row>
    <row r="4" customFormat="false" ht="17.35" hidden="false" customHeight="false" outlineLevel="0" collapsed="false">
      <c r="A4" s="88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customFormat="false" ht="65.25" hidden="false" customHeight="true" outlineLevel="0" collapsed="false">
      <c r="A5" s="10" t="s">
        <v>240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 t="s">
        <v>241</v>
      </c>
      <c r="N5" s="90"/>
    </row>
    <row r="6" s="85" customFormat="true" ht="7.5" hidden="false" customHeight="true" outlineLevel="0" collapsed="false">
      <c r="A6" s="87"/>
      <c r="B6" s="91"/>
      <c r="C6" s="87"/>
      <c r="N6" s="87"/>
    </row>
    <row r="7" customFormat="false" ht="15" hidden="false" customHeight="false" outlineLevel="0" collapsed="false">
      <c r="A7" s="92"/>
      <c r="B7" s="93"/>
      <c r="C7" s="92"/>
      <c r="D7" s="94"/>
      <c r="E7" s="94"/>
      <c r="F7" s="94"/>
      <c r="G7" s="94"/>
      <c r="H7" s="94"/>
      <c r="I7" s="94"/>
      <c r="J7" s="94"/>
      <c r="K7" s="94"/>
      <c r="L7" s="94"/>
      <c r="M7" s="94"/>
      <c r="N7" s="92"/>
    </row>
    <row r="8" customFormat="false" ht="12.65" hidden="false" customHeight="false" outlineLevel="0" collapsed="false">
      <c r="A8" s="18"/>
      <c r="B8" s="95" t="s">
        <v>6</v>
      </c>
      <c r="C8" s="18"/>
      <c r="D8" s="18"/>
      <c r="E8" s="18"/>
      <c r="F8" s="18"/>
      <c r="G8" s="18"/>
      <c r="H8" s="18"/>
      <c r="I8" s="18"/>
      <c r="M8" s="24" t="s">
        <v>242</v>
      </c>
      <c r="N8" s="25" t="s">
        <v>15</v>
      </c>
    </row>
    <row r="9" customFormat="false" ht="12.65" hidden="false" customHeight="false" outlineLevel="0" collapsed="false">
      <c r="A9" s="96"/>
      <c r="B9" s="97"/>
      <c r="C9" s="98"/>
      <c r="D9" s="98"/>
      <c r="E9" s="98"/>
      <c r="F9" s="98"/>
      <c r="G9" s="98"/>
      <c r="H9" s="98"/>
      <c r="I9" s="98"/>
      <c r="J9" s="99"/>
      <c r="K9" s="99"/>
      <c r="L9" s="99"/>
      <c r="M9" s="100"/>
      <c r="N9" s="101"/>
    </row>
    <row r="10" customFormat="false" ht="12.75" hidden="false" customHeight="true" outlineLevel="0" collapsed="false">
      <c r="A10" s="102" t="s">
        <v>243</v>
      </c>
      <c r="B10" s="103"/>
      <c r="C10" s="104" t="s">
        <v>244</v>
      </c>
      <c r="D10" s="104"/>
      <c r="E10" s="104"/>
      <c r="F10" s="104"/>
      <c r="G10" s="104"/>
      <c r="H10" s="104"/>
      <c r="I10" s="104"/>
      <c r="J10" s="105"/>
      <c r="K10" s="106"/>
      <c r="L10" s="106"/>
      <c r="M10" s="107" t="n">
        <f aca="false">'BÂT 04'!N165</f>
        <v>0</v>
      </c>
      <c r="N10" s="101"/>
    </row>
    <row r="11" customFormat="false" ht="12.65" hidden="false" customHeight="false" outlineLevel="0" collapsed="false">
      <c r="A11" s="102"/>
      <c r="B11" s="103"/>
      <c r="C11" s="108"/>
      <c r="D11" s="108"/>
      <c r="E11" s="108"/>
      <c r="F11" s="108"/>
      <c r="G11" s="108"/>
      <c r="H11" s="108"/>
      <c r="I11" s="108"/>
      <c r="J11" s="105"/>
      <c r="K11" s="106"/>
      <c r="L11" s="106"/>
      <c r="M11" s="107"/>
      <c r="N11" s="101"/>
    </row>
    <row r="12" customFormat="false" ht="12.75" hidden="false" customHeight="true" outlineLevel="0" collapsed="false">
      <c r="A12" s="102" t="s">
        <v>16</v>
      </c>
      <c r="B12" s="103"/>
      <c r="C12" s="104" t="s">
        <v>245</v>
      </c>
      <c r="D12" s="104"/>
      <c r="E12" s="104"/>
      <c r="F12" s="104"/>
      <c r="G12" s="104"/>
      <c r="H12" s="104"/>
      <c r="I12" s="104"/>
      <c r="J12" s="105"/>
      <c r="K12" s="106"/>
      <c r="L12" s="106"/>
      <c r="M12" s="107" t="n">
        <f aca="false">'BÂT 05'!N205</f>
        <v>0</v>
      </c>
      <c r="N12" s="101"/>
    </row>
    <row r="13" customFormat="false" ht="12.65" hidden="false" customHeight="false" outlineLevel="0" collapsed="false">
      <c r="A13" s="102"/>
      <c r="B13" s="103"/>
      <c r="C13" s="108"/>
      <c r="D13" s="108"/>
      <c r="E13" s="108"/>
      <c r="F13" s="108"/>
      <c r="G13" s="108"/>
      <c r="H13" s="108"/>
      <c r="I13" s="108"/>
      <c r="J13" s="105"/>
      <c r="K13" s="106"/>
      <c r="L13" s="106"/>
      <c r="M13" s="107"/>
      <c r="N13" s="101"/>
    </row>
    <row r="14" customFormat="false" ht="12.75" hidden="false" customHeight="true" outlineLevel="0" collapsed="false">
      <c r="A14" s="102" t="s">
        <v>246</v>
      </c>
      <c r="B14" s="103"/>
      <c r="C14" s="104" t="s">
        <v>247</v>
      </c>
      <c r="D14" s="104"/>
      <c r="E14" s="104"/>
      <c r="F14" s="104"/>
      <c r="G14" s="104"/>
      <c r="H14" s="104"/>
      <c r="I14" s="104"/>
      <c r="J14" s="105"/>
      <c r="K14" s="106"/>
      <c r="L14" s="106"/>
      <c r="M14" s="107" t="n">
        <f aca="false">'BÂT 06'!N205</f>
        <v>0</v>
      </c>
      <c r="N14" s="101"/>
    </row>
    <row r="15" customFormat="false" ht="12.65" hidden="false" customHeight="false" outlineLevel="0" collapsed="false">
      <c r="A15" s="102"/>
      <c r="B15" s="103"/>
      <c r="C15" s="108"/>
      <c r="D15" s="108"/>
      <c r="E15" s="108"/>
      <c r="F15" s="108"/>
      <c r="G15" s="108"/>
      <c r="H15" s="108"/>
      <c r="I15" s="108"/>
      <c r="J15" s="105"/>
      <c r="K15" s="106"/>
      <c r="L15" s="106"/>
      <c r="M15" s="107"/>
      <c r="N15" s="101"/>
    </row>
    <row r="16" customFormat="false" ht="12.75" hidden="false" customHeight="true" outlineLevel="0" collapsed="false">
      <c r="A16" s="102" t="s">
        <v>248</v>
      </c>
      <c r="B16" s="103"/>
      <c r="C16" s="104" t="s">
        <v>249</v>
      </c>
      <c r="D16" s="104"/>
      <c r="E16" s="104"/>
      <c r="F16" s="104"/>
      <c r="G16" s="104"/>
      <c r="H16" s="104"/>
      <c r="I16" s="104"/>
      <c r="J16" s="105"/>
      <c r="K16" s="106"/>
      <c r="L16" s="106"/>
      <c r="M16" s="107" t="n">
        <f aca="false">'BÂT 07'!N245</f>
        <v>0</v>
      </c>
      <c r="N16" s="101"/>
    </row>
    <row r="17" customFormat="false" ht="12.65" hidden="false" customHeight="false" outlineLevel="0" collapsed="false">
      <c r="A17" s="102"/>
      <c r="B17" s="103"/>
      <c r="C17" s="108"/>
      <c r="D17" s="108"/>
      <c r="E17" s="108"/>
      <c r="F17" s="108"/>
      <c r="G17" s="108"/>
      <c r="H17" s="108"/>
      <c r="I17" s="108"/>
      <c r="J17" s="105"/>
      <c r="K17" s="106"/>
      <c r="L17" s="106"/>
      <c r="M17" s="107"/>
      <c r="N17" s="101"/>
    </row>
    <row r="18" customFormat="false" ht="12.75" hidden="false" customHeight="true" outlineLevel="0" collapsed="false">
      <c r="A18" s="102" t="s">
        <v>250</v>
      </c>
      <c r="B18" s="103"/>
      <c r="C18" s="104" t="s">
        <v>251</v>
      </c>
      <c r="D18" s="104"/>
      <c r="E18" s="104"/>
      <c r="F18" s="104"/>
      <c r="G18" s="104"/>
      <c r="H18" s="104"/>
      <c r="I18" s="104"/>
      <c r="J18" s="105"/>
      <c r="K18" s="106"/>
      <c r="L18" s="106"/>
      <c r="M18" s="107" t="n">
        <f aca="false">'BÂT 08'!N205</f>
        <v>0</v>
      </c>
      <c r="N18" s="101"/>
    </row>
    <row r="19" customFormat="false" ht="12.65" hidden="false" customHeight="false" outlineLevel="0" collapsed="false">
      <c r="A19" s="102"/>
      <c r="B19" s="103"/>
      <c r="C19" s="108"/>
      <c r="D19" s="108"/>
      <c r="E19" s="108"/>
      <c r="F19" s="108"/>
      <c r="G19" s="108"/>
      <c r="H19" s="108"/>
      <c r="I19" s="108"/>
      <c r="J19" s="105"/>
      <c r="K19" s="106"/>
      <c r="L19" s="106"/>
      <c r="M19" s="107"/>
      <c r="N19" s="101"/>
    </row>
    <row r="20" customFormat="false" ht="12.75" hidden="false" customHeight="true" outlineLevel="0" collapsed="false">
      <c r="A20" s="102" t="s">
        <v>252</v>
      </c>
      <c r="B20" s="103"/>
      <c r="C20" s="104" t="s">
        <v>253</v>
      </c>
      <c r="D20" s="104"/>
      <c r="E20" s="104"/>
      <c r="F20" s="104"/>
      <c r="G20" s="104"/>
      <c r="H20" s="104"/>
      <c r="I20" s="104"/>
      <c r="J20" s="105"/>
      <c r="K20" s="106"/>
      <c r="L20" s="106"/>
      <c r="M20" s="107" t="n">
        <f aca="false">'BÂT 09'!N165</f>
        <v>0</v>
      </c>
      <c r="N20" s="101"/>
    </row>
    <row r="21" customFormat="false" ht="12.65" hidden="false" customHeight="false" outlineLevel="0" collapsed="false">
      <c r="A21" s="102"/>
      <c r="B21" s="103"/>
      <c r="C21" s="108"/>
      <c r="D21" s="108"/>
      <c r="E21" s="108"/>
      <c r="F21" s="108"/>
      <c r="G21" s="108"/>
      <c r="H21" s="108"/>
      <c r="I21" s="108"/>
      <c r="J21" s="105"/>
      <c r="K21" s="106"/>
      <c r="L21" s="106"/>
      <c r="M21" s="107"/>
      <c r="N21" s="101"/>
    </row>
    <row r="22" customFormat="false" ht="12.75" hidden="false" customHeight="true" outlineLevel="0" collapsed="false">
      <c r="A22" s="102" t="s">
        <v>254</v>
      </c>
      <c r="B22" s="103"/>
      <c r="C22" s="104" t="s">
        <v>255</v>
      </c>
      <c r="D22" s="104"/>
      <c r="E22" s="104"/>
      <c r="F22" s="104"/>
      <c r="G22" s="104"/>
      <c r="H22" s="104"/>
      <c r="I22" s="104"/>
      <c r="J22" s="105"/>
      <c r="K22" s="106"/>
      <c r="L22" s="106"/>
      <c r="M22" s="107" t="n">
        <f aca="false">'BÂT 10'!N205</f>
        <v>0</v>
      </c>
      <c r="N22" s="101"/>
    </row>
    <row r="23" customFormat="false" ht="12.65" hidden="false" customHeight="false" outlineLevel="0" collapsed="false">
      <c r="A23" s="102"/>
      <c r="B23" s="103"/>
      <c r="C23" s="108"/>
      <c r="D23" s="108"/>
      <c r="E23" s="108"/>
      <c r="F23" s="108"/>
      <c r="G23" s="108"/>
      <c r="H23" s="108"/>
      <c r="I23" s="108"/>
      <c r="J23" s="105"/>
      <c r="K23" s="106"/>
      <c r="L23" s="106"/>
      <c r="M23" s="107"/>
      <c r="N23" s="101"/>
    </row>
    <row r="24" customFormat="false" ht="12.75" hidden="false" customHeight="true" outlineLevel="0" collapsed="false">
      <c r="A24" s="102" t="s">
        <v>256</v>
      </c>
      <c r="B24" s="103"/>
      <c r="C24" s="104" t="s">
        <v>257</v>
      </c>
      <c r="D24" s="104"/>
      <c r="E24" s="104"/>
      <c r="F24" s="104"/>
      <c r="G24" s="104"/>
      <c r="H24" s="104"/>
      <c r="I24" s="104"/>
      <c r="J24" s="105"/>
      <c r="K24" s="106"/>
      <c r="L24" s="106"/>
      <c r="M24" s="107" t="n">
        <f aca="false">'BÂT 11'!N205</f>
        <v>0</v>
      </c>
      <c r="N24" s="101"/>
    </row>
    <row r="25" customFormat="false" ht="12.65" hidden="false" customHeight="false" outlineLevel="0" collapsed="false">
      <c r="A25" s="102"/>
      <c r="B25" s="103"/>
      <c r="C25" s="108"/>
      <c r="D25" s="108"/>
      <c r="E25" s="108"/>
      <c r="F25" s="108"/>
      <c r="G25" s="108"/>
      <c r="H25" s="108"/>
      <c r="I25" s="108"/>
      <c r="J25" s="105"/>
      <c r="K25" s="106"/>
      <c r="L25" s="106"/>
      <c r="M25" s="107"/>
      <c r="N25" s="101"/>
    </row>
    <row r="26" customFormat="false" ht="12.75" hidden="false" customHeight="true" outlineLevel="0" collapsed="false">
      <c r="A26" s="102" t="s">
        <v>258</v>
      </c>
      <c r="B26" s="103"/>
      <c r="C26" s="104" t="s">
        <v>259</v>
      </c>
      <c r="D26" s="104"/>
      <c r="E26" s="104"/>
      <c r="F26" s="104"/>
      <c r="G26" s="104"/>
      <c r="H26" s="104"/>
      <c r="I26" s="104"/>
      <c r="J26" s="105"/>
      <c r="K26" s="106"/>
      <c r="L26" s="106"/>
      <c r="M26" s="107" t="n">
        <f aca="false">'BÂT 12'!N166</f>
        <v>0</v>
      </c>
      <c r="N26" s="101"/>
    </row>
    <row r="27" customFormat="false" ht="12.65" hidden="false" customHeight="false" outlineLevel="0" collapsed="false">
      <c r="A27" s="102"/>
      <c r="B27" s="103"/>
      <c r="C27" s="108"/>
      <c r="D27" s="108"/>
      <c r="E27" s="108"/>
      <c r="F27" s="108"/>
      <c r="G27" s="108"/>
      <c r="H27" s="108"/>
      <c r="I27" s="108"/>
      <c r="J27" s="105"/>
      <c r="K27" s="106"/>
      <c r="L27" s="106"/>
      <c r="M27" s="107"/>
      <c r="N27" s="101"/>
    </row>
    <row r="28" customFormat="false" ht="12.75" hidden="false" customHeight="true" outlineLevel="0" collapsed="false">
      <c r="A28" s="102" t="s">
        <v>260</v>
      </c>
      <c r="B28" s="103"/>
      <c r="C28" s="104" t="s">
        <v>261</v>
      </c>
      <c r="D28" s="104"/>
      <c r="E28" s="104"/>
      <c r="F28" s="104"/>
      <c r="G28" s="104"/>
      <c r="H28" s="104"/>
      <c r="I28" s="104"/>
      <c r="J28" s="105"/>
      <c r="K28" s="106"/>
      <c r="L28" s="106"/>
      <c r="M28" s="107" t="n">
        <f aca="false">'BÂT 13'!N145</f>
        <v>0</v>
      </c>
      <c r="N28" s="101"/>
    </row>
    <row r="29" customFormat="false" ht="12.65" hidden="false" customHeight="false" outlineLevel="0" collapsed="false">
      <c r="A29" s="96"/>
      <c r="B29" s="97"/>
      <c r="C29" s="98"/>
      <c r="D29" s="98"/>
      <c r="E29" s="98"/>
      <c r="F29" s="98"/>
      <c r="G29" s="98"/>
      <c r="H29" s="98"/>
      <c r="I29" s="98"/>
      <c r="J29" s="99"/>
      <c r="K29" s="99"/>
      <c r="L29" s="99"/>
      <c r="M29" s="100"/>
      <c r="N29" s="101"/>
    </row>
    <row r="30" customFormat="false" ht="13.4" hidden="false" customHeight="true" outlineLevel="0" collapsed="false">
      <c r="A30" s="109" t="s">
        <v>262</v>
      </c>
      <c r="B30" s="109"/>
      <c r="C30" s="109"/>
      <c r="D30" s="109"/>
      <c r="E30" s="109"/>
      <c r="F30" s="109"/>
      <c r="G30" s="109"/>
      <c r="H30" s="109"/>
      <c r="I30" s="109"/>
      <c r="M30" s="110" t="n">
        <f aca="false">SUM(M10:M28)</f>
        <v>0</v>
      </c>
      <c r="N30" s="111"/>
    </row>
    <row r="31" customFormat="false" ht="13.4" hidden="false" customHeight="true" outlineLevel="0" collapsed="false">
      <c r="A31" s="112" t="s">
        <v>152</v>
      </c>
      <c r="B31" s="112"/>
      <c r="C31" s="112"/>
      <c r="D31" s="112"/>
      <c r="E31" s="112"/>
      <c r="F31" s="112"/>
      <c r="G31" s="112"/>
      <c r="H31" s="112"/>
      <c r="I31" s="112"/>
      <c r="M31" s="113" t="n">
        <f aca="false">M30*10%</f>
        <v>0</v>
      </c>
      <c r="N31" s="111"/>
    </row>
    <row r="32" customFormat="false" ht="25.35" hidden="false" customHeight="true" outlineLevel="0" collapsed="false">
      <c r="A32" s="114" t="s">
        <v>263</v>
      </c>
      <c r="B32" s="114"/>
      <c r="C32" s="114"/>
      <c r="D32" s="114"/>
      <c r="E32" s="114"/>
      <c r="F32" s="114"/>
      <c r="G32" s="114"/>
      <c r="H32" s="114"/>
      <c r="I32" s="114"/>
      <c r="M32" s="115" t="n">
        <f aca="false">M30+M31</f>
        <v>0</v>
      </c>
      <c r="N32" s="111"/>
    </row>
    <row r="33" customFormat="false" ht="15" hidden="false" customHeight="true" outlineLevel="0" collapsed="false"/>
    <row r="34" s="76" customFormat="true" ht="102.75" hidden="false" customHeight="true" outlineLevel="0" collapsed="false">
      <c r="A34" s="75"/>
      <c r="B34" s="75"/>
      <c r="C34" s="75" t="s">
        <v>154</v>
      </c>
      <c r="F34" s="78" t="s">
        <v>155</v>
      </c>
      <c r="G34" s="79"/>
      <c r="H34" s="80"/>
      <c r="I34" s="79"/>
      <c r="J34" s="79"/>
      <c r="K34" s="79"/>
      <c r="L34" s="79"/>
      <c r="M34" s="81"/>
    </row>
    <row r="35" s="76" customFormat="true" ht="11.25" hidden="false" customHeight="false" outlineLevel="0" collapsed="false">
      <c r="A35" s="75"/>
      <c r="B35" s="75"/>
      <c r="C35" s="83" t="s">
        <v>156</v>
      </c>
      <c r="F35" s="75"/>
      <c r="H35" s="75"/>
      <c r="M35" s="75"/>
    </row>
  </sheetData>
  <mergeCells count="29">
    <mergeCell ref="A1:M2"/>
    <mergeCell ref="A3:M4"/>
    <mergeCell ref="A5:M5"/>
    <mergeCell ref="D7:M7"/>
    <mergeCell ref="C8:I8"/>
    <mergeCell ref="C9:I9"/>
    <mergeCell ref="C10:I10"/>
    <mergeCell ref="C11:I11"/>
    <mergeCell ref="C12:I12"/>
    <mergeCell ref="C13:I13"/>
    <mergeCell ref="C14:I14"/>
    <mergeCell ref="C15:I15"/>
    <mergeCell ref="C16:I16"/>
    <mergeCell ref="C17:I17"/>
    <mergeCell ref="C18:I18"/>
    <mergeCell ref="C19:I19"/>
    <mergeCell ref="C20:I20"/>
    <mergeCell ref="C21:I21"/>
    <mergeCell ref="C22:I22"/>
    <mergeCell ref="C23:I23"/>
    <mergeCell ref="C24:I24"/>
    <mergeCell ref="C25:I25"/>
    <mergeCell ref="C26:I26"/>
    <mergeCell ref="C27:I27"/>
    <mergeCell ref="C28:I28"/>
    <mergeCell ref="C29:I29"/>
    <mergeCell ref="A30:I30"/>
    <mergeCell ref="A31:I31"/>
    <mergeCell ref="A32:I32"/>
  </mergeCells>
  <printOptions headings="false" gridLines="false" gridLinesSet="true" horizontalCentered="false" verticalCentered="false"/>
  <pageMargins left="0.708333333333333" right="0.708333333333333" top="0.747916666666667" bottom="0.745138888888889" header="0.511811023622047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&amp;LVALTÉÏA Ingénierie - 52, Avenue Gustave Eiffel - 33610 CANÉJAN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2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99" activePane="bottomLeft" state="frozen"/>
      <selection pane="topLeft" activeCell="A1" activeCellId="0" sqref="A1"/>
      <selection pane="bottomLeft" activeCell="A207" activeCellId="0" sqref="A207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157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158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159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160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161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162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16.5" hidden="false" customHeight="true" outlineLevel="0" collapsed="false">
      <c r="A49" s="46"/>
      <c r="B49" s="36"/>
      <c r="C49" s="58" t="s">
        <v>163</v>
      </c>
      <c r="D49" s="38" t="s">
        <v>8</v>
      </c>
      <c r="E49" s="48"/>
      <c r="F49" s="49" t="n">
        <v>1</v>
      </c>
      <c r="G49" s="50" t="n">
        <v>0</v>
      </c>
      <c r="H49" s="48"/>
      <c r="I49" s="41" t="n">
        <v>6</v>
      </c>
      <c r="J49" s="42"/>
      <c r="K49" s="43"/>
      <c r="L49" s="42"/>
      <c r="M49" s="42"/>
      <c r="N49" s="44" t="n">
        <f aca="false">IF(ISNUMBER($L49),IF(ISNUMBER($H49),ROUND($L49*$H49,2),ROUND($L49*$G49,2)),IF(ISNUMBER($H49),ROUND($J49*$H49,2),ROUND($J49*$G49,2)))</f>
        <v>0</v>
      </c>
      <c r="O49" s="35"/>
    </row>
    <row r="50" customFormat="false" ht="16.5" hidden="false" customHeight="true" outlineLevel="0" collapsed="false">
      <c r="A50" s="46"/>
      <c r="B50" s="36"/>
      <c r="C50" s="58" t="s">
        <v>164</v>
      </c>
      <c r="D50" s="38" t="s">
        <v>8</v>
      </c>
      <c r="E50" s="48"/>
      <c r="F50" s="49" t="n">
        <v>2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29.25" hidden="false" customHeight="true" outlineLevel="0" collapsed="false">
      <c r="A51" s="46" t="s">
        <v>84</v>
      </c>
      <c r="B51" s="36"/>
      <c r="C51" s="47" t="s">
        <v>85</v>
      </c>
      <c r="D51" s="29"/>
      <c r="E51" s="30"/>
      <c r="F51" s="31"/>
      <c r="G51" s="32"/>
      <c r="H51" s="30"/>
      <c r="I51" s="33"/>
      <c r="J51" s="30"/>
      <c r="K51" s="30"/>
      <c r="L51" s="30"/>
      <c r="M51" s="30"/>
      <c r="N51" s="34"/>
      <c r="O51" s="35"/>
    </row>
    <row r="52" customFormat="false" ht="16.5" hidden="false" customHeight="true" outlineLevel="0" collapsed="false">
      <c r="A52" s="46" t="s">
        <v>86</v>
      </c>
      <c r="B52" s="36"/>
      <c r="C52" s="58" t="s">
        <v>158</v>
      </c>
      <c r="D52" s="38"/>
      <c r="E52" s="48"/>
      <c r="F52" s="31" t="n">
        <v>0</v>
      </c>
      <c r="G52" s="50" t="n">
        <v>0</v>
      </c>
      <c r="H52" s="48"/>
      <c r="I52" s="41" t="n">
        <v>6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87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88</v>
      </c>
      <c r="D54" s="38" t="s">
        <v>8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16.5" hidden="false" customHeight="true" outlineLevel="0" collapsed="false">
      <c r="A55" s="46"/>
      <c r="B55" s="36"/>
      <c r="C55" s="59" t="s">
        <v>89</v>
      </c>
      <c r="D55" s="38" t="s">
        <v>32</v>
      </c>
      <c r="E55" s="48"/>
      <c r="F55" s="49" t="n">
        <v>1</v>
      </c>
      <c r="G55" s="50" t="n">
        <v>0</v>
      </c>
      <c r="H55" s="48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90</v>
      </c>
      <c r="D56" s="38" t="s">
        <v>32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29.25" hidden="false" customHeight="true" outlineLevel="0" collapsed="false">
      <c r="A57" s="46"/>
      <c r="B57" s="36"/>
      <c r="C57" s="59" t="s">
        <v>91</v>
      </c>
      <c r="D57" s="38" t="s">
        <v>92</v>
      </c>
      <c r="E57" s="39"/>
      <c r="F57" s="31" t="s">
        <v>92</v>
      </c>
      <c r="G57" s="40" t="n">
        <v>0</v>
      </c>
      <c r="H57" s="39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/>
      <c r="B58" s="36"/>
      <c r="C58" s="59" t="s">
        <v>93</v>
      </c>
      <c r="D58" s="38" t="s">
        <v>8</v>
      </c>
      <c r="E58" s="48"/>
      <c r="F58" s="49" t="n">
        <v>1</v>
      </c>
      <c r="G58" s="50" t="n">
        <v>0</v>
      </c>
      <c r="H58" s="48"/>
      <c r="I58" s="41" t="n">
        <v>7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94</v>
      </c>
      <c r="D59" s="38" t="s">
        <v>8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 t="s">
        <v>95</v>
      </c>
      <c r="B60" s="36"/>
      <c r="C60" s="58" t="s">
        <v>159</v>
      </c>
      <c r="D60" s="38"/>
      <c r="E60" s="48"/>
      <c r="F60" s="49" t="n">
        <v>0</v>
      </c>
      <c r="G60" s="50" t="n">
        <v>0</v>
      </c>
      <c r="H60" s="48"/>
      <c r="I60" s="41" t="n">
        <v>6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87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88</v>
      </c>
      <c r="D62" s="38" t="s">
        <v>8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16.5" hidden="false" customHeight="true" outlineLevel="0" collapsed="false">
      <c r="A63" s="46"/>
      <c r="B63" s="36"/>
      <c r="C63" s="59" t="s">
        <v>89</v>
      </c>
      <c r="D63" s="38" t="s">
        <v>32</v>
      </c>
      <c r="E63" s="48"/>
      <c r="F63" s="49" t="n">
        <v>1</v>
      </c>
      <c r="G63" s="50" t="n">
        <v>0</v>
      </c>
      <c r="H63" s="48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90</v>
      </c>
      <c r="D64" s="38" t="s">
        <v>32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29.25" hidden="false" customHeight="true" outlineLevel="0" collapsed="false">
      <c r="A65" s="46"/>
      <c r="B65" s="36"/>
      <c r="C65" s="59" t="s">
        <v>91</v>
      </c>
      <c r="D65" s="38" t="s">
        <v>92</v>
      </c>
      <c r="E65" s="39"/>
      <c r="F65" s="49" t="s">
        <v>92</v>
      </c>
      <c r="G65" s="40" t="n">
        <v>0</v>
      </c>
      <c r="H65" s="39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/>
      <c r="B66" s="36"/>
      <c r="C66" s="59" t="s">
        <v>93</v>
      </c>
      <c r="D66" s="38" t="s">
        <v>8</v>
      </c>
      <c r="E66" s="48"/>
      <c r="F66" s="49" t="n">
        <v>1</v>
      </c>
      <c r="G66" s="50" t="n">
        <v>0</v>
      </c>
      <c r="H66" s="48"/>
      <c r="I66" s="41" t="n">
        <v>7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94</v>
      </c>
      <c r="D67" s="38" t="s">
        <v>8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 t="s">
        <v>96</v>
      </c>
      <c r="B68" s="36"/>
      <c r="C68" s="58" t="s">
        <v>160</v>
      </c>
      <c r="D68" s="38"/>
      <c r="E68" s="48"/>
      <c r="F68" s="49" t="n">
        <v>0</v>
      </c>
      <c r="G68" s="50" t="n">
        <v>0</v>
      </c>
      <c r="H68" s="48"/>
      <c r="I68" s="41" t="n">
        <v>6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87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88</v>
      </c>
      <c r="D70" s="38" t="s">
        <v>8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16.5" hidden="false" customHeight="true" outlineLevel="0" collapsed="false">
      <c r="A71" s="46"/>
      <c r="B71" s="36"/>
      <c r="C71" s="59" t="s">
        <v>89</v>
      </c>
      <c r="D71" s="38" t="s">
        <v>32</v>
      </c>
      <c r="E71" s="48"/>
      <c r="F71" s="49" t="n">
        <v>1</v>
      </c>
      <c r="G71" s="50" t="n">
        <v>0</v>
      </c>
      <c r="H71" s="48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90</v>
      </c>
      <c r="D72" s="38" t="s">
        <v>32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29.25" hidden="false" customHeight="true" outlineLevel="0" collapsed="false">
      <c r="A73" s="46"/>
      <c r="B73" s="36"/>
      <c r="C73" s="59" t="s">
        <v>91</v>
      </c>
      <c r="D73" s="38" t="s">
        <v>92</v>
      </c>
      <c r="E73" s="39"/>
      <c r="F73" s="31" t="s">
        <v>92</v>
      </c>
      <c r="G73" s="40" t="n">
        <v>0</v>
      </c>
      <c r="H73" s="39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/>
      <c r="B74" s="36"/>
      <c r="C74" s="59" t="s">
        <v>93</v>
      </c>
      <c r="D74" s="38" t="s">
        <v>8</v>
      </c>
      <c r="E74" s="48"/>
      <c r="F74" s="49" t="n">
        <v>1</v>
      </c>
      <c r="G74" s="50" t="n">
        <v>0</v>
      </c>
      <c r="H74" s="48"/>
      <c r="I74" s="41" t="n">
        <v>7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94</v>
      </c>
      <c r="D75" s="38" t="s">
        <v>8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 t="s">
        <v>97</v>
      </c>
      <c r="B76" s="36"/>
      <c r="C76" s="58" t="s">
        <v>161</v>
      </c>
      <c r="D76" s="38"/>
      <c r="E76" s="48"/>
      <c r="F76" s="49" t="n">
        <v>0</v>
      </c>
      <c r="G76" s="50" t="n">
        <v>0</v>
      </c>
      <c r="H76" s="48"/>
      <c r="I76" s="41" t="n">
        <v>6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87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88</v>
      </c>
      <c r="D78" s="38" t="s">
        <v>8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16.5" hidden="false" customHeight="true" outlineLevel="0" collapsed="false">
      <c r="A79" s="46"/>
      <c r="B79" s="36"/>
      <c r="C79" s="59" t="s">
        <v>89</v>
      </c>
      <c r="D79" s="38" t="s">
        <v>32</v>
      </c>
      <c r="E79" s="48"/>
      <c r="F79" s="49" t="n">
        <v>1</v>
      </c>
      <c r="G79" s="50" t="n">
        <v>0</v>
      </c>
      <c r="H79" s="48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90</v>
      </c>
      <c r="D80" s="38" t="s">
        <v>32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29.25" hidden="false" customHeight="true" outlineLevel="0" collapsed="false">
      <c r="A81" s="46"/>
      <c r="B81" s="36"/>
      <c r="C81" s="59" t="s">
        <v>91</v>
      </c>
      <c r="D81" s="38" t="s">
        <v>92</v>
      </c>
      <c r="E81" s="39"/>
      <c r="F81" s="31" t="s">
        <v>92</v>
      </c>
      <c r="G81" s="40" t="n">
        <v>0</v>
      </c>
      <c r="H81" s="39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16.5" hidden="false" customHeight="true" outlineLevel="0" collapsed="false">
      <c r="A82" s="46"/>
      <c r="B82" s="36"/>
      <c r="C82" s="59" t="s">
        <v>93</v>
      </c>
      <c r="D82" s="38" t="s">
        <v>8</v>
      </c>
      <c r="E82" s="48"/>
      <c r="F82" s="49" t="n">
        <v>1</v>
      </c>
      <c r="G82" s="50" t="n">
        <v>0</v>
      </c>
      <c r="H82" s="48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9" t="s">
        <v>94</v>
      </c>
      <c r="D83" s="38" t="s">
        <v>8</v>
      </c>
      <c r="E83" s="48"/>
      <c r="F83" s="49" t="n">
        <v>1</v>
      </c>
      <c r="G83" s="50" t="n">
        <v>0</v>
      </c>
      <c r="H83" s="48"/>
      <c r="I83" s="41" t="n">
        <v>7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 t="s">
        <v>165</v>
      </c>
      <c r="B84" s="36"/>
      <c r="C84" s="58" t="s">
        <v>162</v>
      </c>
      <c r="D84" s="38"/>
      <c r="E84" s="48"/>
      <c r="F84" s="31" t="n">
        <v>0</v>
      </c>
      <c r="G84" s="50" t="n">
        <v>0</v>
      </c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9" t="s">
        <v>87</v>
      </c>
      <c r="D85" s="38" t="s">
        <v>32</v>
      </c>
      <c r="E85" s="48"/>
      <c r="F85" s="49" t="n">
        <v>1</v>
      </c>
      <c r="G85" s="50" t="n">
        <v>0</v>
      </c>
      <c r="H85" s="48"/>
      <c r="I85" s="41" t="n">
        <v>7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9" t="s">
        <v>88</v>
      </c>
      <c r="D86" s="38" t="s">
        <v>8</v>
      </c>
      <c r="E86" s="48"/>
      <c r="F86" s="49" t="n">
        <v>1</v>
      </c>
      <c r="G86" s="50" t="n">
        <v>0</v>
      </c>
      <c r="H86" s="48"/>
      <c r="I86" s="41" t="n">
        <v>7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9" t="s">
        <v>89</v>
      </c>
      <c r="D87" s="38" t="s">
        <v>32</v>
      </c>
      <c r="E87" s="48"/>
      <c r="F87" s="49" t="n">
        <v>1</v>
      </c>
      <c r="G87" s="50" t="n">
        <v>0</v>
      </c>
      <c r="H87" s="48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9" t="s">
        <v>90</v>
      </c>
      <c r="D88" s="38" t="s">
        <v>32</v>
      </c>
      <c r="E88" s="48"/>
      <c r="F88" s="49" t="n">
        <v>1</v>
      </c>
      <c r="G88" s="50" t="n">
        <v>0</v>
      </c>
      <c r="H88" s="48"/>
      <c r="I88" s="41" t="n">
        <v>7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29.25" hidden="false" customHeight="true" outlineLevel="0" collapsed="false">
      <c r="A89" s="46"/>
      <c r="B89" s="36"/>
      <c r="C89" s="59" t="s">
        <v>91</v>
      </c>
      <c r="D89" s="38" t="s">
        <v>92</v>
      </c>
      <c r="E89" s="39"/>
      <c r="F89" s="31" t="s">
        <v>92</v>
      </c>
      <c r="G89" s="40" t="n">
        <v>0</v>
      </c>
      <c r="H89" s="39"/>
      <c r="I89" s="41" t="n">
        <v>7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9" t="s">
        <v>93</v>
      </c>
      <c r="D90" s="38" t="s">
        <v>8</v>
      </c>
      <c r="E90" s="48"/>
      <c r="F90" s="49" t="n">
        <v>1</v>
      </c>
      <c r="G90" s="50" t="n">
        <v>0</v>
      </c>
      <c r="H90" s="48"/>
      <c r="I90" s="41" t="n">
        <v>7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9" t="s">
        <v>94</v>
      </c>
      <c r="D91" s="38" t="s">
        <v>8</v>
      </c>
      <c r="E91" s="48"/>
      <c r="F91" s="49" t="n">
        <v>1</v>
      </c>
      <c r="G91" s="50" t="n">
        <v>0</v>
      </c>
      <c r="H91" s="48"/>
      <c r="I91" s="41" t="n">
        <v>7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 t="s">
        <v>166</v>
      </c>
      <c r="B92" s="36"/>
      <c r="C92" s="58" t="s">
        <v>163</v>
      </c>
      <c r="D92" s="38"/>
      <c r="E92" s="48"/>
      <c r="F92" s="49" t="n">
        <v>0</v>
      </c>
      <c r="G92" s="50" t="n">
        <v>0</v>
      </c>
      <c r="H92" s="48"/>
      <c r="I92" s="41" t="n">
        <v>6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9" t="s">
        <v>87</v>
      </c>
      <c r="D93" s="38" t="s">
        <v>32</v>
      </c>
      <c r="E93" s="48"/>
      <c r="F93" s="49" t="n">
        <v>1</v>
      </c>
      <c r="G93" s="50" t="n">
        <v>0</v>
      </c>
      <c r="H93" s="48"/>
      <c r="I93" s="41" t="n">
        <v>7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9" t="s">
        <v>88</v>
      </c>
      <c r="D94" s="38" t="s">
        <v>8</v>
      </c>
      <c r="E94" s="48"/>
      <c r="F94" s="49" t="n">
        <v>1</v>
      </c>
      <c r="G94" s="50" t="n">
        <v>0</v>
      </c>
      <c r="H94" s="48"/>
      <c r="I94" s="41" t="n">
        <v>7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9" t="s">
        <v>89</v>
      </c>
      <c r="D95" s="38" t="s">
        <v>32</v>
      </c>
      <c r="E95" s="48"/>
      <c r="F95" s="49" t="n">
        <v>1</v>
      </c>
      <c r="G95" s="50" t="n">
        <v>0</v>
      </c>
      <c r="H95" s="48"/>
      <c r="I95" s="41" t="n">
        <v>7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9" t="s">
        <v>90</v>
      </c>
      <c r="D96" s="38" t="s">
        <v>32</v>
      </c>
      <c r="E96" s="48"/>
      <c r="F96" s="49" t="n">
        <v>1</v>
      </c>
      <c r="G96" s="50" t="n">
        <v>0</v>
      </c>
      <c r="H96" s="48"/>
      <c r="I96" s="41" t="n">
        <v>7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29.25" hidden="false" customHeight="true" outlineLevel="0" collapsed="false">
      <c r="A97" s="46"/>
      <c r="B97" s="36"/>
      <c r="C97" s="59" t="s">
        <v>91</v>
      </c>
      <c r="D97" s="38" t="s">
        <v>92</v>
      </c>
      <c r="E97" s="39"/>
      <c r="F97" s="31" t="s">
        <v>92</v>
      </c>
      <c r="G97" s="40" t="n">
        <v>0</v>
      </c>
      <c r="H97" s="39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9" t="s">
        <v>93</v>
      </c>
      <c r="D98" s="38" t="s">
        <v>8</v>
      </c>
      <c r="E98" s="48"/>
      <c r="F98" s="49" t="n">
        <v>1</v>
      </c>
      <c r="G98" s="50" t="n">
        <v>0</v>
      </c>
      <c r="H98" s="48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9" t="s">
        <v>94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7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29.25" hidden="false" customHeight="true" outlineLevel="0" collapsed="false">
      <c r="A100" s="46" t="s">
        <v>98</v>
      </c>
      <c r="B100" s="36"/>
      <c r="C100" s="47" t="s">
        <v>99</v>
      </c>
      <c r="D100" s="38"/>
      <c r="E100" s="39"/>
      <c r="F100" s="31" t="n">
        <v>0</v>
      </c>
      <c r="G100" s="40" t="n">
        <v>0</v>
      </c>
      <c r="H100" s="39"/>
      <c r="I100" s="41" t="n">
        <v>7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158</v>
      </c>
      <c r="D101" s="38" t="s">
        <v>100</v>
      </c>
      <c r="E101" s="48"/>
      <c r="F101" s="31" t="n">
        <v>15</v>
      </c>
      <c r="G101" s="40"/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159</v>
      </c>
      <c r="D102" s="38" t="s">
        <v>100</v>
      </c>
      <c r="E102" s="48"/>
      <c r="F102" s="31" t="n">
        <v>15</v>
      </c>
      <c r="G102" s="40"/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/>
      <c r="B103" s="36"/>
      <c r="C103" s="58" t="s">
        <v>160</v>
      </c>
      <c r="D103" s="38" t="s">
        <v>100</v>
      </c>
      <c r="E103" s="48"/>
      <c r="F103" s="31" t="n">
        <v>15</v>
      </c>
      <c r="G103" s="40"/>
      <c r="H103" s="48"/>
      <c r="I103" s="41" t="n">
        <v>6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8" t="s">
        <v>161</v>
      </c>
      <c r="D104" s="38" t="s">
        <v>100</v>
      </c>
      <c r="E104" s="48"/>
      <c r="F104" s="31" t="n">
        <v>15</v>
      </c>
      <c r="G104" s="40"/>
      <c r="H104" s="48"/>
      <c r="I104" s="41" t="n">
        <v>6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162</v>
      </c>
      <c r="D105" s="38" t="s">
        <v>100</v>
      </c>
      <c r="E105" s="48"/>
      <c r="F105" s="31" t="n">
        <v>15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163</v>
      </c>
      <c r="D106" s="38" t="s">
        <v>100</v>
      </c>
      <c r="E106" s="48"/>
      <c r="F106" s="31" t="n">
        <v>15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29.25" hidden="false" customHeight="true" outlineLevel="0" collapsed="false">
      <c r="A107" s="46" t="s">
        <v>101</v>
      </c>
      <c r="B107" s="36"/>
      <c r="C107" s="47" t="s">
        <v>102</v>
      </c>
      <c r="D107" s="38"/>
      <c r="E107" s="39"/>
      <c r="F107" s="31" t="n">
        <v>0</v>
      </c>
      <c r="G107" s="40" t="n">
        <v>0</v>
      </c>
      <c r="H107" s="39"/>
      <c r="I107" s="41" t="n">
        <v>7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58" t="s">
        <v>158</v>
      </c>
      <c r="D108" s="38" t="s">
        <v>103</v>
      </c>
      <c r="E108" s="48"/>
      <c r="F108" s="31" t="n">
        <v>9</v>
      </c>
      <c r="G108" s="40"/>
      <c r="H108" s="48"/>
      <c r="I108" s="41" t="n">
        <v>6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8" t="s">
        <v>159</v>
      </c>
      <c r="D109" s="38" t="s">
        <v>103</v>
      </c>
      <c r="E109" s="48"/>
      <c r="F109" s="31" t="n">
        <v>9</v>
      </c>
      <c r="G109" s="40"/>
      <c r="H109" s="48"/>
      <c r="I109" s="41" t="n">
        <v>6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160</v>
      </c>
      <c r="D110" s="38" t="s">
        <v>103</v>
      </c>
      <c r="E110" s="48"/>
      <c r="F110" s="31" t="n">
        <v>9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161</v>
      </c>
      <c r="D111" s="38" t="s">
        <v>103</v>
      </c>
      <c r="E111" s="48"/>
      <c r="F111" s="31" t="n">
        <v>9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162</v>
      </c>
      <c r="D112" s="38" t="s">
        <v>103</v>
      </c>
      <c r="E112" s="48"/>
      <c r="F112" s="31" t="n">
        <v>9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/>
      <c r="B113" s="36"/>
      <c r="C113" s="58" t="s">
        <v>163</v>
      </c>
      <c r="D113" s="38" t="s">
        <v>103</v>
      </c>
      <c r="E113" s="48"/>
      <c r="F113" s="31" t="n">
        <v>9</v>
      </c>
      <c r="G113" s="40"/>
      <c r="H113" s="48"/>
      <c r="I113" s="41" t="n">
        <v>6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 t="s">
        <v>104</v>
      </c>
      <c r="B114" s="36"/>
      <c r="C114" s="47" t="s">
        <v>105</v>
      </c>
      <c r="D114" s="38"/>
      <c r="E114" s="39"/>
      <c r="F114" s="31" t="n">
        <v>0</v>
      </c>
      <c r="G114" s="40" t="n">
        <v>0</v>
      </c>
      <c r="H114" s="39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158</v>
      </c>
      <c r="D115" s="38" t="s">
        <v>103</v>
      </c>
      <c r="E115" s="48"/>
      <c r="F115" s="31" t="s">
        <v>106</v>
      </c>
      <c r="G115" s="40"/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159</v>
      </c>
      <c r="D116" s="38" t="s">
        <v>103</v>
      </c>
      <c r="E116" s="48"/>
      <c r="F116" s="31" t="n">
        <v>6</v>
      </c>
      <c r="G116" s="40"/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160</v>
      </c>
      <c r="D117" s="38" t="s">
        <v>103</v>
      </c>
      <c r="E117" s="48"/>
      <c r="F117" s="31" t="s">
        <v>106</v>
      </c>
      <c r="G117" s="40"/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161</v>
      </c>
      <c r="D118" s="38" t="s">
        <v>103</v>
      </c>
      <c r="E118" s="48"/>
      <c r="F118" s="31" t="n">
        <v>2</v>
      </c>
      <c r="G118" s="40"/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6.5" hidden="false" customHeight="true" outlineLevel="0" collapsed="false">
      <c r="A119" s="46"/>
      <c r="B119" s="36"/>
      <c r="C119" s="58" t="s">
        <v>162</v>
      </c>
      <c r="D119" s="38" t="s">
        <v>103</v>
      </c>
      <c r="E119" s="48"/>
      <c r="F119" s="31" t="s">
        <v>106</v>
      </c>
      <c r="G119" s="40"/>
      <c r="H119" s="48"/>
      <c r="I119" s="41" t="n">
        <v>6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16.5" hidden="false" customHeight="true" outlineLevel="0" collapsed="false">
      <c r="A120" s="46"/>
      <c r="B120" s="36"/>
      <c r="C120" s="58" t="s">
        <v>163</v>
      </c>
      <c r="D120" s="38" t="s">
        <v>103</v>
      </c>
      <c r="E120" s="48"/>
      <c r="F120" s="31" t="s">
        <v>106</v>
      </c>
      <c r="G120" s="40"/>
      <c r="H120" s="48"/>
      <c r="I120" s="41" t="n">
        <v>6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 t="s">
        <v>107</v>
      </c>
      <c r="B121" s="36"/>
      <c r="C121" s="47" t="s">
        <v>108</v>
      </c>
      <c r="D121" s="38"/>
      <c r="E121" s="48"/>
      <c r="F121" s="31" t="n">
        <v>0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6.5" hidden="false" customHeight="true" outlineLevel="0" collapsed="false">
      <c r="A122" s="46"/>
      <c r="B122" s="36"/>
      <c r="C122" s="58" t="s">
        <v>158</v>
      </c>
      <c r="D122" s="38" t="s">
        <v>8</v>
      </c>
      <c r="E122" s="48"/>
      <c r="F122" s="49" t="n">
        <v>1</v>
      </c>
      <c r="G122" s="50" t="n">
        <v>0</v>
      </c>
      <c r="H122" s="48"/>
      <c r="I122" s="41" t="n">
        <v>6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16.5" hidden="false" customHeight="true" outlineLevel="0" collapsed="false">
      <c r="A123" s="46"/>
      <c r="B123" s="36"/>
      <c r="C123" s="58" t="s">
        <v>159</v>
      </c>
      <c r="D123" s="38" t="s">
        <v>8</v>
      </c>
      <c r="E123" s="48"/>
      <c r="F123" s="49" t="n">
        <v>1</v>
      </c>
      <c r="G123" s="50" t="n">
        <v>0</v>
      </c>
      <c r="H123" s="48"/>
      <c r="I123" s="41" t="n">
        <v>6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58" t="s">
        <v>160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6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6.5" hidden="false" customHeight="true" outlineLevel="0" collapsed="false">
      <c r="A125" s="46"/>
      <c r="B125" s="36"/>
      <c r="C125" s="58" t="s">
        <v>161</v>
      </c>
      <c r="D125" s="38" t="s">
        <v>8</v>
      </c>
      <c r="E125" s="48"/>
      <c r="F125" s="49" t="n">
        <v>1</v>
      </c>
      <c r="G125" s="50" t="n">
        <v>0</v>
      </c>
      <c r="H125" s="48"/>
      <c r="I125" s="41" t="n">
        <v>6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6.5" hidden="false" customHeight="true" outlineLevel="0" collapsed="false">
      <c r="A126" s="46"/>
      <c r="B126" s="36"/>
      <c r="C126" s="58" t="s">
        <v>162</v>
      </c>
      <c r="D126" s="38" t="s">
        <v>8</v>
      </c>
      <c r="E126" s="48"/>
      <c r="F126" s="49" t="n">
        <v>1</v>
      </c>
      <c r="G126" s="50" t="n">
        <v>0</v>
      </c>
      <c r="H126" s="48"/>
      <c r="I126" s="41" t="n">
        <v>6</v>
      </c>
      <c r="J126" s="42"/>
      <c r="K126" s="43"/>
      <c r="L126" s="42"/>
      <c r="M126" s="42"/>
      <c r="N126" s="44" t="n">
        <f aca="false">IF(ISNUMBER($L126),IF(ISNUMBER($H126),ROUND($L126*$H126,2),ROUND($L126*$G126,2)),IF(ISNUMBER($H126),ROUND($J126*$H126,2),ROUND($J126*$G126,2)))</f>
        <v>0</v>
      </c>
      <c r="O126" s="35"/>
    </row>
    <row r="127" customFormat="false" ht="16.5" hidden="false" customHeight="true" outlineLevel="0" collapsed="false">
      <c r="A127" s="46"/>
      <c r="B127" s="36"/>
      <c r="C127" s="58" t="s">
        <v>163</v>
      </c>
      <c r="D127" s="38" t="s">
        <v>8</v>
      </c>
      <c r="E127" s="48"/>
      <c r="F127" s="49" t="n">
        <v>1</v>
      </c>
      <c r="G127" s="50" t="n">
        <v>0</v>
      </c>
      <c r="H127" s="48"/>
      <c r="I127" s="41" t="n">
        <v>6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6.5" hidden="false" customHeight="true" outlineLevel="0" collapsed="false">
      <c r="A128" s="46"/>
      <c r="B128" s="36"/>
      <c r="C128" s="58" t="s">
        <v>167</v>
      </c>
      <c r="D128" s="38" t="s">
        <v>8</v>
      </c>
      <c r="E128" s="48"/>
      <c r="F128" s="49" t="n">
        <v>8</v>
      </c>
      <c r="G128" s="50" t="n">
        <v>0</v>
      </c>
      <c r="H128" s="48"/>
      <c r="I128" s="41" t="n">
        <v>6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6.5" hidden="false" customHeight="true" outlineLevel="0" collapsed="false">
      <c r="A129" s="46" t="s">
        <v>110</v>
      </c>
      <c r="B129" s="36"/>
      <c r="C129" s="47" t="s">
        <v>111</v>
      </c>
      <c r="D129" s="38"/>
      <c r="E129" s="39"/>
      <c r="F129" s="31" t="n">
        <v>0</v>
      </c>
      <c r="G129" s="40" t="n">
        <v>0</v>
      </c>
      <c r="H129" s="39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6.5" hidden="false" customHeight="true" outlineLevel="0" collapsed="false">
      <c r="A130" s="46"/>
      <c r="B130" s="36"/>
      <c r="C130" s="58" t="s">
        <v>158</v>
      </c>
      <c r="D130" s="38" t="s">
        <v>103</v>
      </c>
      <c r="E130" s="48"/>
      <c r="F130" s="31" t="s">
        <v>106</v>
      </c>
      <c r="G130" s="40"/>
      <c r="H130" s="48"/>
      <c r="I130" s="41" t="n">
        <v>6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6.5" hidden="false" customHeight="true" outlineLevel="0" collapsed="false">
      <c r="A131" s="46"/>
      <c r="B131" s="36"/>
      <c r="C131" s="58" t="s">
        <v>159</v>
      </c>
      <c r="D131" s="38" t="s">
        <v>103</v>
      </c>
      <c r="E131" s="48"/>
      <c r="F131" s="31" t="n">
        <v>2</v>
      </c>
      <c r="G131" s="40"/>
      <c r="H131" s="48"/>
      <c r="I131" s="41" t="n">
        <v>6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6.5" hidden="false" customHeight="true" outlineLevel="0" collapsed="false">
      <c r="A132" s="46"/>
      <c r="B132" s="36"/>
      <c r="C132" s="58" t="s">
        <v>160</v>
      </c>
      <c r="D132" s="38" t="s">
        <v>103</v>
      </c>
      <c r="E132" s="48"/>
      <c r="F132" s="31" t="n">
        <v>2</v>
      </c>
      <c r="G132" s="40"/>
      <c r="H132" s="48"/>
      <c r="I132" s="41" t="n">
        <v>6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16.5" hidden="false" customHeight="true" outlineLevel="0" collapsed="false">
      <c r="A133" s="46"/>
      <c r="B133" s="36"/>
      <c r="C133" s="58" t="s">
        <v>161</v>
      </c>
      <c r="D133" s="38" t="s">
        <v>103</v>
      </c>
      <c r="E133" s="48"/>
      <c r="F133" s="31" t="n">
        <v>2</v>
      </c>
      <c r="G133" s="40"/>
      <c r="H133" s="48"/>
      <c r="I133" s="41" t="n">
        <v>6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6.5" hidden="false" customHeight="true" outlineLevel="0" collapsed="false">
      <c r="A134" s="46"/>
      <c r="B134" s="36"/>
      <c r="C134" s="58" t="s">
        <v>162</v>
      </c>
      <c r="D134" s="38" t="s">
        <v>103</v>
      </c>
      <c r="E134" s="48"/>
      <c r="F134" s="31" t="s">
        <v>106</v>
      </c>
      <c r="G134" s="40"/>
      <c r="H134" s="48"/>
      <c r="I134" s="41" t="n">
        <v>6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6.5" hidden="false" customHeight="true" outlineLevel="0" collapsed="false">
      <c r="A135" s="46"/>
      <c r="B135" s="36"/>
      <c r="C135" s="58" t="s">
        <v>163</v>
      </c>
      <c r="D135" s="38" t="s">
        <v>103</v>
      </c>
      <c r="E135" s="48"/>
      <c r="F135" s="31" t="s">
        <v>106</v>
      </c>
      <c r="G135" s="40"/>
      <c r="H135" s="48"/>
      <c r="I135" s="41" t="n">
        <v>6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22.5" hidden="false" customHeight="true" outlineLevel="0" collapsed="false">
      <c r="A136" s="46" t="s">
        <v>112</v>
      </c>
      <c r="B136" s="36"/>
      <c r="C136" s="47" t="s">
        <v>113</v>
      </c>
      <c r="D136" s="38"/>
      <c r="E136" s="39"/>
      <c r="F136" s="31" t="n">
        <v>0</v>
      </c>
      <c r="G136" s="40" t="n">
        <v>0</v>
      </c>
      <c r="H136" s="39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6.5" hidden="false" customHeight="true" outlineLevel="0" collapsed="false">
      <c r="A137" s="46"/>
      <c r="B137" s="36"/>
      <c r="C137" s="58" t="s">
        <v>158</v>
      </c>
      <c r="D137" s="38" t="s">
        <v>103</v>
      </c>
      <c r="E137" s="48"/>
      <c r="F137" s="31" t="n">
        <v>15</v>
      </c>
      <c r="G137" s="40"/>
      <c r="H137" s="48"/>
      <c r="I137" s="41" t="n">
        <v>6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6.5" hidden="false" customHeight="true" outlineLevel="0" collapsed="false">
      <c r="A138" s="46"/>
      <c r="B138" s="36"/>
      <c r="C138" s="58" t="s">
        <v>159</v>
      </c>
      <c r="D138" s="38" t="s">
        <v>103</v>
      </c>
      <c r="E138" s="48"/>
      <c r="F138" s="31" t="n">
        <v>35</v>
      </c>
      <c r="G138" s="40"/>
      <c r="H138" s="48"/>
      <c r="I138" s="41" t="n">
        <v>6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6.5" hidden="false" customHeight="true" outlineLevel="0" collapsed="false">
      <c r="A139" s="46"/>
      <c r="B139" s="36"/>
      <c r="C139" s="58" t="s">
        <v>160</v>
      </c>
      <c r="D139" s="38" t="s">
        <v>103</v>
      </c>
      <c r="E139" s="48"/>
      <c r="F139" s="31" t="n">
        <v>15</v>
      </c>
      <c r="G139" s="40"/>
      <c r="H139" s="48"/>
      <c r="I139" s="41" t="n">
        <v>6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6.5" hidden="false" customHeight="true" outlineLevel="0" collapsed="false">
      <c r="A140" s="46"/>
      <c r="B140" s="36"/>
      <c r="C140" s="58" t="s">
        <v>161</v>
      </c>
      <c r="D140" s="38" t="s">
        <v>103</v>
      </c>
      <c r="E140" s="48"/>
      <c r="F140" s="31" t="n">
        <v>15</v>
      </c>
      <c r="G140" s="40"/>
      <c r="H140" s="48"/>
      <c r="I140" s="41" t="n">
        <v>6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6.5" hidden="false" customHeight="true" outlineLevel="0" collapsed="false">
      <c r="A141" s="46"/>
      <c r="B141" s="36"/>
      <c r="C141" s="58" t="s">
        <v>162</v>
      </c>
      <c r="D141" s="38" t="s">
        <v>103</v>
      </c>
      <c r="E141" s="48"/>
      <c r="F141" s="31" t="n">
        <v>15</v>
      </c>
      <c r="G141" s="40"/>
      <c r="H141" s="48"/>
      <c r="I141" s="41" t="n">
        <v>6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6.5" hidden="false" customHeight="true" outlineLevel="0" collapsed="false">
      <c r="A142" s="46"/>
      <c r="B142" s="36"/>
      <c r="C142" s="58" t="s">
        <v>163</v>
      </c>
      <c r="D142" s="38" t="s">
        <v>103</v>
      </c>
      <c r="E142" s="48"/>
      <c r="F142" s="31" t="n">
        <v>35</v>
      </c>
      <c r="G142" s="40"/>
      <c r="H142" s="48"/>
      <c r="I142" s="41" t="n">
        <v>6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6.5" hidden="false" customHeight="true" outlineLevel="0" collapsed="false">
      <c r="A143" s="46" t="s">
        <v>114</v>
      </c>
      <c r="B143" s="36"/>
      <c r="C143" s="47" t="s">
        <v>115</v>
      </c>
      <c r="D143" s="38"/>
      <c r="E143" s="39"/>
      <c r="F143" s="31" t="n">
        <v>0</v>
      </c>
      <c r="G143" s="40" t="n">
        <v>0</v>
      </c>
      <c r="H143" s="39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6.5" hidden="false" customHeight="true" outlineLevel="0" collapsed="false">
      <c r="A144" s="46"/>
      <c r="B144" s="36"/>
      <c r="C144" s="58" t="s">
        <v>158</v>
      </c>
      <c r="D144" s="38" t="s">
        <v>20</v>
      </c>
      <c r="E144" s="48"/>
      <c r="F144" s="31" t="s">
        <v>20</v>
      </c>
      <c r="G144" s="50" t="n">
        <v>0</v>
      </c>
      <c r="H144" s="48"/>
      <c r="I144" s="41" t="n">
        <v>6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/>
      <c r="B145" s="36"/>
      <c r="C145" s="58" t="s">
        <v>159</v>
      </c>
      <c r="D145" s="38" t="s">
        <v>20</v>
      </c>
      <c r="E145" s="48"/>
      <c r="F145" s="31" t="s">
        <v>20</v>
      </c>
      <c r="G145" s="50" t="n">
        <v>0</v>
      </c>
      <c r="H145" s="48"/>
      <c r="I145" s="41" t="n">
        <v>6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6.5" hidden="false" customHeight="true" outlineLevel="0" collapsed="false">
      <c r="A146" s="46"/>
      <c r="B146" s="36"/>
      <c r="C146" s="58" t="s">
        <v>160</v>
      </c>
      <c r="D146" s="38" t="s">
        <v>20</v>
      </c>
      <c r="E146" s="48"/>
      <c r="F146" s="31" t="s">
        <v>20</v>
      </c>
      <c r="G146" s="50" t="n">
        <v>0</v>
      </c>
      <c r="H146" s="48"/>
      <c r="I146" s="41" t="n">
        <v>6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6.5" hidden="false" customHeight="true" outlineLevel="0" collapsed="false">
      <c r="A147" s="46"/>
      <c r="B147" s="36"/>
      <c r="C147" s="58" t="s">
        <v>161</v>
      </c>
      <c r="D147" s="38" t="s">
        <v>20</v>
      </c>
      <c r="E147" s="48"/>
      <c r="F147" s="31" t="s">
        <v>20</v>
      </c>
      <c r="G147" s="50" t="n">
        <v>0</v>
      </c>
      <c r="H147" s="48"/>
      <c r="I147" s="41" t="n">
        <v>6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6.5" hidden="false" customHeight="true" outlineLevel="0" collapsed="false">
      <c r="A148" s="46"/>
      <c r="B148" s="36"/>
      <c r="C148" s="58" t="s">
        <v>162</v>
      </c>
      <c r="D148" s="38" t="s">
        <v>20</v>
      </c>
      <c r="E148" s="48"/>
      <c r="F148" s="31" t="s">
        <v>20</v>
      </c>
      <c r="G148" s="50" t="n">
        <v>0</v>
      </c>
      <c r="H148" s="48"/>
      <c r="I148" s="41" t="n">
        <v>6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6.5" hidden="false" customHeight="true" outlineLevel="0" collapsed="false">
      <c r="A149" s="46"/>
      <c r="B149" s="36"/>
      <c r="C149" s="58" t="s">
        <v>163</v>
      </c>
      <c r="D149" s="38" t="s">
        <v>20</v>
      </c>
      <c r="E149" s="48"/>
      <c r="F149" s="31" t="s">
        <v>20</v>
      </c>
      <c r="G149" s="50" t="n">
        <v>0</v>
      </c>
      <c r="H149" s="48"/>
      <c r="I149" s="41" t="n">
        <v>6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6.5" hidden="false" customHeight="true" outlineLevel="0" collapsed="false">
      <c r="A150" s="46"/>
      <c r="B150" s="36"/>
      <c r="C150" s="58" t="s">
        <v>164</v>
      </c>
      <c r="D150" s="38" t="s">
        <v>20</v>
      </c>
      <c r="E150" s="48"/>
      <c r="F150" s="31" t="s">
        <v>20</v>
      </c>
      <c r="G150" s="50" t="n">
        <v>0</v>
      </c>
      <c r="H150" s="48"/>
      <c r="I150" s="41" t="n">
        <v>6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29.25" hidden="false" customHeight="true" outlineLevel="0" collapsed="false">
      <c r="A151" s="46" t="s">
        <v>116</v>
      </c>
      <c r="B151" s="36"/>
      <c r="C151" s="47" t="s">
        <v>117</v>
      </c>
      <c r="D151" s="29"/>
      <c r="E151" s="30"/>
      <c r="F151" s="31"/>
      <c r="G151" s="32"/>
      <c r="H151" s="30"/>
      <c r="I151" s="33"/>
      <c r="J151" s="30"/>
      <c r="K151" s="30"/>
      <c r="L151" s="30"/>
      <c r="M151" s="30"/>
      <c r="N151" s="34"/>
      <c r="O151" s="35"/>
    </row>
    <row r="152" customFormat="false" ht="16.5" hidden="false" customHeight="true" outlineLevel="0" collapsed="false">
      <c r="A152" s="46"/>
      <c r="B152" s="36"/>
      <c r="C152" s="47" t="s">
        <v>118</v>
      </c>
      <c r="D152" s="38" t="s">
        <v>8</v>
      </c>
      <c r="E152" s="48"/>
      <c r="F152" s="49" t="n">
        <v>2</v>
      </c>
      <c r="G152" s="50" t="n">
        <v>0</v>
      </c>
      <c r="H152" s="48"/>
      <c r="I152" s="41" t="n">
        <v>7</v>
      </c>
      <c r="J152" s="42"/>
      <c r="K152" s="43"/>
      <c r="L152" s="42"/>
      <c r="M152" s="42"/>
      <c r="N152" s="44" t="n">
        <f aca="false">IF(ISNUMBER($L152),IF(ISNUMBER($H152),ROUND($L152*$H152,2),ROUND($L152*$G152,2)),IF(ISNUMBER($H152),ROUND($J152*$H152,2),ROUND($J152*$G152,2)))</f>
        <v>0</v>
      </c>
      <c r="O152" s="35"/>
    </row>
    <row r="153" customFormat="false" ht="16.5" hidden="false" customHeight="true" outlineLevel="0" collapsed="false">
      <c r="A153" s="46"/>
      <c r="B153" s="36"/>
      <c r="C153" s="47" t="s">
        <v>119</v>
      </c>
      <c r="D153" s="38" t="s">
        <v>8</v>
      </c>
      <c r="E153" s="48"/>
      <c r="F153" s="49" t="n">
        <v>2</v>
      </c>
      <c r="G153" s="50" t="n">
        <v>0</v>
      </c>
      <c r="H153" s="48"/>
      <c r="I153" s="41" t="n">
        <v>7</v>
      </c>
      <c r="J153" s="42"/>
      <c r="K153" s="43"/>
      <c r="L153" s="42"/>
      <c r="M153" s="42"/>
      <c r="N153" s="44" t="n">
        <f aca="false">IF(ISNUMBER($L153),IF(ISNUMBER($H153),ROUND($L153*$H153,2),ROUND($L153*$G153,2)),IF(ISNUMBER($H153),ROUND($J153*$H153,2),ROUND($J153*$G153,2)))</f>
        <v>0</v>
      </c>
      <c r="O153" s="35"/>
    </row>
    <row r="154" customFormat="false" ht="29.25" hidden="false" customHeight="true" outlineLevel="0" collapsed="false">
      <c r="A154" s="46" t="s">
        <v>120</v>
      </c>
      <c r="B154" s="36"/>
      <c r="C154" s="47" t="s">
        <v>121</v>
      </c>
      <c r="D154" s="29"/>
      <c r="E154" s="30"/>
      <c r="F154" s="49"/>
      <c r="G154" s="32"/>
      <c r="H154" s="30"/>
      <c r="I154" s="33"/>
      <c r="J154" s="30"/>
      <c r="K154" s="30"/>
      <c r="L154" s="30"/>
      <c r="M154" s="30"/>
      <c r="N154" s="34"/>
      <c r="O154" s="35"/>
    </row>
    <row r="155" customFormat="false" ht="16.5" hidden="false" customHeight="true" outlineLevel="0" collapsed="false">
      <c r="A155" s="46"/>
      <c r="B155" s="36"/>
      <c r="C155" s="47" t="s">
        <v>118</v>
      </c>
      <c r="D155" s="38" t="s">
        <v>8</v>
      </c>
      <c r="E155" s="48"/>
      <c r="F155" s="49" t="n">
        <v>1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119</v>
      </c>
      <c r="D156" s="38" t="s">
        <v>8</v>
      </c>
      <c r="E156" s="48"/>
      <c r="F156" s="49" t="n">
        <v>1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5" hidden="false" customHeight="true" outlineLevel="0" collapsed="false">
      <c r="A157" s="60" t="s">
        <v>122</v>
      </c>
      <c r="B157" s="60"/>
      <c r="C157" s="60"/>
      <c r="D157" s="60"/>
      <c r="E157" s="60"/>
      <c r="F157" s="60"/>
      <c r="G157" s="60"/>
      <c r="H157" s="60"/>
      <c r="I157" s="60"/>
      <c r="J157" s="60"/>
      <c r="N157" s="52" t="n">
        <f aca="false">SUM(N$43:N$50)+SUM(N$52:N$150)+SUM(N$152:N$153)+SUM(N$155:N$156)</f>
        <v>0</v>
      </c>
      <c r="O157" s="53"/>
    </row>
    <row r="158" customFormat="false" ht="16.5" hidden="false" customHeight="true" outlineLevel="0" collapsed="false">
      <c r="A158" s="46" t="s">
        <v>123</v>
      </c>
      <c r="B158" s="36"/>
      <c r="C158" s="61" t="s">
        <v>124</v>
      </c>
      <c r="D158" s="29"/>
      <c r="E158" s="30"/>
      <c r="F158" s="31"/>
      <c r="G158" s="32"/>
      <c r="H158" s="30"/>
      <c r="I158" s="33"/>
      <c r="J158" s="30"/>
      <c r="K158" s="30"/>
      <c r="L158" s="30"/>
      <c r="M158" s="30"/>
      <c r="N158" s="34"/>
      <c r="O158" s="35"/>
    </row>
    <row r="159" customFormat="false" ht="16.5" hidden="false" customHeight="true" outlineLevel="0" collapsed="false">
      <c r="A159" s="46" t="s">
        <v>125</v>
      </c>
      <c r="B159" s="36"/>
      <c r="C159" s="47" t="s">
        <v>126</v>
      </c>
      <c r="D159" s="38"/>
      <c r="E159" s="55"/>
      <c r="F159" s="31" t="n">
        <v>0</v>
      </c>
      <c r="G159" s="56" t="n">
        <v>0</v>
      </c>
      <c r="H159" s="55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4.25" hidden="false" customHeight="true" outlineLevel="0" collapsed="false">
      <c r="A160" s="46"/>
      <c r="B160" s="36"/>
      <c r="C160" s="58" t="s">
        <v>158</v>
      </c>
      <c r="D160" s="38" t="s">
        <v>8</v>
      </c>
      <c r="E160" s="48"/>
      <c r="F160" s="49" t="n">
        <v>2</v>
      </c>
      <c r="G160" s="50" t="n">
        <v>0</v>
      </c>
      <c r="H160" s="48"/>
      <c r="I160" s="41" t="n">
        <v>7</v>
      </c>
      <c r="J160" s="42"/>
      <c r="K160" s="43"/>
      <c r="L160" s="42"/>
      <c r="M160" s="42"/>
      <c r="N160" s="44" t="n">
        <f aca="false">IF(ISNUMBER($L160),IF(ISNUMBER($H160),ROUND($L160*$H160,2),ROUND($L160*$G160,2)),IF(ISNUMBER($H160),ROUND($J160*$H160,2),ROUND($J160*$G160,2)))</f>
        <v>0</v>
      </c>
      <c r="O160" s="35"/>
    </row>
    <row r="161" customFormat="false" ht="14.25" hidden="false" customHeight="true" outlineLevel="0" collapsed="false">
      <c r="A161" s="46"/>
      <c r="B161" s="36"/>
      <c r="C161" s="58" t="s">
        <v>159</v>
      </c>
      <c r="D161" s="38" t="s">
        <v>8</v>
      </c>
      <c r="E161" s="48"/>
      <c r="F161" s="49" t="n">
        <v>2</v>
      </c>
      <c r="G161" s="50" t="n">
        <v>0</v>
      </c>
      <c r="H161" s="48"/>
      <c r="I161" s="41" t="n">
        <v>7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4.25" hidden="false" customHeight="true" outlineLevel="0" collapsed="false">
      <c r="A162" s="46"/>
      <c r="B162" s="36"/>
      <c r="C162" s="58" t="s">
        <v>160</v>
      </c>
      <c r="D162" s="38" t="s">
        <v>8</v>
      </c>
      <c r="E162" s="48"/>
      <c r="F162" s="49" t="n">
        <v>2</v>
      </c>
      <c r="G162" s="50" t="n">
        <v>0</v>
      </c>
      <c r="H162" s="48"/>
      <c r="I162" s="41" t="n">
        <v>7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4.25" hidden="false" customHeight="true" outlineLevel="0" collapsed="false">
      <c r="A163" s="46"/>
      <c r="B163" s="36"/>
      <c r="C163" s="58" t="s">
        <v>161</v>
      </c>
      <c r="D163" s="38" t="s">
        <v>8</v>
      </c>
      <c r="E163" s="48"/>
      <c r="F163" s="49" t="n">
        <v>2</v>
      </c>
      <c r="G163" s="50" t="n">
        <v>0</v>
      </c>
      <c r="H163" s="48"/>
      <c r="I163" s="41" t="n">
        <v>7</v>
      </c>
      <c r="J163" s="42"/>
      <c r="K163" s="43"/>
      <c r="L163" s="42"/>
      <c r="M163" s="42"/>
      <c r="N163" s="44" t="n">
        <f aca="false">IF(ISNUMBER($L163),IF(ISNUMBER($H163),ROUND($L163*$H163,2),ROUND($L163*$G163,2)),IF(ISNUMBER($H163),ROUND($J163*$H163,2),ROUND($J163*$G163,2)))</f>
        <v>0</v>
      </c>
      <c r="O163" s="35"/>
    </row>
    <row r="164" customFormat="false" ht="14.25" hidden="false" customHeight="true" outlineLevel="0" collapsed="false">
      <c r="A164" s="46"/>
      <c r="B164" s="36"/>
      <c r="C164" s="58" t="s">
        <v>162</v>
      </c>
      <c r="D164" s="38" t="s">
        <v>8</v>
      </c>
      <c r="E164" s="48"/>
      <c r="F164" s="49" t="n">
        <v>2</v>
      </c>
      <c r="G164" s="50" t="n">
        <v>0</v>
      </c>
      <c r="H164" s="48"/>
      <c r="I164" s="41" t="n">
        <v>7</v>
      </c>
      <c r="J164" s="42"/>
      <c r="K164" s="43"/>
      <c r="L164" s="42"/>
      <c r="M164" s="42"/>
      <c r="N164" s="44" t="n">
        <f aca="false">IF(ISNUMBER($L164),IF(ISNUMBER($H164),ROUND($L164*$H164,2),ROUND($L164*$G164,2)),IF(ISNUMBER($H164),ROUND($J164*$H164,2),ROUND($J164*$G164,2)))</f>
        <v>0</v>
      </c>
      <c r="O164" s="35"/>
    </row>
    <row r="165" customFormat="false" ht="14.25" hidden="false" customHeight="true" outlineLevel="0" collapsed="false">
      <c r="A165" s="46"/>
      <c r="B165" s="36"/>
      <c r="C165" s="58" t="s">
        <v>163</v>
      </c>
      <c r="D165" s="38" t="s">
        <v>8</v>
      </c>
      <c r="E165" s="48"/>
      <c r="F165" s="49" t="n">
        <v>2</v>
      </c>
      <c r="G165" s="50" t="n">
        <v>0</v>
      </c>
      <c r="H165" s="48"/>
      <c r="I165" s="41" t="n">
        <v>7</v>
      </c>
      <c r="J165" s="42"/>
      <c r="K165" s="43"/>
      <c r="L165" s="42"/>
      <c r="M165" s="42"/>
      <c r="N165" s="44" t="n">
        <f aca="false">IF(ISNUMBER($L165),IF(ISNUMBER($H165),ROUND($L165*$H165,2),ROUND($L165*$G165,2)),IF(ISNUMBER($H165),ROUND($J165*$H165,2),ROUND($J165*$G165,2)))</f>
        <v>0</v>
      </c>
      <c r="O165" s="35"/>
    </row>
    <row r="166" customFormat="false" ht="14.25" hidden="false" customHeight="true" outlineLevel="0" collapsed="false">
      <c r="A166" s="46"/>
      <c r="B166" s="36"/>
      <c r="C166" s="58" t="s">
        <v>164</v>
      </c>
      <c r="D166" s="38" t="s">
        <v>8</v>
      </c>
      <c r="E166" s="48"/>
      <c r="F166" s="49" t="n">
        <v>3</v>
      </c>
      <c r="G166" s="50" t="n">
        <v>0</v>
      </c>
      <c r="H166" s="48"/>
      <c r="I166" s="41" t="n">
        <v>7</v>
      </c>
      <c r="J166" s="42"/>
      <c r="K166" s="43"/>
      <c r="L166" s="42"/>
      <c r="M166" s="42"/>
      <c r="N166" s="44" t="n">
        <f aca="false">IF(ISNUMBER($L166),IF(ISNUMBER($H166),ROUND($L166*$H166,2),ROUND($L166*$G166,2)),IF(ISNUMBER($H166),ROUND($J166*$H166,2),ROUND($J166*$G166,2)))</f>
        <v>0</v>
      </c>
      <c r="O166" s="35"/>
    </row>
    <row r="167" customFormat="false" ht="29.25" hidden="false" customHeight="true" outlineLevel="0" collapsed="false">
      <c r="A167" s="46" t="s">
        <v>127</v>
      </c>
      <c r="B167" s="36"/>
      <c r="C167" s="47" t="s">
        <v>128</v>
      </c>
      <c r="D167" s="38"/>
      <c r="E167" s="55"/>
      <c r="F167" s="31" t="n">
        <v>0</v>
      </c>
      <c r="G167" s="56" t="n">
        <v>0</v>
      </c>
      <c r="H167" s="55"/>
      <c r="I167" s="41" t="n">
        <v>7</v>
      </c>
      <c r="J167" s="42"/>
      <c r="K167" s="43"/>
      <c r="L167" s="42"/>
      <c r="M167" s="42"/>
      <c r="N167" s="44" t="n">
        <f aca="false">IF(ISNUMBER($L167),IF(ISNUMBER($H167),ROUND($L167*$H167,2),ROUND($L167*$G167,2)),IF(ISNUMBER($H167),ROUND($J167*$H167,2),ROUND($J167*$G167,2)))</f>
        <v>0</v>
      </c>
      <c r="O167" s="35"/>
    </row>
    <row r="168" customFormat="false" ht="14.25" hidden="false" customHeight="true" outlineLevel="0" collapsed="false">
      <c r="A168" s="46"/>
      <c r="B168" s="36"/>
      <c r="C168" s="58" t="s">
        <v>158</v>
      </c>
      <c r="D168" s="38" t="s">
        <v>8</v>
      </c>
      <c r="E168" s="48"/>
      <c r="F168" s="49" t="n">
        <v>2</v>
      </c>
      <c r="G168" s="50" t="n">
        <v>0</v>
      </c>
      <c r="H168" s="48"/>
      <c r="I168" s="41" t="n">
        <v>7</v>
      </c>
      <c r="J168" s="42"/>
      <c r="K168" s="43"/>
      <c r="L168" s="42"/>
      <c r="M168" s="42"/>
      <c r="N168" s="44" t="n">
        <f aca="false">IF(ISNUMBER($L168),IF(ISNUMBER($H168),ROUND($L168*$H168,2),ROUND($L168*$G168,2)),IF(ISNUMBER($H168),ROUND($J168*$H168,2),ROUND($J168*$G168,2)))</f>
        <v>0</v>
      </c>
      <c r="O168" s="35"/>
    </row>
    <row r="169" customFormat="false" ht="14.25" hidden="false" customHeight="true" outlineLevel="0" collapsed="false">
      <c r="A169" s="46"/>
      <c r="B169" s="36"/>
      <c r="C169" s="58" t="s">
        <v>159</v>
      </c>
      <c r="D169" s="38" t="s">
        <v>8</v>
      </c>
      <c r="E169" s="48"/>
      <c r="F169" s="49" t="n">
        <v>2</v>
      </c>
      <c r="G169" s="50" t="n">
        <v>0</v>
      </c>
      <c r="H169" s="48"/>
      <c r="I169" s="41" t="n">
        <v>7</v>
      </c>
      <c r="J169" s="42"/>
      <c r="K169" s="43"/>
      <c r="L169" s="42"/>
      <c r="M169" s="42"/>
      <c r="N169" s="44" t="n">
        <f aca="false">IF(ISNUMBER($L169),IF(ISNUMBER($H169),ROUND($L169*$H169,2),ROUND($L169*$G169,2)),IF(ISNUMBER($H169),ROUND($J169*$H169,2),ROUND($J169*$G169,2)))</f>
        <v>0</v>
      </c>
      <c r="O169" s="35"/>
    </row>
    <row r="170" customFormat="false" ht="14.25" hidden="false" customHeight="true" outlineLevel="0" collapsed="false">
      <c r="A170" s="46"/>
      <c r="B170" s="36"/>
      <c r="C170" s="58" t="s">
        <v>160</v>
      </c>
      <c r="D170" s="38" t="s">
        <v>8</v>
      </c>
      <c r="E170" s="48"/>
      <c r="F170" s="49" t="n">
        <v>2</v>
      </c>
      <c r="G170" s="50" t="n">
        <v>0</v>
      </c>
      <c r="H170" s="48"/>
      <c r="I170" s="41" t="n">
        <v>7</v>
      </c>
      <c r="J170" s="42"/>
      <c r="K170" s="43"/>
      <c r="L170" s="42"/>
      <c r="M170" s="42"/>
      <c r="N170" s="44" t="n">
        <f aca="false">IF(ISNUMBER($L170),IF(ISNUMBER($H170),ROUND($L170*$H170,2),ROUND($L170*$G170,2)),IF(ISNUMBER($H170),ROUND($J170*$H170,2),ROUND($J170*$G170,2)))</f>
        <v>0</v>
      </c>
      <c r="O170" s="35"/>
    </row>
    <row r="171" customFormat="false" ht="14.25" hidden="false" customHeight="true" outlineLevel="0" collapsed="false">
      <c r="A171" s="46"/>
      <c r="B171" s="36"/>
      <c r="C171" s="58" t="s">
        <v>161</v>
      </c>
      <c r="D171" s="38" t="s">
        <v>8</v>
      </c>
      <c r="E171" s="48"/>
      <c r="F171" s="49" t="n">
        <v>2</v>
      </c>
      <c r="G171" s="50" t="n">
        <v>0</v>
      </c>
      <c r="H171" s="48"/>
      <c r="I171" s="41" t="n">
        <v>7</v>
      </c>
      <c r="J171" s="42"/>
      <c r="K171" s="43"/>
      <c r="L171" s="42"/>
      <c r="M171" s="42"/>
      <c r="N171" s="44" t="n">
        <f aca="false">IF(ISNUMBER($L171),IF(ISNUMBER($H171),ROUND($L171*$H171,2),ROUND($L171*$G171,2)),IF(ISNUMBER($H171),ROUND($J171*$H171,2),ROUND($J171*$G171,2)))</f>
        <v>0</v>
      </c>
      <c r="O171" s="35"/>
    </row>
    <row r="172" customFormat="false" ht="14.25" hidden="false" customHeight="true" outlineLevel="0" collapsed="false">
      <c r="A172" s="46"/>
      <c r="B172" s="36"/>
      <c r="C172" s="58" t="s">
        <v>162</v>
      </c>
      <c r="D172" s="38" t="s">
        <v>8</v>
      </c>
      <c r="E172" s="48"/>
      <c r="F172" s="49" t="n">
        <v>2</v>
      </c>
      <c r="G172" s="50" t="n">
        <v>0</v>
      </c>
      <c r="H172" s="48"/>
      <c r="I172" s="41" t="n">
        <v>7</v>
      </c>
      <c r="J172" s="42"/>
      <c r="K172" s="43"/>
      <c r="L172" s="42"/>
      <c r="M172" s="42"/>
      <c r="N172" s="44" t="n">
        <f aca="false">IF(ISNUMBER($L172),IF(ISNUMBER($H172),ROUND($L172*$H172,2),ROUND($L172*$G172,2)),IF(ISNUMBER($H172),ROUND($J172*$H172,2),ROUND($J172*$G172,2)))</f>
        <v>0</v>
      </c>
      <c r="O172" s="35"/>
    </row>
    <row r="173" customFormat="false" ht="14.25" hidden="false" customHeight="true" outlineLevel="0" collapsed="false">
      <c r="A173" s="46"/>
      <c r="B173" s="36"/>
      <c r="C173" s="58" t="s">
        <v>163</v>
      </c>
      <c r="D173" s="38" t="s">
        <v>8</v>
      </c>
      <c r="E173" s="48"/>
      <c r="F173" s="49" t="n">
        <v>2</v>
      </c>
      <c r="G173" s="50" t="n">
        <v>0</v>
      </c>
      <c r="H173" s="48"/>
      <c r="I173" s="41" t="n">
        <v>7</v>
      </c>
      <c r="J173" s="42"/>
      <c r="K173" s="43"/>
      <c r="L173" s="42"/>
      <c r="M173" s="42"/>
      <c r="N173" s="44" t="n">
        <f aca="false">IF(ISNUMBER($L173),IF(ISNUMBER($H173),ROUND($L173*$H173,2),ROUND($L173*$G173,2)),IF(ISNUMBER($H173),ROUND($J173*$H173,2),ROUND($J173*$G173,2)))</f>
        <v>0</v>
      </c>
      <c r="O173" s="35"/>
    </row>
    <row r="174" customFormat="false" ht="14.25" hidden="false" customHeight="true" outlineLevel="0" collapsed="false">
      <c r="A174" s="46"/>
      <c r="B174" s="36"/>
      <c r="C174" s="58" t="s">
        <v>164</v>
      </c>
      <c r="D174" s="38" t="s">
        <v>8</v>
      </c>
      <c r="E174" s="48"/>
      <c r="F174" s="49" t="n">
        <v>3</v>
      </c>
      <c r="G174" s="50" t="n">
        <v>0</v>
      </c>
      <c r="H174" s="48"/>
      <c r="I174" s="41" t="n">
        <v>7</v>
      </c>
      <c r="J174" s="42"/>
      <c r="K174" s="43"/>
      <c r="L174" s="42"/>
      <c r="M174" s="42"/>
      <c r="N174" s="44" t="n">
        <f aca="false">IF(ISNUMBER($L174),IF(ISNUMBER($H174),ROUND($L174*$H174,2),ROUND($L174*$G174,2)),IF(ISNUMBER($H174),ROUND($J174*$H174,2),ROUND($J174*$G174,2)))</f>
        <v>0</v>
      </c>
      <c r="O174" s="35"/>
    </row>
    <row r="175" customFormat="false" ht="18" hidden="false" customHeight="true" outlineLevel="0" collapsed="false">
      <c r="A175" s="46"/>
      <c r="B175" s="36"/>
      <c r="C175" s="47" t="s">
        <v>129</v>
      </c>
      <c r="D175" s="38"/>
      <c r="E175" s="55"/>
      <c r="F175" s="31" t="n">
        <v>0</v>
      </c>
      <c r="G175" s="56" t="n">
        <v>0</v>
      </c>
      <c r="H175" s="55"/>
      <c r="I175" s="41" t="n">
        <v>7</v>
      </c>
      <c r="J175" s="42"/>
      <c r="K175" s="43"/>
      <c r="L175" s="42"/>
      <c r="M175" s="42"/>
      <c r="N175" s="44" t="n">
        <f aca="false">IF(ISNUMBER($L175),IF(ISNUMBER($H175),ROUND($L175*$H175,2),ROUND($L175*$G175,2)),IF(ISNUMBER($H175),ROUND($J175*$H175,2),ROUND($J175*$G175,2)))</f>
        <v>0</v>
      </c>
      <c r="O175" s="35"/>
    </row>
    <row r="176" customFormat="false" ht="14.25" hidden="false" customHeight="true" outlineLevel="0" collapsed="false">
      <c r="A176" s="46"/>
      <c r="B176" s="36"/>
      <c r="C176" s="58" t="s">
        <v>158</v>
      </c>
      <c r="D176" s="38" t="s">
        <v>8</v>
      </c>
      <c r="E176" s="48"/>
      <c r="F176" s="49" t="n">
        <v>1</v>
      </c>
      <c r="G176" s="50" t="n">
        <v>0</v>
      </c>
      <c r="H176" s="48"/>
      <c r="I176" s="41" t="n">
        <v>7</v>
      </c>
      <c r="J176" s="42"/>
      <c r="K176" s="43"/>
      <c r="L176" s="42"/>
      <c r="M176" s="42"/>
      <c r="N176" s="44" t="n">
        <f aca="false">IF(ISNUMBER($L176),IF(ISNUMBER($H176),ROUND($L176*$H176,2),ROUND($L176*$G176,2)),IF(ISNUMBER($H176),ROUND($J176*$H176,2),ROUND($J176*$G176,2)))</f>
        <v>0</v>
      </c>
      <c r="O176" s="35"/>
    </row>
    <row r="177" customFormat="false" ht="14.25" hidden="false" customHeight="true" outlineLevel="0" collapsed="false">
      <c r="A177" s="46"/>
      <c r="B177" s="36"/>
      <c r="C177" s="58" t="s">
        <v>159</v>
      </c>
      <c r="D177" s="38" t="s">
        <v>8</v>
      </c>
      <c r="E177" s="48"/>
      <c r="F177" s="49" t="n">
        <v>1</v>
      </c>
      <c r="G177" s="50"/>
      <c r="H177" s="48"/>
      <c r="I177" s="41"/>
      <c r="J177" s="42"/>
      <c r="K177" s="43"/>
      <c r="L177" s="42"/>
      <c r="M177" s="42"/>
      <c r="N177" s="44" t="n">
        <f aca="false">IF(ISNUMBER($L177),IF(ISNUMBER($H177),ROUND($L177*$H177,2),ROUND($L177*$G177,2)),IF(ISNUMBER($H177),ROUND($J177*$H177,2),ROUND($J177*$G177,2)))</f>
        <v>0</v>
      </c>
      <c r="O177" s="35"/>
    </row>
    <row r="178" customFormat="false" ht="14.25" hidden="false" customHeight="true" outlineLevel="0" collapsed="false">
      <c r="A178" s="46"/>
      <c r="B178" s="36"/>
      <c r="C178" s="58" t="s">
        <v>160</v>
      </c>
      <c r="D178" s="38" t="s">
        <v>8</v>
      </c>
      <c r="E178" s="48"/>
      <c r="F178" s="49" t="n">
        <v>1</v>
      </c>
      <c r="G178" s="50" t="n">
        <v>0</v>
      </c>
      <c r="H178" s="48"/>
      <c r="I178" s="41" t="n">
        <v>7</v>
      </c>
      <c r="J178" s="42"/>
      <c r="K178" s="43"/>
      <c r="L178" s="42"/>
      <c r="M178" s="42"/>
      <c r="N178" s="44" t="n">
        <f aca="false">IF(ISNUMBER($L178),IF(ISNUMBER($H178),ROUND($L178*$H178,2),ROUND($L178*$G178,2)),IF(ISNUMBER($H178),ROUND($J178*$H178,2),ROUND($J178*$G178,2)))</f>
        <v>0</v>
      </c>
      <c r="O178" s="35"/>
    </row>
    <row r="179" customFormat="false" ht="14.25" hidden="false" customHeight="true" outlineLevel="0" collapsed="false">
      <c r="A179" s="46"/>
      <c r="B179" s="36"/>
      <c r="C179" s="58" t="s">
        <v>161</v>
      </c>
      <c r="D179" s="38" t="s">
        <v>8</v>
      </c>
      <c r="E179" s="48"/>
      <c r="F179" s="49" t="n">
        <v>1</v>
      </c>
      <c r="G179" s="50" t="n">
        <v>0</v>
      </c>
      <c r="H179" s="48"/>
      <c r="I179" s="41" t="n">
        <v>7</v>
      </c>
      <c r="J179" s="42"/>
      <c r="K179" s="43"/>
      <c r="L179" s="42"/>
      <c r="M179" s="42"/>
      <c r="N179" s="44" t="n">
        <f aca="false">IF(ISNUMBER($L179),IF(ISNUMBER($H179),ROUND($L179*$H179,2),ROUND($L179*$G179,2)),IF(ISNUMBER($H179),ROUND($J179*$H179,2),ROUND($J179*$G179,2)))</f>
        <v>0</v>
      </c>
      <c r="O179" s="35"/>
    </row>
    <row r="180" customFormat="false" ht="14.25" hidden="false" customHeight="true" outlineLevel="0" collapsed="false">
      <c r="A180" s="46"/>
      <c r="B180" s="36"/>
      <c r="C180" s="58" t="s">
        <v>162</v>
      </c>
      <c r="D180" s="38" t="s">
        <v>8</v>
      </c>
      <c r="E180" s="48"/>
      <c r="F180" s="49" t="n">
        <v>1</v>
      </c>
      <c r="G180" s="50" t="n">
        <v>0</v>
      </c>
      <c r="H180" s="48"/>
      <c r="I180" s="41" t="n">
        <v>7</v>
      </c>
      <c r="J180" s="42"/>
      <c r="K180" s="43"/>
      <c r="L180" s="42"/>
      <c r="M180" s="42"/>
      <c r="N180" s="44" t="n">
        <f aca="false">IF(ISNUMBER($L180),IF(ISNUMBER($H180),ROUND($L180*$H180,2),ROUND($L180*$G180,2)),IF(ISNUMBER($H180),ROUND($J180*$H180,2),ROUND($J180*$G180,2)))</f>
        <v>0</v>
      </c>
      <c r="O180" s="35"/>
    </row>
    <row r="181" customFormat="false" ht="14.25" hidden="false" customHeight="true" outlineLevel="0" collapsed="false">
      <c r="A181" s="46"/>
      <c r="B181" s="36"/>
      <c r="C181" s="58" t="s">
        <v>163</v>
      </c>
      <c r="D181" s="38" t="s">
        <v>8</v>
      </c>
      <c r="E181" s="48"/>
      <c r="F181" s="49" t="n">
        <v>1</v>
      </c>
      <c r="G181" s="50" t="n">
        <v>0</v>
      </c>
      <c r="H181" s="48"/>
      <c r="I181" s="41" t="n">
        <v>7</v>
      </c>
      <c r="J181" s="42"/>
      <c r="K181" s="43"/>
      <c r="L181" s="42"/>
      <c r="M181" s="42"/>
      <c r="N181" s="44" t="n">
        <f aca="false">IF(ISNUMBER($L181),IF(ISNUMBER($H181),ROUND($L181*$H181,2),ROUND($L181*$G181,2)),IF(ISNUMBER($H181),ROUND($J181*$H181,2),ROUND($J181*$G181,2)))</f>
        <v>0</v>
      </c>
      <c r="O181" s="35"/>
    </row>
    <row r="182" customFormat="false" ht="14.25" hidden="false" customHeight="true" outlineLevel="0" collapsed="false">
      <c r="A182" s="46"/>
      <c r="B182" s="36"/>
      <c r="C182" s="58" t="s">
        <v>164</v>
      </c>
      <c r="D182" s="38" t="s">
        <v>8</v>
      </c>
      <c r="E182" s="48"/>
      <c r="F182" s="49" t="n">
        <v>1</v>
      </c>
      <c r="G182" s="50" t="n">
        <v>0</v>
      </c>
      <c r="H182" s="48"/>
      <c r="I182" s="41" t="n">
        <v>7</v>
      </c>
      <c r="J182" s="42"/>
      <c r="K182" s="43"/>
      <c r="L182" s="42"/>
      <c r="M182" s="42"/>
      <c r="N182" s="44" t="n">
        <f aca="false">IF(ISNUMBER($L182),IF(ISNUMBER($H182),ROUND($L182*$H182,2),ROUND($L182*$G182,2)),IF(ISNUMBER($H182),ROUND($J182*$H182,2),ROUND($J182*$G182,2)))</f>
        <v>0</v>
      </c>
      <c r="O182" s="35"/>
    </row>
    <row r="183" customFormat="false" ht="16.5" hidden="false" customHeight="true" outlineLevel="0" collapsed="false">
      <c r="A183" s="46" t="s">
        <v>130</v>
      </c>
      <c r="B183" s="36"/>
      <c r="C183" s="47" t="s">
        <v>131</v>
      </c>
      <c r="D183" s="38"/>
      <c r="E183" s="55"/>
      <c r="F183" s="49"/>
      <c r="G183" s="56" t="n">
        <v>0</v>
      </c>
      <c r="H183" s="55"/>
      <c r="I183" s="41" t="n">
        <v>7</v>
      </c>
      <c r="J183" s="42"/>
      <c r="K183" s="43"/>
      <c r="L183" s="42"/>
      <c r="M183" s="42"/>
      <c r="N183" s="44" t="n">
        <f aca="false">IF(ISNUMBER($L183),IF(ISNUMBER($H183),ROUND($L183*$H183,2),ROUND($L183*$G183,2)),IF(ISNUMBER($H183),ROUND($J183*$H183,2),ROUND($J183*$G183,2)))</f>
        <v>0</v>
      </c>
      <c r="O183" s="35"/>
    </row>
    <row r="184" customFormat="false" ht="14.25" hidden="false" customHeight="true" outlineLevel="0" collapsed="false">
      <c r="A184" s="46"/>
      <c r="B184" s="36"/>
      <c r="C184" s="58" t="s">
        <v>158</v>
      </c>
      <c r="D184" s="38" t="s">
        <v>8</v>
      </c>
      <c r="E184" s="48"/>
      <c r="F184" s="49" t="n">
        <v>1</v>
      </c>
      <c r="G184" s="50" t="n">
        <v>0</v>
      </c>
      <c r="H184" s="48"/>
      <c r="I184" s="41" t="n">
        <v>7</v>
      </c>
      <c r="J184" s="42"/>
      <c r="K184" s="43"/>
      <c r="L184" s="42"/>
      <c r="M184" s="42"/>
      <c r="N184" s="44" t="n">
        <f aca="false">IF(ISNUMBER($L184),IF(ISNUMBER($H184),ROUND($L184*$H184,2),ROUND($L184*$G184,2)),IF(ISNUMBER($H184),ROUND($J184*$H184,2),ROUND($J184*$G184,2)))</f>
        <v>0</v>
      </c>
      <c r="O184" s="35"/>
    </row>
    <row r="185" customFormat="false" ht="14.25" hidden="false" customHeight="true" outlineLevel="0" collapsed="false">
      <c r="A185" s="46"/>
      <c r="B185" s="36"/>
      <c r="C185" s="58" t="s">
        <v>159</v>
      </c>
      <c r="D185" s="38" t="s">
        <v>8</v>
      </c>
      <c r="E185" s="48"/>
      <c r="F185" s="49" t="n">
        <v>1</v>
      </c>
      <c r="G185" s="50" t="n">
        <v>0</v>
      </c>
      <c r="H185" s="48"/>
      <c r="I185" s="41" t="n">
        <v>7</v>
      </c>
      <c r="J185" s="42"/>
      <c r="K185" s="43"/>
      <c r="L185" s="42"/>
      <c r="M185" s="42"/>
      <c r="N185" s="44" t="n">
        <f aca="false">IF(ISNUMBER($L185),IF(ISNUMBER($H185),ROUND($L185*$H185,2),ROUND($L185*$G185,2)),IF(ISNUMBER($H185),ROUND($J185*$H185,2),ROUND($J185*$G185,2)))</f>
        <v>0</v>
      </c>
      <c r="O185" s="35"/>
    </row>
    <row r="186" customFormat="false" ht="14.25" hidden="false" customHeight="true" outlineLevel="0" collapsed="false">
      <c r="A186" s="46"/>
      <c r="B186" s="36"/>
      <c r="C186" s="58" t="s">
        <v>160</v>
      </c>
      <c r="D186" s="38" t="s">
        <v>8</v>
      </c>
      <c r="E186" s="48"/>
      <c r="F186" s="49" t="n">
        <v>1</v>
      </c>
      <c r="G186" s="50" t="n">
        <v>0</v>
      </c>
      <c r="H186" s="48"/>
      <c r="I186" s="41" t="n">
        <v>7</v>
      </c>
      <c r="J186" s="42"/>
      <c r="K186" s="43"/>
      <c r="L186" s="42"/>
      <c r="M186" s="42"/>
      <c r="N186" s="44" t="n">
        <f aca="false">IF(ISNUMBER($L186),IF(ISNUMBER($H186),ROUND($L186*$H186,2),ROUND($L186*$G186,2)),IF(ISNUMBER($H186),ROUND($J186*$H186,2),ROUND($J186*$G186,2)))</f>
        <v>0</v>
      </c>
      <c r="O186" s="35"/>
    </row>
    <row r="187" customFormat="false" ht="14.25" hidden="false" customHeight="true" outlineLevel="0" collapsed="false">
      <c r="A187" s="46"/>
      <c r="B187" s="36"/>
      <c r="C187" s="58" t="s">
        <v>161</v>
      </c>
      <c r="D187" s="38" t="s">
        <v>8</v>
      </c>
      <c r="E187" s="48"/>
      <c r="F187" s="49" t="n">
        <v>1</v>
      </c>
      <c r="G187" s="50" t="n">
        <v>0</v>
      </c>
      <c r="H187" s="48"/>
      <c r="I187" s="41" t="n">
        <v>7</v>
      </c>
      <c r="J187" s="42"/>
      <c r="K187" s="43"/>
      <c r="L187" s="42"/>
      <c r="M187" s="42"/>
      <c r="N187" s="44" t="n">
        <f aca="false">IF(ISNUMBER($L187),IF(ISNUMBER($H187),ROUND($L187*$H187,2),ROUND($L187*$G187,2)),IF(ISNUMBER($H187),ROUND($J187*$H187,2),ROUND($J187*$G187,2)))</f>
        <v>0</v>
      </c>
      <c r="O187" s="35"/>
    </row>
    <row r="188" customFormat="false" ht="14.25" hidden="false" customHeight="true" outlineLevel="0" collapsed="false">
      <c r="A188" s="46"/>
      <c r="B188" s="36"/>
      <c r="C188" s="58" t="s">
        <v>162</v>
      </c>
      <c r="D188" s="38" t="s">
        <v>8</v>
      </c>
      <c r="E188" s="48"/>
      <c r="F188" s="49" t="n">
        <v>1</v>
      </c>
      <c r="G188" s="50" t="n">
        <v>0</v>
      </c>
      <c r="H188" s="48"/>
      <c r="I188" s="41" t="n">
        <v>7</v>
      </c>
      <c r="J188" s="42"/>
      <c r="K188" s="43"/>
      <c r="L188" s="42"/>
      <c r="M188" s="42"/>
      <c r="N188" s="44" t="n">
        <f aca="false">IF(ISNUMBER($L188),IF(ISNUMBER($H188),ROUND($L188*$H188,2),ROUND($L188*$G188,2)),IF(ISNUMBER($H188),ROUND($J188*$H188,2),ROUND($J188*$G188,2)))</f>
        <v>0</v>
      </c>
      <c r="O188" s="35"/>
    </row>
    <row r="189" customFormat="false" ht="14.25" hidden="false" customHeight="true" outlineLevel="0" collapsed="false">
      <c r="A189" s="46"/>
      <c r="B189" s="36"/>
      <c r="C189" s="58" t="s">
        <v>163</v>
      </c>
      <c r="D189" s="38" t="s">
        <v>8</v>
      </c>
      <c r="E189" s="48"/>
      <c r="F189" s="49" t="n">
        <v>1</v>
      </c>
      <c r="G189" s="50" t="n">
        <v>0</v>
      </c>
      <c r="H189" s="48"/>
      <c r="I189" s="41" t="n">
        <v>7</v>
      </c>
      <c r="J189" s="42"/>
      <c r="K189" s="43"/>
      <c r="L189" s="42"/>
      <c r="M189" s="42"/>
      <c r="N189" s="44" t="n">
        <f aca="false">IF(ISNUMBER($L189),IF(ISNUMBER($H189),ROUND($L189*$H189,2),ROUND($L189*$G189,2)),IF(ISNUMBER($H189),ROUND($J189*$H189,2),ROUND($J189*$G189,2)))</f>
        <v>0</v>
      </c>
      <c r="O189" s="35"/>
    </row>
    <row r="190" customFormat="false" ht="14.25" hidden="false" customHeight="true" outlineLevel="0" collapsed="false">
      <c r="A190" s="46"/>
      <c r="B190" s="36"/>
      <c r="C190" s="58" t="s">
        <v>164</v>
      </c>
      <c r="D190" s="38" t="s">
        <v>8</v>
      </c>
      <c r="E190" s="48"/>
      <c r="F190" s="49" t="n">
        <v>3</v>
      </c>
      <c r="G190" s="50" t="n">
        <v>0</v>
      </c>
      <c r="H190" s="48"/>
      <c r="I190" s="41" t="n">
        <v>7</v>
      </c>
      <c r="J190" s="42"/>
      <c r="K190" s="43"/>
      <c r="L190" s="42"/>
      <c r="M190" s="42"/>
      <c r="N190" s="44" t="n">
        <f aca="false">IF(ISNUMBER($L190),IF(ISNUMBER($H190),ROUND($L190*$H190,2),ROUND($L190*$G190,2)),IF(ISNUMBER($H190),ROUND($J190*$H190,2),ROUND($J190*$G190,2)))</f>
        <v>0</v>
      </c>
      <c r="O190" s="35"/>
    </row>
    <row r="191" customFormat="false" ht="15" hidden="false" customHeight="true" outlineLevel="0" collapsed="false">
      <c r="A191" s="60" t="s">
        <v>132</v>
      </c>
      <c r="B191" s="60"/>
      <c r="C191" s="60"/>
      <c r="D191" s="60"/>
      <c r="E191" s="60"/>
      <c r="F191" s="60"/>
      <c r="G191" s="60"/>
      <c r="H191" s="60"/>
      <c r="I191" s="60"/>
      <c r="J191" s="60"/>
      <c r="N191" s="52" t="n">
        <f aca="false">SUM(N$159:N$190)</f>
        <v>0</v>
      </c>
      <c r="O191" s="53"/>
    </row>
    <row r="192" customFormat="false" ht="16.5" hidden="false" customHeight="true" outlineLevel="0" collapsed="false">
      <c r="A192" s="46" t="s">
        <v>133</v>
      </c>
      <c r="B192" s="36"/>
      <c r="C192" s="61" t="s">
        <v>134</v>
      </c>
      <c r="D192" s="29"/>
      <c r="E192" s="30"/>
      <c r="F192" s="62"/>
      <c r="G192" s="32"/>
      <c r="H192" s="30"/>
      <c r="I192" s="33"/>
      <c r="J192" s="30"/>
      <c r="K192" s="30"/>
      <c r="L192" s="30"/>
      <c r="M192" s="30"/>
      <c r="N192" s="34"/>
      <c r="O192" s="35"/>
    </row>
    <row r="193" customFormat="false" ht="16.5" hidden="false" customHeight="true" outlineLevel="0" collapsed="false">
      <c r="A193" s="46" t="s">
        <v>135</v>
      </c>
      <c r="B193" s="36"/>
      <c r="C193" s="47" t="s">
        <v>136</v>
      </c>
      <c r="D193" s="29"/>
      <c r="E193" s="30"/>
      <c r="F193" s="62"/>
      <c r="G193" s="32"/>
      <c r="H193" s="30"/>
      <c r="I193" s="33"/>
      <c r="J193" s="30"/>
      <c r="K193" s="30"/>
      <c r="L193" s="30"/>
      <c r="M193" s="30"/>
      <c r="N193" s="34"/>
      <c r="O193" s="35"/>
    </row>
    <row r="194" customFormat="false" ht="16.5" hidden="false" customHeight="true" outlineLevel="0" collapsed="false">
      <c r="A194" s="46"/>
      <c r="B194" s="36"/>
      <c r="C194" s="47" t="s">
        <v>137</v>
      </c>
      <c r="D194" s="38" t="s">
        <v>8</v>
      </c>
      <c r="E194" s="48"/>
      <c r="F194" s="62" t="n">
        <v>0</v>
      </c>
      <c r="G194" s="50" t="n">
        <v>0</v>
      </c>
      <c r="H194" s="48"/>
      <c r="I194" s="41" t="n">
        <v>7</v>
      </c>
      <c r="J194" s="42"/>
      <c r="K194" s="43"/>
      <c r="L194" s="42"/>
      <c r="M194" s="42"/>
      <c r="N194" s="44" t="n">
        <f aca="false">IF(ISNUMBER($L194),IF(ISNUMBER($H194),ROUND($L194*$H194,2),ROUND($L194*$G194,2)),IF(ISNUMBER($H194),ROUND($J194*$H194,2),ROUND($J194*$G194,2)))</f>
        <v>0</v>
      </c>
      <c r="O194" s="35"/>
    </row>
    <row r="195" customFormat="false" ht="16.5" hidden="false" customHeight="true" outlineLevel="0" collapsed="false">
      <c r="A195" s="46"/>
      <c r="B195" s="36"/>
      <c r="C195" s="47" t="s">
        <v>138</v>
      </c>
      <c r="D195" s="38" t="s">
        <v>8</v>
      </c>
      <c r="E195" s="48"/>
      <c r="F195" s="62" t="n">
        <v>0</v>
      </c>
      <c r="G195" s="50" t="n">
        <v>0</v>
      </c>
      <c r="H195" s="48"/>
      <c r="I195" s="41" t="n">
        <v>7</v>
      </c>
      <c r="J195" s="42"/>
      <c r="K195" s="43"/>
      <c r="L195" s="42"/>
      <c r="M195" s="42"/>
      <c r="N195" s="44" t="n">
        <f aca="false">IF(ISNUMBER($L195),IF(ISNUMBER($H195),ROUND($L195*$H195,2),ROUND($L195*$G195,2)),IF(ISNUMBER($H195),ROUND($J195*$H195,2),ROUND($J195*$G195,2)))</f>
        <v>0</v>
      </c>
      <c r="O195" s="35"/>
    </row>
    <row r="196" customFormat="false" ht="16.5" hidden="false" customHeight="true" outlineLevel="0" collapsed="false">
      <c r="A196" s="46"/>
      <c r="B196" s="36"/>
      <c r="C196" s="47" t="s">
        <v>139</v>
      </c>
      <c r="D196" s="38" t="s">
        <v>32</v>
      </c>
      <c r="E196" s="48"/>
      <c r="F196" s="62" t="n">
        <v>0</v>
      </c>
      <c r="G196" s="50" t="n">
        <v>0</v>
      </c>
      <c r="H196" s="48"/>
      <c r="I196" s="41" t="n">
        <v>7</v>
      </c>
      <c r="J196" s="42"/>
      <c r="K196" s="43"/>
      <c r="L196" s="42"/>
      <c r="M196" s="42"/>
      <c r="N196" s="44" t="n">
        <f aca="false">IF(ISNUMBER($L196),IF(ISNUMBER($H196),ROUND($L196*$H196,2),ROUND($L196*$G196,2)),IF(ISNUMBER($H196),ROUND($J196*$H196,2),ROUND($J196*$G196,2)))</f>
        <v>0</v>
      </c>
      <c r="O196" s="35"/>
    </row>
    <row r="197" customFormat="false" ht="16.5" hidden="false" customHeight="true" outlineLevel="0" collapsed="false">
      <c r="A197" s="46" t="s">
        <v>140</v>
      </c>
      <c r="B197" s="36"/>
      <c r="C197" s="47" t="s">
        <v>141</v>
      </c>
      <c r="D197" s="29"/>
      <c r="E197" s="30"/>
      <c r="F197" s="62"/>
      <c r="G197" s="32"/>
      <c r="H197" s="30"/>
      <c r="I197" s="33"/>
      <c r="J197" s="30"/>
      <c r="K197" s="30"/>
      <c r="L197" s="30"/>
      <c r="M197" s="30"/>
      <c r="N197" s="34"/>
      <c r="O197" s="35"/>
    </row>
    <row r="198" customFormat="false" ht="16.5" hidden="false" customHeight="true" outlineLevel="0" collapsed="false">
      <c r="A198" s="46"/>
      <c r="B198" s="36"/>
      <c r="C198" s="47" t="s">
        <v>142</v>
      </c>
      <c r="D198" s="38" t="s">
        <v>143</v>
      </c>
      <c r="E198" s="48"/>
      <c r="F198" s="62" t="n">
        <v>0</v>
      </c>
      <c r="G198" s="50" t="n">
        <v>0</v>
      </c>
      <c r="H198" s="48"/>
      <c r="I198" s="41" t="n">
        <v>7</v>
      </c>
      <c r="J198" s="42"/>
      <c r="K198" s="43"/>
      <c r="L198" s="42"/>
      <c r="M198" s="42"/>
      <c r="N198" s="44" t="n">
        <f aca="false">IF(ISNUMBER($L198),IF(ISNUMBER($H198),ROUND($L198*$H198,2),ROUND($L198*$G198,2)),IF(ISNUMBER($H198),ROUND($J198*$H198,2),ROUND($J198*$G198,2)))</f>
        <v>0</v>
      </c>
      <c r="O198" s="35"/>
    </row>
    <row r="199" customFormat="false" ht="16.5" hidden="false" customHeight="true" outlineLevel="0" collapsed="false">
      <c r="A199" s="46"/>
      <c r="B199" s="36"/>
      <c r="C199" s="47" t="s">
        <v>144</v>
      </c>
      <c r="D199" s="38" t="s">
        <v>32</v>
      </c>
      <c r="E199" s="48"/>
      <c r="F199" s="62" t="n">
        <v>0</v>
      </c>
      <c r="G199" s="50" t="n">
        <v>0</v>
      </c>
      <c r="H199" s="48"/>
      <c r="I199" s="41" t="n">
        <v>7</v>
      </c>
      <c r="J199" s="42"/>
      <c r="K199" s="43"/>
      <c r="L199" s="42"/>
      <c r="M199" s="42"/>
      <c r="N199" s="44" t="n">
        <f aca="false">IF(ISNUMBER($L199),IF(ISNUMBER($H199),ROUND($L199*$H199,2),ROUND($L199*$G199,2)),IF(ISNUMBER($H199),ROUND($J199*$H199,2),ROUND($J199*$G199,2)))</f>
        <v>0</v>
      </c>
      <c r="O199" s="35"/>
    </row>
    <row r="200" customFormat="false" ht="16.5" hidden="false" customHeight="true" outlineLevel="0" collapsed="false">
      <c r="A200" s="46" t="s">
        <v>145</v>
      </c>
      <c r="B200" s="36"/>
      <c r="C200" s="47" t="s">
        <v>146</v>
      </c>
      <c r="D200" s="29"/>
      <c r="E200" s="30"/>
      <c r="F200" s="62"/>
      <c r="G200" s="32"/>
      <c r="H200" s="30"/>
      <c r="I200" s="33"/>
      <c r="J200" s="30"/>
      <c r="K200" s="30"/>
      <c r="L200" s="30"/>
      <c r="M200" s="30"/>
      <c r="N200" s="34"/>
      <c r="O200" s="35"/>
    </row>
    <row r="201" customFormat="false" ht="16.5" hidden="false" customHeight="true" outlineLevel="0" collapsed="false">
      <c r="A201" s="46"/>
      <c r="B201" s="36"/>
      <c r="C201" s="47" t="s">
        <v>147</v>
      </c>
      <c r="D201" s="38" t="s">
        <v>143</v>
      </c>
      <c r="E201" s="48"/>
      <c r="F201" s="62" t="n">
        <v>0</v>
      </c>
      <c r="G201" s="50" t="n">
        <v>0</v>
      </c>
      <c r="H201" s="48"/>
      <c r="I201" s="41" t="n">
        <v>7</v>
      </c>
      <c r="J201" s="42"/>
      <c r="K201" s="43"/>
      <c r="L201" s="42"/>
      <c r="M201" s="42"/>
      <c r="N201" s="44" t="n">
        <f aca="false">IF(ISNUMBER($L201),IF(ISNUMBER($H201),ROUND($L201*$H201,2),ROUND($L201*$G201,2)),IF(ISNUMBER($H201),ROUND($J201*$H201,2),ROUND($J201*$G201,2)))</f>
        <v>0</v>
      </c>
      <c r="O201" s="35"/>
    </row>
    <row r="202" customFormat="false" ht="16.5" hidden="false" customHeight="true" outlineLevel="0" collapsed="false">
      <c r="A202" s="46"/>
      <c r="B202" s="36"/>
      <c r="C202" s="47" t="s">
        <v>148</v>
      </c>
      <c r="D202" s="38" t="s">
        <v>143</v>
      </c>
      <c r="E202" s="48"/>
      <c r="F202" s="62" t="n">
        <v>0</v>
      </c>
      <c r="G202" s="50" t="n">
        <v>0</v>
      </c>
      <c r="H202" s="48"/>
      <c r="I202" s="41" t="n">
        <v>7</v>
      </c>
      <c r="J202" s="42"/>
      <c r="K202" s="43"/>
      <c r="L202" s="42"/>
      <c r="M202" s="42"/>
      <c r="N202" s="44" t="n">
        <f aca="false">IF(ISNUMBER($L202),IF(ISNUMBER($H202),ROUND($L202*$H202,2),ROUND($L202*$G202,2)),IF(ISNUMBER($H202),ROUND($J202*$H202,2),ROUND($J202*$G202,2)))</f>
        <v>0</v>
      </c>
      <c r="O202" s="35"/>
    </row>
    <row r="203" customFormat="false" ht="15" hidden="false" customHeight="true" outlineLevel="0" collapsed="false">
      <c r="A203" s="60" t="s">
        <v>149</v>
      </c>
      <c r="B203" s="60"/>
      <c r="C203" s="60"/>
      <c r="D203" s="60"/>
      <c r="E203" s="60"/>
      <c r="F203" s="60"/>
      <c r="G203" s="60"/>
      <c r="H203" s="60"/>
      <c r="I203" s="60"/>
      <c r="J203" s="60"/>
      <c r="N203" s="52" t="n">
        <f aca="false">SUM(N$194:N$196)+SUM(N$198:N$199)+SUM(N$201:N$202)</f>
        <v>0</v>
      </c>
      <c r="O203" s="53"/>
    </row>
    <row r="204" customFormat="false" ht="22.5" hidden="false" customHeight="true" outlineLevel="0" collapsed="false">
      <c r="A204" s="63" t="s">
        <v>150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4"/>
      <c r="L204" s="64"/>
      <c r="M204" s="64"/>
      <c r="N204" s="65" t="n">
        <f aca="false">N$12+N$14+N$16+SUM(N$18:N$19)+SUM(N$22:N$31)+SUM(N$34:N$40)+SUM(N$43:N$50)+SUM(N$52:N$150)+SUM(N$152:N$153)+SUM(N$155:N$156)+SUM(N$159:N$190)+SUM(N$194:N$196)+SUM(N$198:N$199)+SUM(N$201:N$202)</f>
        <v>0</v>
      </c>
      <c r="O204" s="66"/>
    </row>
    <row r="205" customFormat="false" ht="15" hidden="false" customHeight="true" outlineLevel="0" collapsed="false">
      <c r="A205" s="67" t="s">
        <v>151</v>
      </c>
      <c r="B205" s="67"/>
      <c r="C205" s="67"/>
      <c r="D205" s="67"/>
      <c r="E205" s="67"/>
      <c r="F205" s="67"/>
      <c r="G205" s="67"/>
      <c r="H205" s="67"/>
      <c r="I205" s="67"/>
      <c r="J205" s="67"/>
      <c r="N205" s="68" t="n">
        <f aca="false">N$10+N$12+N$14+N$16+SUM(N$18:N$19)+SUM(N$22:N$31)+SUM(N$34:N$40)+SUM(N$43:N$50)+SUM(N$52:N$150)+SUM(N$152:N$153)+SUM(N$155:N$156)+SUM(N$159:N$190)+SUM(N$194:N$196)+SUM(N$198:N$199)+SUM(N$201:N$202)</f>
        <v>0</v>
      </c>
      <c r="O205" s="69"/>
    </row>
    <row r="206" customFormat="false" ht="15" hidden="false" customHeight="true" outlineLevel="0" collapsed="false">
      <c r="A206" s="70" t="s">
        <v>152</v>
      </c>
      <c r="B206" s="70"/>
      <c r="C206" s="70"/>
      <c r="D206" s="70"/>
      <c r="E206" s="70"/>
      <c r="F206" s="70"/>
      <c r="G206" s="70"/>
      <c r="H206" s="70"/>
      <c r="I206" s="70"/>
      <c r="J206" s="70"/>
      <c r="N206" s="71" t="n">
        <f aca="false">(SUMIF($I$9:$I$204,7,$N$9:$N$204))*0.1</f>
        <v>0</v>
      </c>
      <c r="O206" s="69"/>
    </row>
    <row r="207" customFormat="false" ht="15" hidden="false" customHeight="true" outlineLevel="0" collapsed="false">
      <c r="A207" s="72" t="s">
        <v>153</v>
      </c>
      <c r="B207" s="72"/>
      <c r="C207" s="72"/>
      <c r="D207" s="72"/>
      <c r="E207" s="72"/>
      <c r="F207" s="72"/>
      <c r="G207" s="72"/>
      <c r="H207" s="72"/>
      <c r="I207" s="72"/>
      <c r="J207" s="72"/>
      <c r="N207" s="73" t="n">
        <f aca="false">SUM(N$205:N$206)</f>
        <v>0</v>
      </c>
      <c r="O207" s="69"/>
    </row>
    <row r="209" s="82" customFormat="true" ht="102.75" hidden="false" customHeight="true" outlineLevel="0" collapsed="false">
      <c r="A209" s="74"/>
      <c r="B209" s="74"/>
      <c r="C209" s="75" t="s">
        <v>154</v>
      </c>
      <c r="D209" s="76"/>
      <c r="E209" s="76"/>
      <c r="F209" s="77"/>
      <c r="G209" s="78" t="s">
        <v>155</v>
      </c>
      <c r="H209" s="79"/>
      <c r="I209" s="80"/>
      <c r="J209" s="79"/>
      <c r="K209" s="79"/>
      <c r="L209" s="79"/>
      <c r="M209" s="79"/>
      <c r="N209" s="81"/>
    </row>
    <row r="210" s="82" customFormat="true" ht="15" hidden="false" customHeight="true" outlineLevel="0" collapsed="false">
      <c r="A210" s="74"/>
      <c r="B210" s="74"/>
      <c r="C210" s="83" t="s">
        <v>156</v>
      </c>
      <c r="D210" s="76"/>
      <c r="E210" s="76"/>
      <c r="F210" s="77"/>
      <c r="G210" s="75"/>
      <c r="H210" s="76"/>
      <c r="I210" s="75"/>
      <c r="J210" s="76"/>
      <c r="K210" s="76"/>
      <c r="L210" s="76"/>
      <c r="M210" s="76"/>
      <c r="N21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57:J157"/>
    <mergeCell ref="A191:J191"/>
    <mergeCell ref="A203:J203"/>
    <mergeCell ref="A204:J204"/>
    <mergeCell ref="A205:J205"/>
    <mergeCell ref="A206:J206"/>
    <mergeCell ref="A207:J20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2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200" activePane="bottomLeft" state="frozen"/>
      <selection pane="topLeft" activeCell="A1" activeCellId="0" sqref="A1"/>
      <selection pane="bottomLeft" activeCell="A207" activeCellId="0" sqref="A207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168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169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170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171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172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173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16.5" hidden="false" customHeight="true" outlineLevel="0" collapsed="false">
      <c r="A49" s="46"/>
      <c r="B49" s="36"/>
      <c r="C49" s="58" t="s">
        <v>174</v>
      </c>
      <c r="D49" s="38" t="s">
        <v>8</v>
      </c>
      <c r="E49" s="48"/>
      <c r="F49" s="49" t="n">
        <v>1</v>
      </c>
      <c r="G49" s="50" t="n">
        <v>0</v>
      </c>
      <c r="H49" s="48"/>
      <c r="I49" s="41" t="n">
        <v>6</v>
      </c>
      <c r="J49" s="42"/>
      <c r="K49" s="43"/>
      <c r="L49" s="42"/>
      <c r="M49" s="42"/>
      <c r="N49" s="44" t="n">
        <f aca="false">IF(ISNUMBER($L49),IF(ISNUMBER($H49),ROUND($L49*$H49,2),ROUND($L49*$G49,2)),IF(ISNUMBER($H49),ROUND($J49*$H49,2),ROUND($J49*$G49,2)))</f>
        <v>0</v>
      </c>
      <c r="O49" s="35"/>
    </row>
    <row r="50" customFormat="false" ht="16.5" hidden="false" customHeight="true" outlineLevel="0" collapsed="false">
      <c r="A50" s="46"/>
      <c r="B50" s="36"/>
      <c r="C50" s="58" t="s">
        <v>175</v>
      </c>
      <c r="D50" s="38" t="s">
        <v>8</v>
      </c>
      <c r="E50" s="48"/>
      <c r="F50" s="49" t="n">
        <v>2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29.25" hidden="false" customHeight="true" outlineLevel="0" collapsed="false">
      <c r="A51" s="46" t="s">
        <v>84</v>
      </c>
      <c r="B51" s="36"/>
      <c r="C51" s="47" t="s">
        <v>85</v>
      </c>
      <c r="D51" s="29"/>
      <c r="E51" s="30"/>
      <c r="F51" s="31"/>
      <c r="G51" s="32"/>
      <c r="H51" s="30"/>
      <c r="I51" s="33"/>
      <c r="J51" s="30"/>
      <c r="K51" s="30"/>
      <c r="L51" s="30"/>
      <c r="M51" s="30"/>
      <c r="N51" s="34"/>
      <c r="O51" s="35"/>
    </row>
    <row r="52" customFormat="false" ht="16.5" hidden="false" customHeight="true" outlineLevel="0" collapsed="false">
      <c r="A52" s="46" t="s">
        <v>86</v>
      </c>
      <c r="B52" s="36"/>
      <c r="C52" s="58" t="s">
        <v>169</v>
      </c>
      <c r="D52" s="38"/>
      <c r="E52" s="48"/>
      <c r="F52" s="31" t="n">
        <v>0</v>
      </c>
      <c r="G52" s="50" t="n">
        <v>0</v>
      </c>
      <c r="H52" s="48"/>
      <c r="I52" s="41" t="n">
        <v>6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87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88</v>
      </c>
      <c r="D54" s="38" t="s">
        <v>8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16.5" hidden="false" customHeight="true" outlineLevel="0" collapsed="false">
      <c r="A55" s="46"/>
      <c r="B55" s="36"/>
      <c r="C55" s="59" t="s">
        <v>89</v>
      </c>
      <c r="D55" s="38" t="s">
        <v>32</v>
      </c>
      <c r="E55" s="48"/>
      <c r="F55" s="49" t="n">
        <v>1</v>
      </c>
      <c r="G55" s="50" t="n">
        <v>0</v>
      </c>
      <c r="H55" s="48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90</v>
      </c>
      <c r="D56" s="38" t="s">
        <v>32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29.25" hidden="false" customHeight="true" outlineLevel="0" collapsed="false">
      <c r="A57" s="46"/>
      <c r="B57" s="36"/>
      <c r="C57" s="59" t="s">
        <v>91</v>
      </c>
      <c r="D57" s="38" t="s">
        <v>92</v>
      </c>
      <c r="E57" s="39"/>
      <c r="F57" s="31" t="s">
        <v>92</v>
      </c>
      <c r="G57" s="40" t="n">
        <v>0</v>
      </c>
      <c r="H57" s="39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/>
      <c r="B58" s="36"/>
      <c r="C58" s="59" t="s">
        <v>93</v>
      </c>
      <c r="D58" s="38" t="s">
        <v>8</v>
      </c>
      <c r="E58" s="48"/>
      <c r="F58" s="49" t="n">
        <v>1</v>
      </c>
      <c r="G58" s="50" t="n">
        <v>0</v>
      </c>
      <c r="H58" s="48"/>
      <c r="I58" s="41" t="n">
        <v>7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94</v>
      </c>
      <c r="D59" s="38" t="s">
        <v>8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 t="s">
        <v>95</v>
      </c>
      <c r="B60" s="36"/>
      <c r="C60" s="58" t="s">
        <v>170</v>
      </c>
      <c r="D60" s="38"/>
      <c r="E60" s="48"/>
      <c r="F60" s="49" t="n">
        <v>0</v>
      </c>
      <c r="G60" s="50" t="n">
        <v>0</v>
      </c>
      <c r="H60" s="48"/>
      <c r="I60" s="41" t="n">
        <v>6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87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88</v>
      </c>
      <c r="D62" s="38" t="s">
        <v>8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16.5" hidden="false" customHeight="true" outlineLevel="0" collapsed="false">
      <c r="A63" s="46"/>
      <c r="B63" s="36"/>
      <c r="C63" s="59" t="s">
        <v>89</v>
      </c>
      <c r="D63" s="38" t="s">
        <v>32</v>
      </c>
      <c r="E63" s="48"/>
      <c r="F63" s="49" t="n">
        <v>1</v>
      </c>
      <c r="G63" s="50" t="n">
        <v>0</v>
      </c>
      <c r="H63" s="48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90</v>
      </c>
      <c r="D64" s="38" t="s">
        <v>32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29.25" hidden="false" customHeight="true" outlineLevel="0" collapsed="false">
      <c r="A65" s="46"/>
      <c r="B65" s="36"/>
      <c r="C65" s="59" t="s">
        <v>91</v>
      </c>
      <c r="D65" s="38" t="s">
        <v>92</v>
      </c>
      <c r="E65" s="39"/>
      <c r="F65" s="49" t="s">
        <v>92</v>
      </c>
      <c r="G65" s="40" t="n">
        <v>0</v>
      </c>
      <c r="H65" s="39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/>
      <c r="B66" s="36"/>
      <c r="C66" s="59" t="s">
        <v>93</v>
      </c>
      <c r="D66" s="38" t="s">
        <v>8</v>
      </c>
      <c r="E66" s="48"/>
      <c r="F66" s="49" t="n">
        <v>1</v>
      </c>
      <c r="G66" s="50" t="n">
        <v>0</v>
      </c>
      <c r="H66" s="48"/>
      <c r="I66" s="41" t="n">
        <v>7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94</v>
      </c>
      <c r="D67" s="38" t="s">
        <v>8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 t="s">
        <v>96</v>
      </c>
      <c r="B68" s="36"/>
      <c r="C68" s="58" t="s">
        <v>171</v>
      </c>
      <c r="D68" s="38"/>
      <c r="E68" s="48"/>
      <c r="F68" s="49" t="n">
        <v>0</v>
      </c>
      <c r="G68" s="50" t="n">
        <v>0</v>
      </c>
      <c r="H68" s="48"/>
      <c r="I68" s="41" t="n">
        <v>6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87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88</v>
      </c>
      <c r="D70" s="38" t="s">
        <v>8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16.5" hidden="false" customHeight="true" outlineLevel="0" collapsed="false">
      <c r="A71" s="46"/>
      <c r="B71" s="36"/>
      <c r="C71" s="59" t="s">
        <v>89</v>
      </c>
      <c r="D71" s="38" t="s">
        <v>32</v>
      </c>
      <c r="E71" s="48"/>
      <c r="F71" s="49" t="n">
        <v>1</v>
      </c>
      <c r="G71" s="50" t="n">
        <v>0</v>
      </c>
      <c r="H71" s="48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90</v>
      </c>
      <c r="D72" s="38" t="s">
        <v>32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29.25" hidden="false" customHeight="true" outlineLevel="0" collapsed="false">
      <c r="A73" s="46"/>
      <c r="B73" s="36"/>
      <c r="C73" s="59" t="s">
        <v>91</v>
      </c>
      <c r="D73" s="38" t="s">
        <v>92</v>
      </c>
      <c r="E73" s="39"/>
      <c r="F73" s="31" t="s">
        <v>92</v>
      </c>
      <c r="G73" s="40" t="n">
        <v>0</v>
      </c>
      <c r="H73" s="39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/>
      <c r="B74" s="36"/>
      <c r="C74" s="59" t="s">
        <v>93</v>
      </c>
      <c r="D74" s="38" t="s">
        <v>8</v>
      </c>
      <c r="E74" s="48"/>
      <c r="F74" s="49" t="n">
        <v>1</v>
      </c>
      <c r="G74" s="50" t="n">
        <v>0</v>
      </c>
      <c r="H74" s="48"/>
      <c r="I74" s="41" t="n">
        <v>7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94</v>
      </c>
      <c r="D75" s="38" t="s">
        <v>8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 t="s">
        <v>97</v>
      </c>
      <c r="B76" s="36"/>
      <c r="C76" s="58" t="s">
        <v>172</v>
      </c>
      <c r="D76" s="38"/>
      <c r="E76" s="48"/>
      <c r="F76" s="49" t="n">
        <v>0</v>
      </c>
      <c r="G76" s="50" t="n">
        <v>0</v>
      </c>
      <c r="H76" s="48"/>
      <c r="I76" s="41" t="n">
        <v>6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87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88</v>
      </c>
      <c r="D78" s="38" t="s">
        <v>8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16.5" hidden="false" customHeight="true" outlineLevel="0" collapsed="false">
      <c r="A79" s="46"/>
      <c r="B79" s="36"/>
      <c r="C79" s="59" t="s">
        <v>89</v>
      </c>
      <c r="D79" s="38" t="s">
        <v>32</v>
      </c>
      <c r="E79" s="48"/>
      <c r="F79" s="49" t="n">
        <v>1</v>
      </c>
      <c r="G79" s="50" t="n">
        <v>0</v>
      </c>
      <c r="H79" s="48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90</v>
      </c>
      <c r="D80" s="38" t="s">
        <v>32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29.25" hidden="false" customHeight="true" outlineLevel="0" collapsed="false">
      <c r="A81" s="46"/>
      <c r="B81" s="36"/>
      <c r="C81" s="59" t="s">
        <v>91</v>
      </c>
      <c r="D81" s="38" t="s">
        <v>92</v>
      </c>
      <c r="E81" s="39"/>
      <c r="F81" s="31" t="s">
        <v>92</v>
      </c>
      <c r="G81" s="40" t="n">
        <v>0</v>
      </c>
      <c r="H81" s="39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16.5" hidden="false" customHeight="true" outlineLevel="0" collapsed="false">
      <c r="A82" s="46"/>
      <c r="B82" s="36"/>
      <c r="C82" s="59" t="s">
        <v>93</v>
      </c>
      <c r="D82" s="38" t="s">
        <v>8</v>
      </c>
      <c r="E82" s="48"/>
      <c r="F82" s="49" t="n">
        <v>1</v>
      </c>
      <c r="G82" s="50" t="n">
        <v>0</v>
      </c>
      <c r="H82" s="48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9" t="s">
        <v>94</v>
      </c>
      <c r="D83" s="38" t="s">
        <v>8</v>
      </c>
      <c r="E83" s="48"/>
      <c r="F83" s="49" t="n">
        <v>1</v>
      </c>
      <c r="G83" s="50" t="n">
        <v>0</v>
      </c>
      <c r="H83" s="48"/>
      <c r="I83" s="41" t="n">
        <v>7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 t="s">
        <v>165</v>
      </c>
      <c r="B84" s="36"/>
      <c r="C84" s="58" t="s">
        <v>173</v>
      </c>
      <c r="D84" s="38"/>
      <c r="E84" s="48"/>
      <c r="F84" s="31" t="n">
        <v>0</v>
      </c>
      <c r="G84" s="50" t="n">
        <v>0</v>
      </c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9" t="s">
        <v>87</v>
      </c>
      <c r="D85" s="38" t="s">
        <v>32</v>
      </c>
      <c r="E85" s="48"/>
      <c r="F85" s="49" t="n">
        <v>1</v>
      </c>
      <c r="G85" s="50" t="n">
        <v>0</v>
      </c>
      <c r="H85" s="48"/>
      <c r="I85" s="41" t="n">
        <v>7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9" t="s">
        <v>88</v>
      </c>
      <c r="D86" s="38" t="s">
        <v>8</v>
      </c>
      <c r="E86" s="48"/>
      <c r="F86" s="49" t="n">
        <v>1</v>
      </c>
      <c r="G86" s="50" t="n">
        <v>0</v>
      </c>
      <c r="H86" s="48"/>
      <c r="I86" s="41" t="n">
        <v>7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9" t="s">
        <v>89</v>
      </c>
      <c r="D87" s="38" t="s">
        <v>32</v>
      </c>
      <c r="E87" s="48"/>
      <c r="F87" s="49" t="n">
        <v>1</v>
      </c>
      <c r="G87" s="50" t="n">
        <v>0</v>
      </c>
      <c r="H87" s="48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9" t="s">
        <v>90</v>
      </c>
      <c r="D88" s="38" t="s">
        <v>32</v>
      </c>
      <c r="E88" s="48"/>
      <c r="F88" s="49" t="n">
        <v>1</v>
      </c>
      <c r="G88" s="50" t="n">
        <v>0</v>
      </c>
      <c r="H88" s="48"/>
      <c r="I88" s="41" t="n">
        <v>7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29.25" hidden="false" customHeight="true" outlineLevel="0" collapsed="false">
      <c r="A89" s="46"/>
      <c r="B89" s="36"/>
      <c r="C89" s="59" t="s">
        <v>91</v>
      </c>
      <c r="D89" s="38" t="s">
        <v>92</v>
      </c>
      <c r="E89" s="39"/>
      <c r="F89" s="31" t="s">
        <v>92</v>
      </c>
      <c r="G89" s="40" t="n">
        <v>0</v>
      </c>
      <c r="H89" s="39"/>
      <c r="I89" s="41" t="n">
        <v>7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9" t="s">
        <v>93</v>
      </c>
      <c r="D90" s="38" t="s">
        <v>8</v>
      </c>
      <c r="E90" s="48"/>
      <c r="F90" s="49" t="n">
        <v>1</v>
      </c>
      <c r="G90" s="50" t="n">
        <v>0</v>
      </c>
      <c r="H90" s="48"/>
      <c r="I90" s="41" t="n">
        <v>7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9" t="s">
        <v>94</v>
      </c>
      <c r="D91" s="38" t="s">
        <v>8</v>
      </c>
      <c r="E91" s="48"/>
      <c r="F91" s="49" t="n">
        <v>1</v>
      </c>
      <c r="G91" s="50" t="n">
        <v>0</v>
      </c>
      <c r="H91" s="48"/>
      <c r="I91" s="41" t="n">
        <v>7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 t="s">
        <v>166</v>
      </c>
      <c r="B92" s="36"/>
      <c r="C92" s="58" t="s">
        <v>174</v>
      </c>
      <c r="D92" s="38"/>
      <c r="E92" s="48"/>
      <c r="F92" s="49" t="n">
        <v>0</v>
      </c>
      <c r="G92" s="50" t="n">
        <v>0</v>
      </c>
      <c r="H92" s="48"/>
      <c r="I92" s="41" t="n">
        <v>6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9" t="s">
        <v>87</v>
      </c>
      <c r="D93" s="38" t="s">
        <v>32</v>
      </c>
      <c r="E93" s="48"/>
      <c r="F93" s="49" t="n">
        <v>1</v>
      </c>
      <c r="G93" s="50" t="n">
        <v>0</v>
      </c>
      <c r="H93" s="48"/>
      <c r="I93" s="41" t="n">
        <v>7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9" t="s">
        <v>88</v>
      </c>
      <c r="D94" s="38" t="s">
        <v>8</v>
      </c>
      <c r="E94" s="48"/>
      <c r="F94" s="49" t="n">
        <v>1</v>
      </c>
      <c r="G94" s="50" t="n">
        <v>0</v>
      </c>
      <c r="H94" s="48"/>
      <c r="I94" s="41" t="n">
        <v>7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9" t="s">
        <v>89</v>
      </c>
      <c r="D95" s="38" t="s">
        <v>32</v>
      </c>
      <c r="E95" s="48"/>
      <c r="F95" s="49" t="n">
        <v>1</v>
      </c>
      <c r="G95" s="50" t="n">
        <v>0</v>
      </c>
      <c r="H95" s="48"/>
      <c r="I95" s="41" t="n">
        <v>7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9" t="s">
        <v>90</v>
      </c>
      <c r="D96" s="38" t="s">
        <v>32</v>
      </c>
      <c r="E96" s="48"/>
      <c r="F96" s="49" t="n">
        <v>1</v>
      </c>
      <c r="G96" s="50" t="n">
        <v>0</v>
      </c>
      <c r="H96" s="48"/>
      <c r="I96" s="41" t="n">
        <v>7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29.25" hidden="false" customHeight="true" outlineLevel="0" collapsed="false">
      <c r="A97" s="46"/>
      <c r="B97" s="36"/>
      <c r="C97" s="59" t="s">
        <v>91</v>
      </c>
      <c r="D97" s="38" t="s">
        <v>92</v>
      </c>
      <c r="E97" s="39"/>
      <c r="F97" s="31" t="s">
        <v>92</v>
      </c>
      <c r="G97" s="40" t="n">
        <v>0</v>
      </c>
      <c r="H97" s="39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9" t="s">
        <v>93</v>
      </c>
      <c r="D98" s="38" t="s">
        <v>8</v>
      </c>
      <c r="E98" s="48"/>
      <c r="F98" s="49" t="n">
        <v>1</v>
      </c>
      <c r="G98" s="50" t="n">
        <v>0</v>
      </c>
      <c r="H98" s="48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9" t="s">
        <v>94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7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29.25" hidden="false" customHeight="true" outlineLevel="0" collapsed="false">
      <c r="A100" s="46" t="s">
        <v>98</v>
      </c>
      <c r="B100" s="36"/>
      <c r="C100" s="47" t="s">
        <v>99</v>
      </c>
      <c r="D100" s="38"/>
      <c r="E100" s="39"/>
      <c r="F100" s="31" t="n">
        <v>0</v>
      </c>
      <c r="G100" s="40" t="n">
        <v>0</v>
      </c>
      <c r="H100" s="39"/>
      <c r="I100" s="41" t="n">
        <v>7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169</v>
      </c>
      <c r="D101" s="38" t="s">
        <v>100</v>
      </c>
      <c r="E101" s="48"/>
      <c r="F101" s="31" t="n">
        <v>15</v>
      </c>
      <c r="G101" s="40"/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170</v>
      </c>
      <c r="D102" s="38" t="s">
        <v>100</v>
      </c>
      <c r="E102" s="48"/>
      <c r="F102" s="31" t="n">
        <v>15</v>
      </c>
      <c r="G102" s="40"/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/>
      <c r="B103" s="36"/>
      <c r="C103" s="58" t="s">
        <v>171</v>
      </c>
      <c r="D103" s="38" t="s">
        <v>100</v>
      </c>
      <c r="E103" s="48"/>
      <c r="F103" s="31" t="n">
        <v>15</v>
      </c>
      <c r="G103" s="40"/>
      <c r="H103" s="48"/>
      <c r="I103" s="41" t="n">
        <v>6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8" t="s">
        <v>172</v>
      </c>
      <c r="D104" s="38" t="s">
        <v>100</v>
      </c>
      <c r="E104" s="48"/>
      <c r="F104" s="31" t="n">
        <v>15</v>
      </c>
      <c r="G104" s="40"/>
      <c r="H104" s="48"/>
      <c r="I104" s="41" t="n">
        <v>6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173</v>
      </c>
      <c r="D105" s="38" t="s">
        <v>100</v>
      </c>
      <c r="E105" s="48"/>
      <c r="F105" s="31" t="n">
        <v>15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174</v>
      </c>
      <c r="D106" s="38" t="s">
        <v>100</v>
      </c>
      <c r="E106" s="48"/>
      <c r="F106" s="31" t="n">
        <v>15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29.25" hidden="false" customHeight="true" outlineLevel="0" collapsed="false">
      <c r="A107" s="46" t="s">
        <v>101</v>
      </c>
      <c r="B107" s="36"/>
      <c r="C107" s="47" t="s">
        <v>102</v>
      </c>
      <c r="D107" s="38"/>
      <c r="E107" s="39"/>
      <c r="F107" s="31" t="n">
        <v>0</v>
      </c>
      <c r="G107" s="40" t="n">
        <v>0</v>
      </c>
      <c r="H107" s="39"/>
      <c r="I107" s="41" t="n">
        <v>7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58" t="s">
        <v>169</v>
      </c>
      <c r="D108" s="38" t="s">
        <v>103</v>
      </c>
      <c r="E108" s="48"/>
      <c r="F108" s="31" t="n">
        <v>9</v>
      </c>
      <c r="G108" s="40"/>
      <c r="H108" s="48"/>
      <c r="I108" s="41" t="n">
        <v>6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8" t="s">
        <v>170</v>
      </c>
      <c r="D109" s="38" t="s">
        <v>103</v>
      </c>
      <c r="E109" s="48"/>
      <c r="F109" s="31" t="n">
        <v>9</v>
      </c>
      <c r="G109" s="40"/>
      <c r="H109" s="48"/>
      <c r="I109" s="41" t="n">
        <v>6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171</v>
      </c>
      <c r="D110" s="38" t="s">
        <v>103</v>
      </c>
      <c r="E110" s="48"/>
      <c r="F110" s="31" t="n">
        <v>9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172</v>
      </c>
      <c r="D111" s="38" t="s">
        <v>103</v>
      </c>
      <c r="E111" s="48"/>
      <c r="F111" s="31" t="n">
        <v>9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173</v>
      </c>
      <c r="D112" s="38" t="s">
        <v>103</v>
      </c>
      <c r="E112" s="48"/>
      <c r="F112" s="31" t="n">
        <v>9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/>
      <c r="B113" s="36"/>
      <c r="C113" s="58" t="s">
        <v>174</v>
      </c>
      <c r="D113" s="38" t="s">
        <v>103</v>
      </c>
      <c r="E113" s="48"/>
      <c r="F113" s="31" t="n">
        <v>9</v>
      </c>
      <c r="G113" s="40"/>
      <c r="H113" s="48"/>
      <c r="I113" s="41" t="n">
        <v>6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 t="s">
        <v>104</v>
      </c>
      <c r="B114" s="36"/>
      <c r="C114" s="47" t="s">
        <v>105</v>
      </c>
      <c r="D114" s="38"/>
      <c r="E114" s="39"/>
      <c r="F114" s="31" t="n">
        <v>0</v>
      </c>
      <c r="G114" s="40" t="n">
        <v>0</v>
      </c>
      <c r="H114" s="39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169</v>
      </c>
      <c r="D115" s="38" t="s">
        <v>103</v>
      </c>
      <c r="E115" s="48"/>
      <c r="F115" s="31" t="n">
        <v>4.5</v>
      </c>
      <c r="G115" s="40"/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170</v>
      </c>
      <c r="D116" s="38" t="s">
        <v>103</v>
      </c>
      <c r="E116" s="48"/>
      <c r="F116" s="31" t="n">
        <v>4.5</v>
      </c>
      <c r="G116" s="40"/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171</v>
      </c>
      <c r="D117" s="38" t="s">
        <v>103</v>
      </c>
      <c r="E117" s="48"/>
      <c r="F117" s="31" t="n">
        <v>4.5</v>
      </c>
      <c r="G117" s="40"/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172</v>
      </c>
      <c r="D118" s="38" t="s">
        <v>103</v>
      </c>
      <c r="E118" s="48"/>
      <c r="F118" s="31" t="s">
        <v>106</v>
      </c>
      <c r="G118" s="40"/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6.5" hidden="false" customHeight="true" outlineLevel="0" collapsed="false">
      <c r="A119" s="46"/>
      <c r="B119" s="36"/>
      <c r="C119" s="58" t="s">
        <v>173</v>
      </c>
      <c r="D119" s="38" t="s">
        <v>103</v>
      </c>
      <c r="E119" s="48"/>
      <c r="F119" s="31" t="n">
        <v>4.5</v>
      </c>
      <c r="G119" s="40"/>
      <c r="H119" s="48"/>
      <c r="I119" s="41" t="n">
        <v>6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16.5" hidden="false" customHeight="true" outlineLevel="0" collapsed="false">
      <c r="A120" s="46"/>
      <c r="B120" s="36"/>
      <c r="C120" s="58" t="s">
        <v>174</v>
      </c>
      <c r="D120" s="38" t="s">
        <v>103</v>
      </c>
      <c r="E120" s="48"/>
      <c r="F120" s="31" t="n">
        <v>4.5</v>
      </c>
      <c r="G120" s="40"/>
      <c r="H120" s="48"/>
      <c r="I120" s="41" t="n">
        <v>6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 t="s">
        <v>107</v>
      </c>
      <c r="B121" s="36"/>
      <c r="C121" s="47" t="s">
        <v>108</v>
      </c>
      <c r="D121" s="38"/>
      <c r="E121" s="48"/>
      <c r="F121" s="31" t="n">
        <v>0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6.5" hidden="false" customHeight="true" outlineLevel="0" collapsed="false">
      <c r="A122" s="46"/>
      <c r="B122" s="36"/>
      <c r="C122" s="58" t="s">
        <v>169</v>
      </c>
      <c r="D122" s="38" t="s">
        <v>8</v>
      </c>
      <c r="E122" s="48"/>
      <c r="F122" s="49" t="n">
        <v>1</v>
      </c>
      <c r="G122" s="50" t="n">
        <v>0</v>
      </c>
      <c r="H122" s="48"/>
      <c r="I122" s="41" t="n">
        <v>6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16.5" hidden="false" customHeight="true" outlineLevel="0" collapsed="false">
      <c r="A123" s="46"/>
      <c r="B123" s="36"/>
      <c r="C123" s="58" t="s">
        <v>170</v>
      </c>
      <c r="D123" s="38" t="s">
        <v>8</v>
      </c>
      <c r="E123" s="48"/>
      <c r="F123" s="49" t="n">
        <v>1</v>
      </c>
      <c r="G123" s="50" t="n">
        <v>0</v>
      </c>
      <c r="H123" s="48"/>
      <c r="I123" s="41" t="n">
        <v>6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58" t="s">
        <v>171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6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6.5" hidden="false" customHeight="true" outlineLevel="0" collapsed="false">
      <c r="A125" s="46"/>
      <c r="B125" s="36"/>
      <c r="C125" s="58" t="s">
        <v>172</v>
      </c>
      <c r="D125" s="38" t="s">
        <v>8</v>
      </c>
      <c r="E125" s="48"/>
      <c r="F125" s="49" t="n">
        <v>1</v>
      </c>
      <c r="G125" s="50" t="n">
        <v>0</v>
      </c>
      <c r="H125" s="48"/>
      <c r="I125" s="41" t="n">
        <v>6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6.5" hidden="false" customHeight="true" outlineLevel="0" collapsed="false">
      <c r="A126" s="46"/>
      <c r="B126" s="36"/>
      <c r="C126" s="58" t="s">
        <v>173</v>
      </c>
      <c r="D126" s="38" t="s">
        <v>8</v>
      </c>
      <c r="E126" s="48"/>
      <c r="F126" s="49" t="n">
        <v>1</v>
      </c>
      <c r="G126" s="50" t="n">
        <v>0</v>
      </c>
      <c r="H126" s="48"/>
      <c r="I126" s="41" t="n">
        <v>6</v>
      </c>
      <c r="J126" s="42"/>
      <c r="K126" s="43"/>
      <c r="L126" s="42"/>
      <c r="M126" s="42"/>
      <c r="N126" s="44" t="n">
        <f aca="false">IF(ISNUMBER($L126),IF(ISNUMBER($H126),ROUND($L126*$H126,2),ROUND($L126*$G126,2)),IF(ISNUMBER($H126),ROUND($J126*$H126,2),ROUND($J126*$G126,2)))</f>
        <v>0</v>
      </c>
      <c r="O126" s="35"/>
    </row>
    <row r="127" customFormat="false" ht="16.5" hidden="false" customHeight="true" outlineLevel="0" collapsed="false">
      <c r="A127" s="46"/>
      <c r="B127" s="36"/>
      <c r="C127" s="58" t="s">
        <v>174</v>
      </c>
      <c r="D127" s="38" t="s">
        <v>8</v>
      </c>
      <c r="E127" s="48"/>
      <c r="F127" s="49" t="n">
        <v>1</v>
      </c>
      <c r="G127" s="50" t="n">
        <v>0</v>
      </c>
      <c r="H127" s="48"/>
      <c r="I127" s="41" t="n">
        <v>6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6.5" hidden="false" customHeight="true" outlineLevel="0" collapsed="false">
      <c r="A128" s="46"/>
      <c r="B128" s="36"/>
      <c r="C128" s="58" t="s">
        <v>176</v>
      </c>
      <c r="D128" s="38" t="s">
        <v>8</v>
      </c>
      <c r="E128" s="48"/>
      <c r="F128" s="49" t="n">
        <v>8</v>
      </c>
      <c r="G128" s="50" t="n">
        <v>0</v>
      </c>
      <c r="H128" s="48"/>
      <c r="I128" s="41" t="n">
        <v>6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6.5" hidden="false" customHeight="true" outlineLevel="0" collapsed="false">
      <c r="A129" s="46" t="s">
        <v>110</v>
      </c>
      <c r="B129" s="36"/>
      <c r="C129" s="47" t="s">
        <v>111</v>
      </c>
      <c r="D129" s="38"/>
      <c r="E129" s="39"/>
      <c r="F129" s="31" t="n">
        <v>0</v>
      </c>
      <c r="G129" s="40" t="n">
        <v>0</v>
      </c>
      <c r="H129" s="39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6.5" hidden="false" customHeight="true" outlineLevel="0" collapsed="false">
      <c r="A130" s="46"/>
      <c r="B130" s="36"/>
      <c r="C130" s="58" t="s">
        <v>169</v>
      </c>
      <c r="D130" s="38" t="s">
        <v>103</v>
      </c>
      <c r="E130" s="48"/>
      <c r="F130" s="31" t="s">
        <v>106</v>
      </c>
      <c r="G130" s="40"/>
      <c r="H130" s="48"/>
      <c r="I130" s="41" t="n">
        <v>6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6.5" hidden="false" customHeight="true" outlineLevel="0" collapsed="false">
      <c r="A131" s="46"/>
      <c r="B131" s="36"/>
      <c r="C131" s="58" t="s">
        <v>170</v>
      </c>
      <c r="D131" s="38" t="s">
        <v>103</v>
      </c>
      <c r="E131" s="48"/>
      <c r="F131" s="31" t="n">
        <v>2</v>
      </c>
      <c r="G131" s="40"/>
      <c r="H131" s="48"/>
      <c r="I131" s="41" t="n">
        <v>6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6.5" hidden="false" customHeight="true" outlineLevel="0" collapsed="false">
      <c r="A132" s="46"/>
      <c r="B132" s="36"/>
      <c r="C132" s="58" t="s">
        <v>171</v>
      </c>
      <c r="D132" s="38" t="s">
        <v>103</v>
      </c>
      <c r="E132" s="48"/>
      <c r="F132" s="31" t="s">
        <v>106</v>
      </c>
      <c r="G132" s="40"/>
      <c r="H132" s="48"/>
      <c r="I132" s="41" t="n">
        <v>6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16.5" hidden="false" customHeight="true" outlineLevel="0" collapsed="false">
      <c r="A133" s="46"/>
      <c r="B133" s="36"/>
      <c r="C133" s="58" t="s">
        <v>172</v>
      </c>
      <c r="D133" s="38" t="s">
        <v>103</v>
      </c>
      <c r="E133" s="48"/>
      <c r="F133" s="31" t="s">
        <v>106</v>
      </c>
      <c r="G133" s="40"/>
      <c r="H133" s="48"/>
      <c r="I133" s="41" t="n">
        <v>6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6.5" hidden="false" customHeight="true" outlineLevel="0" collapsed="false">
      <c r="A134" s="46"/>
      <c r="B134" s="36"/>
      <c r="C134" s="58" t="s">
        <v>173</v>
      </c>
      <c r="D134" s="38" t="s">
        <v>103</v>
      </c>
      <c r="E134" s="48"/>
      <c r="F134" s="31" t="n">
        <v>2</v>
      </c>
      <c r="G134" s="40"/>
      <c r="H134" s="48"/>
      <c r="I134" s="41" t="n">
        <v>6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6.5" hidden="false" customHeight="true" outlineLevel="0" collapsed="false">
      <c r="A135" s="46"/>
      <c r="B135" s="36"/>
      <c r="C135" s="58" t="s">
        <v>174</v>
      </c>
      <c r="D135" s="38" t="s">
        <v>103</v>
      </c>
      <c r="E135" s="48"/>
      <c r="F135" s="31" t="n">
        <v>2</v>
      </c>
      <c r="G135" s="40"/>
      <c r="H135" s="48"/>
      <c r="I135" s="41" t="n">
        <v>6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29.25" hidden="false" customHeight="true" outlineLevel="0" collapsed="false">
      <c r="A136" s="46" t="s">
        <v>112</v>
      </c>
      <c r="B136" s="36"/>
      <c r="C136" s="47" t="s">
        <v>113</v>
      </c>
      <c r="D136" s="38"/>
      <c r="E136" s="39"/>
      <c r="F136" s="31" t="n">
        <v>0</v>
      </c>
      <c r="G136" s="40" t="n">
        <v>0</v>
      </c>
      <c r="H136" s="39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6.5" hidden="false" customHeight="true" outlineLevel="0" collapsed="false">
      <c r="A137" s="46"/>
      <c r="B137" s="36"/>
      <c r="C137" s="58" t="s">
        <v>169</v>
      </c>
      <c r="D137" s="38" t="s">
        <v>103</v>
      </c>
      <c r="E137" s="48"/>
      <c r="F137" s="31" t="s">
        <v>106</v>
      </c>
      <c r="G137" s="40"/>
      <c r="H137" s="48"/>
      <c r="I137" s="41" t="n">
        <v>6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6.5" hidden="false" customHeight="true" outlineLevel="0" collapsed="false">
      <c r="A138" s="46"/>
      <c r="B138" s="36"/>
      <c r="C138" s="58" t="s">
        <v>170</v>
      </c>
      <c r="D138" s="38" t="s">
        <v>103</v>
      </c>
      <c r="E138" s="48"/>
      <c r="F138" s="31" t="n">
        <v>15</v>
      </c>
      <c r="G138" s="40"/>
      <c r="H138" s="48"/>
      <c r="I138" s="41" t="n">
        <v>6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6.5" hidden="false" customHeight="true" outlineLevel="0" collapsed="false">
      <c r="A139" s="46"/>
      <c r="B139" s="36"/>
      <c r="C139" s="58" t="s">
        <v>171</v>
      </c>
      <c r="D139" s="38" t="s">
        <v>103</v>
      </c>
      <c r="E139" s="48"/>
      <c r="F139" s="31" t="s">
        <v>106</v>
      </c>
      <c r="G139" s="40"/>
      <c r="H139" s="48"/>
      <c r="I139" s="41" t="n">
        <v>6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6.5" hidden="false" customHeight="true" outlineLevel="0" collapsed="false">
      <c r="A140" s="46"/>
      <c r="B140" s="36"/>
      <c r="C140" s="58" t="s">
        <v>172</v>
      </c>
      <c r="D140" s="38" t="s">
        <v>103</v>
      </c>
      <c r="E140" s="48"/>
      <c r="F140" s="31" t="s">
        <v>106</v>
      </c>
      <c r="G140" s="40"/>
      <c r="H140" s="48"/>
      <c r="I140" s="41" t="n">
        <v>6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6.5" hidden="false" customHeight="true" outlineLevel="0" collapsed="false">
      <c r="A141" s="46"/>
      <c r="B141" s="36"/>
      <c r="C141" s="58" t="s">
        <v>173</v>
      </c>
      <c r="D141" s="38" t="s">
        <v>103</v>
      </c>
      <c r="E141" s="48"/>
      <c r="F141" s="31" t="n">
        <v>15</v>
      </c>
      <c r="G141" s="40"/>
      <c r="H141" s="48"/>
      <c r="I141" s="41" t="n">
        <v>6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6.5" hidden="false" customHeight="true" outlineLevel="0" collapsed="false">
      <c r="A142" s="46"/>
      <c r="B142" s="36"/>
      <c r="C142" s="58" t="s">
        <v>174</v>
      </c>
      <c r="D142" s="38" t="s">
        <v>103</v>
      </c>
      <c r="E142" s="48"/>
      <c r="F142" s="31" t="n">
        <v>15</v>
      </c>
      <c r="G142" s="40"/>
      <c r="H142" s="48"/>
      <c r="I142" s="41" t="n">
        <v>6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6.5" hidden="false" customHeight="true" outlineLevel="0" collapsed="false">
      <c r="A143" s="46" t="s">
        <v>114</v>
      </c>
      <c r="B143" s="36"/>
      <c r="C143" s="47" t="s">
        <v>115</v>
      </c>
      <c r="D143" s="38"/>
      <c r="E143" s="39"/>
      <c r="F143" s="31" t="n">
        <v>0</v>
      </c>
      <c r="G143" s="40" t="n">
        <v>0</v>
      </c>
      <c r="H143" s="39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6.5" hidden="false" customHeight="true" outlineLevel="0" collapsed="false">
      <c r="A144" s="46"/>
      <c r="B144" s="36"/>
      <c r="C144" s="58" t="s">
        <v>169</v>
      </c>
      <c r="D144" s="38" t="s">
        <v>20</v>
      </c>
      <c r="E144" s="48"/>
      <c r="F144" s="31" t="s">
        <v>20</v>
      </c>
      <c r="G144" s="50" t="n">
        <v>0</v>
      </c>
      <c r="H144" s="48"/>
      <c r="I144" s="41" t="n">
        <v>6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/>
      <c r="B145" s="36"/>
      <c r="C145" s="58" t="s">
        <v>170</v>
      </c>
      <c r="D145" s="38" t="s">
        <v>20</v>
      </c>
      <c r="E145" s="48"/>
      <c r="F145" s="31" t="s">
        <v>20</v>
      </c>
      <c r="G145" s="50" t="n">
        <v>0</v>
      </c>
      <c r="H145" s="48"/>
      <c r="I145" s="41" t="n">
        <v>6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6.5" hidden="false" customHeight="true" outlineLevel="0" collapsed="false">
      <c r="A146" s="46"/>
      <c r="B146" s="36"/>
      <c r="C146" s="58" t="s">
        <v>171</v>
      </c>
      <c r="D146" s="38" t="s">
        <v>20</v>
      </c>
      <c r="E146" s="48"/>
      <c r="F146" s="31" t="s">
        <v>20</v>
      </c>
      <c r="G146" s="50" t="n">
        <v>0</v>
      </c>
      <c r="H146" s="48"/>
      <c r="I146" s="41" t="n">
        <v>6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6.5" hidden="false" customHeight="true" outlineLevel="0" collapsed="false">
      <c r="A147" s="46"/>
      <c r="B147" s="36"/>
      <c r="C147" s="58" t="s">
        <v>172</v>
      </c>
      <c r="D147" s="38" t="s">
        <v>20</v>
      </c>
      <c r="E147" s="48"/>
      <c r="F147" s="31" t="s">
        <v>20</v>
      </c>
      <c r="G147" s="50" t="n">
        <v>0</v>
      </c>
      <c r="H147" s="48"/>
      <c r="I147" s="41" t="n">
        <v>6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6.5" hidden="false" customHeight="true" outlineLevel="0" collapsed="false">
      <c r="A148" s="46"/>
      <c r="B148" s="36"/>
      <c r="C148" s="58" t="s">
        <v>173</v>
      </c>
      <c r="D148" s="38" t="s">
        <v>20</v>
      </c>
      <c r="E148" s="48"/>
      <c r="F148" s="31" t="s">
        <v>20</v>
      </c>
      <c r="G148" s="50" t="n">
        <v>0</v>
      </c>
      <c r="H148" s="48"/>
      <c r="I148" s="41" t="n">
        <v>6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6.5" hidden="false" customHeight="true" outlineLevel="0" collapsed="false">
      <c r="A149" s="46"/>
      <c r="B149" s="36"/>
      <c r="C149" s="58" t="s">
        <v>174</v>
      </c>
      <c r="D149" s="38" t="s">
        <v>20</v>
      </c>
      <c r="E149" s="48"/>
      <c r="F149" s="31" t="s">
        <v>20</v>
      </c>
      <c r="G149" s="50" t="n">
        <v>0</v>
      </c>
      <c r="H149" s="48"/>
      <c r="I149" s="41" t="n">
        <v>6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6.5" hidden="false" customHeight="true" outlineLevel="0" collapsed="false">
      <c r="A150" s="46"/>
      <c r="B150" s="36"/>
      <c r="C150" s="58" t="s">
        <v>175</v>
      </c>
      <c r="D150" s="38" t="s">
        <v>20</v>
      </c>
      <c r="E150" s="48"/>
      <c r="F150" s="31" t="s">
        <v>20</v>
      </c>
      <c r="G150" s="50" t="n">
        <v>0</v>
      </c>
      <c r="H150" s="48"/>
      <c r="I150" s="41" t="n">
        <v>6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29.25" hidden="false" customHeight="true" outlineLevel="0" collapsed="false">
      <c r="A151" s="46" t="s">
        <v>116</v>
      </c>
      <c r="B151" s="36"/>
      <c r="C151" s="47" t="s">
        <v>117</v>
      </c>
      <c r="D151" s="29"/>
      <c r="E151" s="30"/>
      <c r="F151" s="31"/>
      <c r="G151" s="32"/>
      <c r="H151" s="30"/>
      <c r="I151" s="33"/>
      <c r="J151" s="30"/>
      <c r="K151" s="30"/>
      <c r="L151" s="30"/>
      <c r="M151" s="30"/>
      <c r="N151" s="34"/>
      <c r="O151" s="35"/>
    </row>
    <row r="152" customFormat="false" ht="16.5" hidden="false" customHeight="true" outlineLevel="0" collapsed="false">
      <c r="A152" s="46"/>
      <c r="B152" s="36"/>
      <c r="C152" s="47" t="s">
        <v>118</v>
      </c>
      <c r="D152" s="38" t="s">
        <v>8</v>
      </c>
      <c r="E152" s="48"/>
      <c r="F152" s="49" t="n">
        <v>2</v>
      </c>
      <c r="G152" s="50" t="n">
        <v>0</v>
      </c>
      <c r="H152" s="48"/>
      <c r="I152" s="41" t="n">
        <v>7</v>
      </c>
      <c r="J152" s="42"/>
      <c r="K152" s="43"/>
      <c r="L152" s="42"/>
      <c r="M152" s="42"/>
      <c r="N152" s="44" t="n">
        <f aca="false">IF(ISNUMBER($L152),IF(ISNUMBER($H152),ROUND($L152*$H152,2),ROUND($L152*$G152,2)),IF(ISNUMBER($H152),ROUND($J152*$H152,2),ROUND($J152*$G152,2)))</f>
        <v>0</v>
      </c>
      <c r="O152" s="35"/>
    </row>
    <row r="153" customFormat="false" ht="16.5" hidden="false" customHeight="true" outlineLevel="0" collapsed="false">
      <c r="A153" s="46"/>
      <c r="B153" s="36"/>
      <c r="C153" s="47" t="s">
        <v>119</v>
      </c>
      <c r="D153" s="38" t="s">
        <v>8</v>
      </c>
      <c r="E153" s="48"/>
      <c r="F153" s="49" t="n">
        <v>2</v>
      </c>
      <c r="G153" s="50" t="n">
        <v>0</v>
      </c>
      <c r="H153" s="48"/>
      <c r="I153" s="41" t="n">
        <v>7</v>
      </c>
      <c r="J153" s="42"/>
      <c r="K153" s="43"/>
      <c r="L153" s="42"/>
      <c r="M153" s="42"/>
      <c r="N153" s="44" t="n">
        <f aca="false">IF(ISNUMBER($L153),IF(ISNUMBER($H153),ROUND($L153*$H153,2),ROUND($L153*$G153,2)),IF(ISNUMBER($H153),ROUND($J153*$H153,2),ROUND($J153*$G153,2)))</f>
        <v>0</v>
      </c>
      <c r="O153" s="35"/>
    </row>
    <row r="154" customFormat="false" ht="29.25" hidden="false" customHeight="true" outlineLevel="0" collapsed="false">
      <c r="A154" s="46" t="s">
        <v>120</v>
      </c>
      <c r="B154" s="36"/>
      <c r="C154" s="47" t="s">
        <v>121</v>
      </c>
      <c r="D154" s="29"/>
      <c r="E154" s="30"/>
      <c r="F154" s="49"/>
      <c r="G154" s="32"/>
      <c r="H154" s="30"/>
      <c r="I154" s="33"/>
      <c r="J154" s="30"/>
      <c r="K154" s="30"/>
      <c r="L154" s="30"/>
      <c r="M154" s="30"/>
      <c r="N154" s="34"/>
      <c r="O154" s="35"/>
    </row>
    <row r="155" customFormat="false" ht="16.5" hidden="false" customHeight="true" outlineLevel="0" collapsed="false">
      <c r="A155" s="46"/>
      <c r="B155" s="36"/>
      <c r="C155" s="47" t="s">
        <v>118</v>
      </c>
      <c r="D155" s="38" t="s">
        <v>8</v>
      </c>
      <c r="E155" s="48"/>
      <c r="F155" s="49" t="n">
        <v>1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119</v>
      </c>
      <c r="D156" s="38" t="s">
        <v>8</v>
      </c>
      <c r="E156" s="48"/>
      <c r="F156" s="49" t="n">
        <v>1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5" hidden="false" customHeight="true" outlineLevel="0" collapsed="false">
      <c r="A157" s="60" t="s">
        <v>122</v>
      </c>
      <c r="B157" s="60"/>
      <c r="C157" s="60"/>
      <c r="D157" s="60"/>
      <c r="E157" s="60"/>
      <c r="F157" s="60"/>
      <c r="G157" s="60"/>
      <c r="H157" s="60"/>
      <c r="I157" s="60"/>
      <c r="J157" s="60"/>
      <c r="N157" s="52" t="n">
        <f aca="false">SUM(N$43:N$50)+SUM(N$52:N$150)+SUM(N$152:N$153)+SUM(N$155:N$156)</f>
        <v>0</v>
      </c>
      <c r="O157" s="53"/>
    </row>
    <row r="158" customFormat="false" ht="16.5" hidden="false" customHeight="true" outlineLevel="0" collapsed="false">
      <c r="A158" s="46" t="s">
        <v>123</v>
      </c>
      <c r="B158" s="36"/>
      <c r="C158" s="61" t="s">
        <v>124</v>
      </c>
      <c r="D158" s="29"/>
      <c r="E158" s="30"/>
      <c r="F158" s="31"/>
      <c r="G158" s="32"/>
      <c r="H158" s="30"/>
      <c r="I158" s="33"/>
      <c r="J158" s="30"/>
      <c r="K158" s="30"/>
      <c r="L158" s="30"/>
      <c r="M158" s="30"/>
      <c r="N158" s="34"/>
      <c r="O158" s="35"/>
    </row>
    <row r="159" customFormat="false" ht="16.5" hidden="false" customHeight="true" outlineLevel="0" collapsed="false">
      <c r="A159" s="46" t="s">
        <v>125</v>
      </c>
      <c r="B159" s="36"/>
      <c r="C159" s="47" t="s">
        <v>126</v>
      </c>
      <c r="D159" s="38"/>
      <c r="E159" s="55"/>
      <c r="F159" s="31" t="n">
        <v>0</v>
      </c>
      <c r="G159" s="56" t="n">
        <v>0</v>
      </c>
      <c r="H159" s="55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4.25" hidden="false" customHeight="true" outlineLevel="0" collapsed="false">
      <c r="A160" s="46"/>
      <c r="B160" s="36"/>
      <c r="C160" s="58" t="s">
        <v>169</v>
      </c>
      <c r="D160" s="38" t="s">
        <v>8</v>
      </c>
      <c r="E160" s="48"/>
      <c r="F160" s="49" t="n">
        <v>2</v>
      </c>
      <c r="G160" s="50" t="n">
        <v>0</v>
      </c>
      <c r="H160" s="48"/>
      <c r="I160" s="41" t="n">
        <v>7</v>
      </c>
      <c r="J160" s="42"/>
      <c r="K160" s="43"/>
      <c r="L160" s="42"/>
      <c r="M160" s="42"/>
      <c r="N160" s="44" t="n">
        <f aca="false">IF(ISNUMBER($L160),IF(ISNUMBER($H160),ROUND($L160*$H160,2),ROUND($L160*$G160,2)),IF(ISNUMBER($H160),ROUND($J160*$H160,2),ROUND($J160*$G160,2)))</f>
        <v>0</v>
      </c>
      <c r="O160" s="35"/>
    </row>
    <row r="161" customFormat="false" ht="14.25" hidden="false" customHeight="true" outlineLevel="0" collapsed="false">
      <c r="A161" s="46"/>
      <c r="B161" s="36"/>
      <c r="C161" s="58" t="s">
        <v>170</v>
      </c>
      <c r="D161" s="38" t="s">
        <v>8</v>
      </c>
      <c r="E161" s="48"/>
      <c r="F161" s="49" t="n">
        <v>2</v>
      </c>
      <c r="G161" s="50" t="n">
        <v>0</v>
      </c>
      <c r="H161" s="48"/>
      <c r="I161" s="41" t="n">
        <v>7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4.25" hidden="false" customHeight="true" outlineLevel="0" collapsed="false">
      <c r="A162" s="46"/>
      <c r="B162" s="36"/>
      <c r="C162" s="58" t="s">
        <v>171</v>
      </c>
      <c r="D162" s="38" t="s">
        <v>8</v>
      </c>
      <c r="E162" s="48"/>
      <c r="F162" s="49" t="n">
        <v>2</v>
      </c>
      <c r="G162" s="50" t="n">
        <v>0</v>
      </c>
      <c r="H162" s="48"/>
      <c r="I162" s="41" t="n">
        <v>7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4.25" hidden="false" customHeight="true" outlineLevel="0" collapsed="false">
      <c r="A163" s="46"/>
      <c r="B163" s="36"/>
      <c r="C163" s="58" t="s">
        <v>172</v>
      </c>
      <c r="D163" s="38" t="s">
        <v>8</v>
      </c>
      <c r="E163" s="48"/>
      <c r="F163" s="49" t="n">
        <v>2</v>
      </c>
      <c r="G163" s="50" t="n">
        <v>0</v>
      </c>
      <c r="H163" s="48"/>
      <c r="I163" s="41" t="n">
        <v>7</v>
      </c>
      <c r="J163" s="42"/>
      <c r="K163" s="43"/>
      <c r="L163" s="42"/>
      <c r="M163" s="42"/>
      <c r="N163" s="44" t="n">
        <f aca="false">IF(ISNUMBER($L163),IF(ISNUMBER($H163),ROUND($L163*$H163,2),ROUND($L163*$G163,2)),IF(ISNUMBER($H163),ROUND($J163*$H163,2),ROUND($J163*$G163,2)))</f>
        <v>0</v>
      </c>
      <c r="O163" s="35"/>
    </row>
    <row r="164" customFormat="false" ht="14.25" hidden="false" customHeight="true" outlineLevel="0" collapsed="false">
      <c r="A164" s="46"/>
      <c r="B164" s="36"/>
      <c r="C164" s="58" t="s">
        <v>173</v>
      </c>
      <c r="D164" s="38" t="s">
        <v>8</v>
      </c>
      <c r="E164" s="48"/>
      <c r="F164" s="49" t="n">
        <v>2</v>
      </c>
      <c r="G164" s="50" t="n">
        <v>0</v>
      </c>
      <c r="H164" s="48"/>
      <c r="I164" s="41" t="n">
        <v>7</v>
      </c>
      <c r="J164" s="42"/>
      <c r="K164" s="43"/>
      <c r="L164" s="42"/>
      <c r="M164" s="42"/>
      <c r="N164" s="44" t="n">
        <f aca="false">IF(ISNUMBER($L164),IF(ISNUMBER($H164),ROUND($L164*$H164,2),ROUND($L164*$G164,2)),IF(ISNUMBER($H164),ROUND($J164*$H164,2),ROUND($J164*$G164,2)))</f>
        <v>0</v>
      </c>
      <c r="O164" s="35"/>
    </row>
    <row r="165" customFormat="false" ht="14.25" hidden="false" customHeight="true" outlineLevel="0" collapsed="false">
      <c r="A165" s="46"/>
      <c r="B165" s="36"/>
      <c r="C165" s="58" t="s">
        <v>174</v>
      </c>
      <c r="D165" s="38" t="s">
        <v>8</v>
      </c>
      <c r="E165" s="48"/>
      <c r="F165" s="49" t="n">
        <v>2</v>
      </c>
      <c r="G165" s="50" t="n">
        <v>0</v>
      </c>
      <c r="H165" s="48"/>
      <c r="I165" s="41" t="n">
        <v>7</v>
      </c>
      <c r="J165" s="42"/>
      <c r="K165" s="43"/>
      <c r="L165" s="42"/>
      <c r="M165" s="42"/>
      <c r="N165" s="44" t="n">
        <f aca="false">IF(ISNUMBER($L165),IF(ISNUMBER($H165),ROUND($L165*$H165,2),ROUND($L165*$G165,2)),IF(ISNUMBER($H165),ROUND($J165*$H165,2),ROUND($J165*$G165,2)))</f>
        <v>0</v>
      </c>
      <c r="O165" s="35"/>
    </row>
    <row r="166" customFormat="false" ht="14.25" hidden="false" customHeight="true" outlineLevel="0" collapsed="false">
      <c r="A166" s="46"/>
      <c r="B166" s="36"/>
      <c r="C166" s="58" t="s">
        <v>175</v>
      </c>
      <c r="D166" s="38" t="s">
        <v>8</v>
      </c>
      <c r="E166" s="48"/>
      <c r="F166" s="49" t="n">
        <v>3</v>
      </c>
      <c r="G166" s="50" t="n">
        <v>0</v>
      </c>
      <c r="H166" s="48"/>
      <c r="I166" s="41" t="n">
        <v>7</v>
      </c>
      <c r="J166" s="42"/>
      <c r="K166" s="43"/>
      <c r="L166" s="42"/>
      <c r="M166" s="42"/>
      <c r="N166" s="44" t="n">
        <f aca="false">IF(ISNUMBER($L166),IF(ISNUMBER($H166),ROUND($L166*$H166,2),ROUND($L166*$G166,2)),IF(ISNUMBER($H166),ROUND($J166*$H166,2),ROUND($J166*$G166,2)))</f>
        <v>0</v>
      </c>
      <c r="O166" s="35"/>
    </row>
    <row r="167" customFormat="false" ht="29.25" hidden="false" customHeight="true" outlineLevel="0" collapsed="false">
      <c r="A167" s="46" t="s">
        <v>127</v>
      </c>
      <c r="B167" s="36"/>
      <c r="C167" s="47" t="s">
        <v>128</v>
      </c>
      <c r="D167" s="38"/>
      <c r="E167" s="55"/>
      <c r="F167" s="31" t="n">
        <v>0</v>
      </c>
      <c r="G167" s="56" t="n">
        <v>0</v>
      </c>
      <c r="H167" s="55"/>
      <c r="I167" s="41" t="n">
        <v>7</v>
      </c>
      <c r="J167" s="42"/>
      <c r="K167" s="43"/>
      <c r="L167" s="42"/>
      <c r="M167" s="42"/>
      <c r="N167" s="44" t="n">
        <f aca="false">IF(ISNUMBER($L167),IF(ISNUMBER($H167),ROUND($L167*$H167,2),ROUND($L167*$G167,2)),IF(ISNUMBER($H167),ROUND($J167*$H167,2),ROUND($J167*$G167,2)))</f>
        <v>0</v>
      </c>
      <c r="O167" s="35"/>
    </row>
    <row r="168" customFormat="false" ht="14.25" hidden="false" customHeight="true" outlineLevel="0" collapsed="false">
      <c r="A168" s="46"/>
      <c r="B168" s="36"/>
      <c r="C168" s="58" t="s">
        <v>169</v>
      </c>
      <c r="D168" s="38" t="s">
        <v>8</v>
      </c>
      <c r="E168" s="48"/>
      <c r="F168" s="49" t="n">
        <v>2</v>
      </c>
      <c r="G168" s="50" t="n">
        <v>0</v>
      </c>
      <c r="H168" s="48"/>
      <c r="I168" s="41" t="n">
        <v>7</v>
      </c>
      <c r="J168" s="42"/>
      <c r="K168" s="43"/>
      <c r="L168" s="42"/>
      <c r="M168" s="42"/>
      <c r="N168" s="44" t="n">
        <f aca="false">IF(ISNUMBER($L168),IF(ISNUMBER($H168),ROUND($L168*$H168,2),ROUND($L168*$G168,2)),IF(ISNUMBER($H168),ROUND($J168*$H168,2),ROUND($J168*$G168,2)))</f>
        <v>0</v>
      </c>
      <c r="O168" s="35"/>
    </row>
    <row r="169" customFormat="false" ht="14.25" hidden="false" customHeight="true" outlineLevel="0" collapsed="false">
      <c r="A169" s="46"/>
      <c r="B169" s="36"/>
      <c r="C169" s="58" t="s">
        <v>170</v>
      </c>
      <c r="D169" s="38" t="s">
        <v>8</v>
      </c>
      <c r="E169" s="48"/>
      <c r="F169" s="49" t="n">
        <v>2</v>
      </c>
      <c r="G169" s="50" t="n">
        <v>0</v>
      </c>
      <c r="H169" s="48"/>
      <c r="I169" s="41" t="n">
        <v>7</v>
      </c>
      <c r="J169" s="42"/>
      <c r="K169" s="43"/>
      <c r="L169" s="42"/>
      <c r="M169" s="42"/>
      <c r="N169" s="44" t="n">
        <f aca="false">IF(ISNUMBER($L169),IF(ISNUMBER($H169),ROUND($L169*$H169,2),ROUND($L169*$G169,2)),IF(ISNUMBER($H169),ROUND($J169*$H169,2),ROUND($J169*$G169,2)))</f>
        <v>0</v>
      </c>
      <c r="O169" s="35"/>
    </row>
    <row r="170" customFormat="false" ht="14.25" hidden="false" customHeight="true" outlineLevel="0" collapsed="false">
      <c r="A170" s="46"/>
      <c r="B170" s="36"/>
      <c r="C170" s="58" t="s">
        <v>171</v>
      </c>
      <c r="D170" s="38" t="s">
        <v>8</v>
      </c>
      <c r="E170" s="48"/>
      <c r="F170" s="49" t="n">
        <v>2</v>
      </c>
      <c r="G170" s="50" t="n">
        <v>0</v>
      </c>
      <c r="H170" s="48"/>
      <c r="I170" s="41" t="n">
        <v>7</v>
      </c>
      <c r="J170" s="42"/>
      <c r="K170" s="43"/>
      <c r="L170" s="42"/>
      <c r="M170" s="42"/>
      <c r="N170" s="44" t="n">
        <f aca="false">IF(ISNUMBER($L170),IF(ISNUMBER($H170),ROUND($L170*$H170,2),ROUND($L170*$G170,2)),IF(ISNUMBER($H170),ROUND($J170*$H170,2),ROUND($J170*$G170,2)))</f>
        <v>0</v>
      </c>
      <c r="O170" s="35"/>
    </row>
    <row r="171" customFormat="false" ht="14.25" hidden="false" customHeight="true" outlineLevel="0" collapsed="false">
      <c r="A171" s="46"/>
      <c r="B171" s="36"/>
      <c r="C171" s="58" t="s">
        <v>172</v>
      </c>
      <c r="D171" s="38" t="s">
        <v>8</v>
      </c>
      <c r="E171" s="48"/>
      <c r="F171" s="49" t="n">
        <v>2</v>
      </c>
      <c r="G171" s="50" t="n">
        <v>0</v>
      </c>
      <c r="H171" s="48"/>
      <c r="I171" s="41" t="n">
        <v>7</v>
      </c>
      <c r="J171" s="42"/>
      <c r="K171" s="43"/>
      <c r="L171" s="42"/>
      <c r="M171" s="42"/>
      <c r="N171" s="44" t="n">
        <f aca="false">IF(ISNUMBER($L171),IF(ISNUMBER($H171),ROUND($L171*$H171,2),ROUND($L171*$G171,2)),IF(ISNUMBER($H171),ROUND($J171*$H171,2),ROUND($J171*$G171,2)))</f>
        <v>0</v>
      </c>
      <c r="O171" s="35"/>
    </row>
    <row r="172" customFormat="false" ht="14.25" hidden="false" customHeight="true" outlineLevel="0" collapsed="false">
      <c r="A172" s="46"/>
      <c r="B172" s="36"/>
      <c r="C172" s="58" t="s">
        <v>173</v>
      </c>
      <c r="D172" s="38" t="s">
        <v>8</v>
      </c>
      <c r="E172" s="48"/>
      <c r="F172" s="49" t="n">
        <v>2</v>
      </c>
      <c r="G172" s="50" t="n">
        <v>0</v>
      </c>
      <c r="H172" s="48"/>
      <c r="I172" s="41" t="n">
        <v>7</v>
      </c>
      <c r="J172" s="42"/>
      <c r="K172" s="43"/>
      <c r="L172" s="42"/>
      <c r="M172" s="42"/>
      <c r="N172" s="44" t="n">
        <f aca="false">IF(ISNUMBER($L172),IF(ISNUMBER($H172),ROUND($L172*$H172,2),ROUND($L172*$G172,2)),IF(ISNUMBER($H172),ROUND($J172*$H172,2),ROUND($J172*$G172,2)))</f>
        <v>0</v>
      </c>
      <c r="O172" s="35"/>
    </row>
    <row r="173" customFormat="false" ht="14.25" hidden="false" customHeight="true" outlineLevel="0" collapsed="false">
      <c r="A173" s="46"/>
      <c r="B173" s="36"/>
      <c r="C173" s="58" t="s">
        <v>174</v>
      </c>
      <c r="D173" s="38" t="s">
        <v>8</v>
      </c>
      <c r="E173" s="48"/>
      <c r="F173" s="49" t="n">
        <v>2</v>
      </c>
      <c r="G173" s="50" t="n">
        <v>0</v>
      </c>
      <c r="H173" s="48"/>
      <c r="I173" s="41" t="n">
        <v>7</v>
      </c>
      <c r="J173" s="42"/>
      <c r="K173" s="43"/>
      <c r="L173" s="42"/>
      <c r="M173" s="42"/>
      <c r="N173" s="44" t="n">
        <f aca="false">IF(ISNUMBER($L173),IF(ISNUMBER($H173),ROUND($L173*$H173,2),ROUND($L173*$G173,2)),IF(ISNUMBER($H173),ROUND($J173*$H173,2),ROUND($J173*$G173,2)))</f>
        <v>0</v>
      </c>
      <c r="O173" s="35"/>
    </row>
    <row r="174" customFormat="false" ht="14.25" hidden="false" customHeight="true" outlineLevel="0" collapsed="false">
      <c r="A174" s="46"/>
      <c r="B174" s="36"/>
      <c r="C174" s="58" t="s">
        <v>175</v>
      </c>
      <c r="D174" s="38" t="s">
        <v>8</v>
      </c>
      <c r="E174" s="48"/>
      <c r="F174" s="49" t="n">
        <v>3</v>
      </c>
      <c r="G174" s="50" t="n">
        <v>0</v>
      </c>
      <c r="H174" s="48"/>
      <c r="I174" s="41" t="n">
        <v>7</v>
      </c>
      <c r="J174" s="42"/>
      <c r="K174" s="43"/>
      <c r="L174" s="42"/>
      <c r="M174" s="42"/>
      <c r="N174" s="44" t="n">
        <f aca="false">IF(ISNUMBER($L174),IF(ISNUMBER($H174),ROUND($L174*$H174,2),ROUND($L174*$G174,2)),IF(ISNUMBER($H174),ROUND($J174*$H174,2),ROUND($J174*$G174,2)))</f>
        <v>0</v>
      </c>
      <c r="O174" s="35"/>
    </row>
    <row r="175" customFormat="false" ht="18" hidden="false" customHeight="true" outlineLevel="0" collapsed="false">
      <c r="A175" s="46"/>
      <c r="B175" s="36"/>
      <c r="C175" s="47" t="s">
        <v>129</v>
      </c>
      <c r="D175" s="38"/>
      <c r="E175" s="55"/>
      <c r="F175" s="31" t="n">
        <v>0</v>
      </c>
      <c r="G175" s="56" t="n">
        <v>0</v>
      </c>
      <c r="H175" s="55"/>
      <c r="I175" s="41" t="n">
        <v>7</v>
      </c>
      <c r="J175" s="42"/>
      <c r="K175" s="43"/>
      <c r="L175" s="42"/>
      <c r="M175" s="42"/>
      <c r="N175" s="44" t="n">
        <f aca="false">IF(ISNUMBER($L175),IF(ISNUMBER($H175),ROUND($L175*$H175,2),ROUND($L175*$G175,2)),IF(ISNUMBER($H175),ROUND($J175*$H175,2),ROUND($J175*$G175,2)))</f>
        <v>0</v>
      </c>
      <c r="O175" s="35"/>
    </row>
    <row r="176" customFormat="false" ht="14.25" hidden="false" customHeight="true" outlineLevel="0" collapsed="false">
      <c r="A176" s="46"/>
      <c r="B176" s="36"/>
      <c r="C176" s="58" t="s">
        <v>169</v>
      </c>
      <c r="D176" s="38" t="s">
        <v>8</v>
      </c>
      <c r="E176" s="48"/>
      <c r="F176" s="49" t="n">
        <v>1</v>
      </c>
      <c r="G176" s="50" t="n">
        <v>0</v>
      </c>
      <c r="H176" s="48"/>
      <c r="I176" s="41" t="n">
        <v>7</v>
      </c>
      <c r="J176" s="42"/>
      <c r="K176" s="43"/>
      <c r="L176" s="42"/>
      <c r="M176" s="42"/>
      <c r="N176" s="44" t="n">
        <f aca="false">IF(ISNUMBER($L176),IF(ISNUMBER($H176),ROUND($L176*$H176,2),ROUND($L176*$G176,2)),IF(ISNUMBER($H176),ROUND($J176*$H176,2),ROUND($J176*$G176,2)))</f>
        <v>0</v>
      </c>
      <c r="O176" s="35"/>
    </row>
    <row r="177" customFormat="false" ht="14.25" hidden="false" customHeight="true" outlineLevel="0" collapsed="false">
      <c r="A177" s="46"/>
      <c r="B177" s="36"/>
      <c r="C177" s="58" t="s">
        <v>170</v>
      </c>
      <c r="D177" s="38" t="s">
        <v>8</v>
      </c>
      <c r="E177" s="48"/>
      <c r="F177" s="49" t="n">
        <v>1</v>
      </c>
      <c r="G177" s="50"/>
      <c r="H177" s="48"/>
      <c r="I177" s="41"/>
      <c r="J177" s="42"/>
      <c r="K177" s="43"/>
      <c r="L177" s="42"/>
      <c r="M177" s="42"/>
      <c r="N177" s="44" t="n">
        <f aca="false">IF(ISNUMBER($L177),IF(ISNUMBER($H177),ROUND($L177*$H177,2),ROUND($L177*$G177,2)),IF(ISNUMBER($H177),ROUND($J177*$H177,2),ROUND($J177*$G177,2)))</f>
        <v>0</v>
      </c>
      <c r="O177" s="35"/>
    </row>
    <row r="178" customFormat="false" ht="14.25" hidden="false" customHeight="true" outlineLevel="0" collapsed="false">
      <c r="A178" s="46"/>
      <c r="B178" s="36"/>
      <c r="C178" s="58" t="s">
        <v>171</v>
      </c>
      <c r="D178" s="38" t="s">
        <v>8</v>
      </c>
      <c r="E178" s="48"/>
      <c r="F178" s="49" t="n">
        <v>1</v>
      </c>
      <c r="G178" s="50" t="n">
        <v>0</v>
      </c>
      <c r="H178" s="48"/>
      <c r="I178" s="41" t="n">
        <v>7</v>
      </c>
      <c r="J178" s="42"/>
      <c r="K178" s="43"/>
      <c r="L178" s="42"/>
      <c r="M178" s="42"/>
      <c r="N178" s="44" t="n">
        <f aca="false">IF(ISNUMBER($L178),IF(ISNUMBER($H178),ROUND($L178*$H178,2),ROUND($L178*$G178,2)),IF(ISNUMBER($H178),ROUND($J178*$H178,2),ROUND($J178*$G178,2)))</f>
        <v>0</v>
      </c>
      <c r="O178" s="35"/>
    </row>
    <row r="179" customFormat="false" ht="14.25" hidden="false" customHeight="true" outlineLevel="0" collapsed="false">
      <c r="A179" s="46"/>
      <c r="B179" s="36"/>
      <c r="C179" s="58" t="s">
        <v>172</v>
      </c>
      <c r="D179" s="38" t="s">
        <v>8</v>
      </c>
      <c r="E179" s="48"/>
      <c r="F179" s="49" t="n">
        <v>1</v>
      </c>
      <c r="G179" s="50" t="n">
        <v>0</v>
      </c>
      <c r="H179" s="48"/>
      <c r="I179" s="41" t="n">
        <v>7</v>
      </c>
      <c r="J179" s="42"/>
      <c r="K179" s="43"/>
      <c r="L179" s="42"/>
      <c r="M179" s="42"/>
      <c r="N179" s="44" t="n">
        <f aca="false">IF(ISNUMBER($L179),IF(ISNUMBER($H179),ROUND($L179*$H179,2),ROUND($L179*$G179,2)),IF(ISNUMBER($H179),ROUND($J179*$H179,2),ROUND($J179*$G179,2)))</f>
        <v>0</v>
      </c>
      <c r="O179" s="35"/>
    </row>
    <row r="180" customFormat="false" ht="14.25" hidden="false" customHeight="true" outlineLevel="0" collapsed="false">
      <c r="A180" s="46"/>
      <c r="B180" s="36"/>
      <c r="C180" s="58" t="s">
        <v>173</v>
      </c>
      <c r="D180" s="38" t="s">
        <v>8</v>
      </c>
      <c r="E180" s="48"/>
      <c r="F180" s="49" t="n">
        <v>1</v>
      </c>
      <c r="G180" s="50" t="n">
        <v>0</v>
      </c>
      <c r="H180" s="48"/>
      <c r="I180" s="41" t="n">
        <v>7</v>
      </c>
      <c r="J180" s="42"/>
      <c r="K180" s="43"/>
      <c r="L180" s="42"/>
      <c r="M180" s="42"/>
      <c r="N180" s="44" t="n">
        <f aca="false">IF(ISNUMBER($L180),IF(ISNUMBER($H180),ROUND($L180*$H180,2),ROUND($L180*$G180,2)),IF(ISNUMBER($H180),ROUND($J180*$H180,2),ROUND($J180*$G180,2)))</f>
        <v>0</v>
      </c>
      <c r="O180" s="35"/>
    </row>
    <row r="181" customFormat="false" ht="14.25" hidden="false" customHeight="true" outlineLevel="0" collapsed="false">
      <c r="A181" s="46"/>
      <c r="B181" s="36"/>
      <c r="C181" s="58" t="s">
        <v>174</v>
      </c>
      <c r="D181" s="38" t="s">
        <v>8</v>
      </c>
      <c r="E181" s="48"/>
      <c r="F181" s="49" t="n">
        <v>1</v>
      </c>
      <c r="G181" s="50" t="n">
        <v>0</v>
      </c>
      <c r="H181" s="48"/>
      <c r="I181" s="41" t="n">
        <v>7</v>
      </c>
      <c r="J181" s="42"/>
      <c r="K181" s="43"/>
      <c r="L181" s="42"/>
      <c r="M181" s="42"/>
      <c r="N181" s="44" t="n">
        <f aca="false">IF(ISNUMBER($L181),IF(ISNUMBER($H181),ROUND($L181*$H181,2),ROUND($L181*$G181,2)),IF(ISNUMBER($H181),ROUND($J181*$H181,2),ROUND($J181*$G181,2)))</f>
        <v>0</v>
      </c>
      <c r="O181" s="35"/>
    </row>
    <row r="182" customFormat="false" ht="14.25" hidden="false" customHeight="true" outlineLevel="0" collapsed="false">
      <c r="A182" s="46"/>
      <c r="B182" s="36"/>
      <c r="C182" s="58" t="s">
        <v>175</v>
      </c>
      <c r="D182" s="38" t="s">
        <v>8</v>
      </c>
      <c r="E182" s="48"/>
      <c r="F182" s="49" t="n">
        <v>3</v>
      </c>
      <c r="G182" s="50" t="n">
        <v>0</v>
      </c>
      <c r="H182" s="48"/>
      <c r="I182" s="41" t="n">
        <v>7</v>
      </c>
      <c r="J182" s="42"/>
      <c r="K182" s="43"/>
      <c r="L182" s="42"/>
      <c r="M182" s="42"/>
      <c r="N182" s="44" t="n">
        <f aca="false">IF(ISNUMBER($L182),IF(ISNUMBER($H182),ROUND($L182*$H182,2),ROUND($L182*$G182,2)),IF(ISNUMBER($H182),ROUND($J182*$H182,2),ROUND($J182*$G182,2)))</f>
        <v>0</v>
      </c>
      <c r="O182" s="35"/>
    </row>
    <row r="183" customFormat="false" ht="16.5" hidden="false" customHeight="true" outlineLevel="0" collapsed="false">
      <c r="A183" s="46" t="s">
        <v>130</v>
      </c>
      <c r="B183" s="36"/>
      <c r="C183" s="47" t="s">
        <v>131</v>
      </c>
      <c r="D183" s="38"/>
      <c r="E183" s="55"/>
      <c r="F183" s="49"/>
      <c r="G183" s="56" t="n">
        <v>0</v>
      </c>
      <c r="H183" s="55"/>
      <c r="I183" s="41" t="n">
        <v>7</v>
      </c>
      <c r="J183" s="42"/>
      <c r="K183" s="43"/>
      <c r="L183" s="42"/>
      <c r="M183" s="42"/>
      <c r="N183" s="44" t="n">
        <f aca="false">IF(ISNUMBER($L183),IF(ISNUMBER($H183),ROUND($L183*$H183,2),ROUND($L183*$G183,2)),IF(ISNUMBER($H183),ROUND($J183*$H183,2),ROUND($J183*$G183,2)))</f>
        <v>0</v>
      </c>
      <c r="O183" s="35"/>
    </row>
    <row r="184" customFormat="false" ht="14.25" hidden="false" customHeight="true" outlineLevel="0" collapsed="false">
      <c r="A184" s="46"/>
      <c r="B184" s="36"/>
      <c r="C184" s="58" t="s">
        <v>169</v>
      </c>
      <c r="D184" s="38" t="s">
        <v>8</v>
      </c>
      <c r="E184" s="48"/>
      <c r="F184" s="49" t="n">
        <v>2</v>
      </c>
      <c r="G184" s="50" t="n">
        <v>0</v>
      </c>
      <c r="H184" s="48"/>
      <c r="I184" s="41" t="n">
        <v>7</v>
      </c>
      <c r="J184" s="42"/>
      <c r="K184" s="43"/>
      <c r="L184" s="42"/>
      <c r="M184" s="42"/>
      <c r="N184" s="44" t="n">
        <f aca="false">IF(ISNUMBER($L184),IF(ISNUMBER($H184),ROUND($L184*$H184,2),ROUND($L184*$G184,2)),IF(ISNUMBER($H184),ROUND($J184*$H184,2),ROUND($J184*$G184,2)))</f>
        <v>0</v>
      </c>
      <c r="O184" s="35"/>
    </row>
    <row r="185" customFormat="false" ht="14.25" hidden="false" customHeight="true" outlineLevel="0" collapsed="false">
      <c r="A185" s="46"/>
      <c r="B185" s="36"/>
      <c r="C185" s="58" t="s">
        <v>170</v>
      </c>
      <c r="D185" s="38" t="s">
        <v>8</v>
      </c>
      <c r="E185" s="48"/>
      <c r="F185" s="49" t="n">
        <v>2</v>
      </c>
      <c r="G185" s="50" t="n">
        <v>0</v>
      </c>
      <c r="H185" s="48"/>
      <c r="I185" s="41" t="n">
        <v>7</v>
      </c>
      <c r="J185" s="42"/>
      <c r="K185" s="43"/>
      <c r="L185" s="42"/>
      <c r="M185" s="42"/>
      <c r="N185" s="44" t="n">
        <f aca="false">IF(ISNUMBER($L185),IF(ISNUMBER($H185),ROUND($L185*$H185,2),ROUND($L185*$G185,2)),IF(ISNUMBER($H185),ROUND($J185*$H185,2),ROUND($J185*$G185,2)))</f>
        <v>0</v>
      </c>
      <c r="O185" s="35"/>
    </row>
    <row r="186" customFormat="false" ht="14.25" hidden="false" customHeight="true" outlineLevel="0" collapsed="false">
      <c r="A186" s="46"/>
      <c r="B186" s="36"/>
      <c r="C186" s="58" t="s">
        <v>171</v>
      </c>
      <c r="D186" s="38" t="s">
        <v>8</v>
      </c>
      <c r="E186" s="48"/>
      <c r="F186" s="49" t="n">
        <v>2</v>
      </c>
      <c r="G186" s="50" t="n">
        <v>0</v>
      </c>
      <c r="H186" s="48"/>
      <c r="I186" s="41" t="n">
        <v>7</v>
      </c>
      <c r="J186" s="42"/>
      <c r="K186" s="43"/>
      <c r="L186" s="42"/>
      <c r="M186" s="42"/>
      <c r="N186" s="44" t="n">
        <f aca="false">IF(ISNUMBER($L186),IF(ISNUMBER($H186),ROUND($L186*$H186,2),ROUND($L186*$G186,2)),IF(ISNUMBER($H186),ROUND($J186*$H186,2),ROUND($J186*$G186,2)))</f>
        <v>0</v>
      </c>
      <c r="O186" s="35"/>
    </row>
    <row r="187" customFormat="false" ht="14.25" hidden="false" customHeight="true" outlineLevel="0" collapsed="false">
      <c r="A187" s="46"/>
      <c r="B187" s="36"/>
      <c r="C187" s="58" t="s">
        <v>172</v>
      </c>
      <c r="D187" s="38" t="s">
        <v>8</v>
      </c>
      <c r="E187" s="48"/>
      <c r="F187" s="49" t="n">
        <v>2</v>
      </c>
      <c r="G187" s="50" t="n">
        <v>0</v>
      </c>
      <c r="H187" s="48"/>
      <c r="I187" s="41" t="n">
        <v>7</v>
      </c>
      <c r="J187" s="42"/>
      <c r="K187" s="43"/>
      <c r="L187" s="42"/>
      <c r="M187" s="42"/>
      <c r="N187" s="44" t="n">
        <f aca="false">IF(ISNUMBER($L187),IF(ISNUMBER($H187),ROUND($L187*$H187,2),ROUND($L187*$G187,2)),IF(ISNUMBER($H187),ROUND($J187*$H187,2),ROUND($J187*$G187,2)))</f>
        <v>0</v>
      </c>
      <c r="O187" s="35"/>
    </row>
    <row r="188" customFormat="false" ht="14.25" hidden="false" customHeight="true" outlineLevel="0" collapsed="false">
      <c r="A188" s="46"/>
      <c r="B188" s="36"/>
      <c r="C188" s="58" t="s">
        <v>173</v>
      </c>
      <c r="D188" s="38" t="s">
        <v>8</v>
      </c>
      <c r="E188" s="48"/>
      <c r="F188" s="49" t="n">
        <v>2</v>
      </c>
      <c r="G188" s="50" t="n">
        <v>0</v>
      </c>
      <c r="H188" s="48"/>
      <c r="I188" s="41" t="n">
        <v>7</v>
      </c>
      <c r="J188" s="42"/>
      <c r="K188" s="43"/>
      <c r="L188" s="42"/>
      <c r="M188" s="42"/>
      <c r="N188" s="44" t="n">
        <f aca="false">IF(ISNUMBER($L188),IF(ISNUMBER($H188),ROUND($L188*$H188,2),ROUND($L188*$G188,2)),IF(ISNUMBER($H188),ROUND($J188*$H188,2),ROUND($J188*$G188,2)))</f>
        <v>0</v>
      </c>
      <c r="O188" s="35"/>
    </row>
    <row r="189" customFormat="false" ht="14.25" hidden="false" customHeight="true" outlineLevel="0" collapsed="false">
      <c r="A189" s="46"/>
      <c r="B189" s="36"/>
      <c r="C189" s="58" t="s">
        <v>174</v>
      </c>
      <c r="D189" s="38" t="s">
        <v>8</v>
      </c>
      <c r="E189" s="48"/>
      <c r="F189" s="49" t="n">
        <v>2</v>
      </c>
      <c r="G189" s="50" t="n">
        <v>0</v>
      </c>
      <c r="H189" s="48"/>
      <c r="I189" s="41" t="n">
        <v>7</v>
      </c>
      <c r="J189" s="42"/>
      <c r="K189" s="43"/>
      <c r="L189" s="42"/>
      <c r="M189" s="42"/>
      <c r="N189" s="44" t="n">
        <f aca="false">IF(ISNUMBER($L189),IF(ISNUMBER($H189),ROUND($L189*$H189,2),ROUND($L189*$G189,2)),IF(ISNUMBER($H189),ROUND($J189*$H189,2),ROUND($J189*$G189,2)))</f>
        <v>0</v>
      </c>
      <c r="O189" s="35"/>
    </row>
    <row r="190" customFormat="false" ht="14.25" hidden="false" customHeight="true" outlineLevel="0" collapsed="false">
      <c r="A190" s="46"/>
      <c r="B190" s="36"/>
      <c r="C190" s="58" t="s">
        <v>177</v>
      </c>
      <c r="D190" s="38" t="s">
        <v>8</v>
      </c>
      <c r="E190" s="48"/>
      <c r="F190" s="49" t="n">
        <v>3</v>
      </c>
      <c r="G190" s="50" t="n">
        <v>0</v>
      </c>
      <c r="H190" s="48"/>
      <c r="I190" s="41" t="n">
        <v>7</v>
      </c>
      <c r="J190" s="42"/>
      <c r="K190" s="43"/>
      <c r="L190" s="42"/>
      <c r="M190" s="42"/>
      <c r="N190" s="44" t="n">
        <f aca="false">IF(ISNUMBER($L190),IF(ISNUMBER($H190),ROUND($L190*$H190,2),ROUND($L190*$G190,2)),IF(ISNUMBER($H190),ROUND($J190*$H190,2),ROUND($J190*$G190,2)))</f>
        <v>0</v>
      </c>
      <c r="O190" s="35"/>
    </row>
    <row r="191" customFormat="false" ht="15" hidden="false" customHeight="true" outlineLevel="0" collapsed="false">
      <c r="A191" s="60" t="s">
        <v>132</v>
      </c>
      <c r="B191" s="60"/>
      <c r="C191" s="60"/>
      <c r="D191" s="60"/>
      <c r="E191" s="60"/>
      <c r="F191" s="60"/>
      <c r="G191" s="60"/>
      <c r="H191" s="60"/>
      <c r="I191" s="60"/>
      <c r="J191" s="60"/>
      <c r="N191" s="52" t="n">
        <f aca="false">SUM(N$159:N$190)</f>
        <v>0</v>
      </c>
      <c r="O191" s="53"/>
    </row>
    <row r="192" customFormat="false" ht="16.5" hidden="false" customHeight="true" outlineLevel="0" collapsed="false">
      <c r="A192" s="46" t="s">
        <v>133</v>
      </c>
      <c r="B192" s="36"/>
      <c r="C192" s="61" t="s">
        <v>134</v>
      </c>
      <c r="D192" s="29"/>
      <c r="E192" s="30"/>
      <c r="F192" s="62"/>
      <c r="G192" s="32"/>
      <c r="H192" s="30"/>
      <c r="I192" s="33"/>
      <c r="J192" s="30"/>
      <c r="K192" s="30"/>
      <c r="L192" s="30"/>
      <c r="M192" s="30"/>
      <c r="N192" s="34"/>
      <c r="O192" s="35"/>
    </row>
    <row r="193" customFormat="false" ht="16.5" hidden="false" customHeight="true" outlineLevel="0" collapsed="false">
      <c r="A193" s="46" t="s">
        <v>135</v>
      </c>
      <c r="B193" s="36"/>
      <c r="C193" s="47" t="s">
        <v>136</v>
      </c>
      <c r="D193" s="29"/>
      <c r="E193" s="30"/>
      <c r="F193" s="62"/>
      <c r="G193" s="32"/>
      <c r="H193" s="30"/>
      <c r="I193" s="33"/>
      <c r="J193" s="30"/>
      <c r="K193" s="30"/>
      <c r="L193" s="30"/>
      <c r="M193" s="30"/>
      <c r="N193" s="34"/>
      <c r="O193" s="35"/>
    </row>
    <row r="194" customFormat="false" ht="16.5" hidden="false" customHeight="true" outlineLevel="0" collapsed="false">
      <c r="A194" s="46"/>
      <c r="B194" s="36"/>
      <c r="C194" s="47" t="s">
        <v>137</v>
      </c>
      <c r="D194" s="38" t="s">
        <v>8</v>
      </c>
      <c r="E194" s="48"/>
      <c r="F194" s="62" t="n">
        <v>0</v>
      </c>
      <c r="G194" s="50" t="n">
        <v>0</v>
      </c>
      <c r="H194" s="48"/>
      <c r="I194" s="41" t="n">
        <v>7</v>
      </c>
      <c r="J194" s="42"/>
      <c r="K194" s="43"/>
      <c r="L194" s="42"/>
      <c r="M194" s="42"/>
      <c r="N194" s="44" t="n">
        <f aca="false">IF(ISNUMBER($L194),IF(ISNUMBER($H194),ROUND($L194*$H194,2),ROUND($L194*$G194,2)),IF(ISNUMBER($H194),ROUND($J194*$H194,2),ROUND($J194*$G194,2)))</f>
        <v>0</v>
      </c>
      <c r="O194" s="35"/>
    </row>
    <row r="195" customFormat="false" ht="16.5" hidden="false" customHeight="true" outlineLevel="0" collapsed="false">
      <c r="A195" s="46"/>
      <c r="B195" s="36"/>
      <c r="C195" s="47" t="s">
        <v>138</v>
      </c>
      <c r="D195" s="38" t="s">
        <v>8</v>
      </c>
      <c r="E195" s="48"/>
      <c r="F195" s="62" t="n">
        <v>0</v>
      </c>
      <c r="G195" s="50" t="n">
        <v>0</v>
      </c>
      <c r="H195" s="48"/>
      <c r="I195" s="41" t="n">
        <v>7</v>
      </c>
      <c r="J195" s="42"/>
      <c r="K195" s="43"/>
      <c r="L195" s="42"/>
      <c r="M195" s="42"/>
      <c r="N195" s="44" t="n">
        <f aca="false">IF(ISNUMBER($L195),IF(ISNUMBER($H195),ROUND($L195*$H195,2),ROUND($L195*$G195,2)),IF(ISNUMBER($H195),ROUND($J195*$H195,2),ROUND($J195*$G195,2)))</f>
        <v>0</v>
      </c>
      <c r="O195" s="35"/>
    </row>
    <row r="196" customFormat="false" ht="16.5" hidden="false" customHeight="true" outlineLevel="0" collapsed="false">
      <c r="A196" s="46"/>
      <c r="B196" s="36"/>
      <c r="C196" s="47" t="s">
        <v>139</v>
      </c>
      <c r="D196" s="38" t="s">
        <v>32</v>
      </c>
      <c r="E196" s="48"/>
      <c r="F196" s="62" t="n">
        <v>0</v>
      </c>
      <c r="G196" s="50" t="n">
        <v>0</v>
      </c>
      <c r="H196" s="48"/>
      <c r="I196" s="41" t="n">
        <v>7</v>
      </c>
      <c r="J196" s="42"/>
      <c r="K196" s="43"/>
      <c r="L196" s="42"/>
      <c r="M196" s="42"/>
      <c r="N196" s="44" t="n">
        <f aca="false">IF(ISNUMBER($L196),IF(ISNUMBER($H196),ROUND($L196*$H196,2),ROUND($L196*$G196,2)),IF(ISNUMBER($H196),ROUND($J196*$H196,2),ROUND($J196*$G196,2)))</f>
        <v>0</v>
      </c>
      <c r="O196" s="35"/>
    </row>
    <row r="197" customFormat="false" ht="16.5" hidden="false" customHeight="true" outlineLevel="0" collapsed="false">
      <c r="A197" s="46" t="s">
        <v>140</v>
      </c>
      <c r="B197" s="36"/>
      <c r="C197" s="47" t="s">
        <v>141</v>
      </c>
      <c r="D197" s="29"/>
      <c r="E197" s="30"/>
      <c r="F197" s="62"/>
      <c r="G197" s="32"/>
      <c r="H197" s="30"/>
      <c r="I197" s="33"/>
      <c r="J197" s="30"/>
      <c r="K197" s="30"/>
      <c r="L197" s="30"/>
      <c r="M197" s="30"/>
      <c r="N197" s="34"/>
      <c r="O197" s="35"/>
    </row>
    <row r="198" customFormat="false" ht="16.5" hidden="false" customHeight="true" outlineLevel="0" collapsed="false">
      <c r="A198" s="46"/>
      <c r="B198" s="36"/>
      <c r="C198" s="47" t="s">
        <v>142</v>
      </c>
      <c r="D198" s="38" t="s">
        <v>143</v>
      </c>
      <c r="E198" s="48"/>
      <c r="F198" s="62" t="n">
        <v>0</v>
      </c>
      <c r="G198" s="50" t="n">
        <v>0</v>
      </c>
      <c r="H198" s="48"/>
      <c r="I198" s="41" t="n">
        <v>7</v>
      </c>
      <c r="J198" s="42"/>
      <c r="K198" s="43"/>
      <c r="L198" s="42"/>
      <c r="M198" s="42"/>
      <c r="N198" s="44" t="n">
        <f aca="false">IF(ISNUMBER($L198),IF(ISNUMBER($H198),ROUND($L198*$H198,2),ROUND($L198*$G198,2)),IF(ISNUMBER($H198),ROUND($J198*$H198,2),ROUND($J198*$G198,2)))</f>
        <v>0</v>
      </c>
      <c r="O198" s="35"/>
    </row>
    <row r="199" customFormat="false" ht="16.5" hidden="false" customHeight="true" outlineLevel="0" collapsed="false">
      <c r="A199" s="46"/>
      <c r="B199" s="36"/>
      <c r="C199" s="47" t="s">
        <v>144</v>
      </c>
      <c r="D199" s="38" t="s">
        <v>32</v>
      </c>
      <c r="E199" s="48"/>
      <c r="F199" s="62" t="n">
        <v>0</v>
      </c>
      <c r="G199" s="50" t="n">
        <v>0</v>
      </c>
      <c r="H199" s="48"/>
      <c r="I199" s="41" t="n">
        <v>7</v>
      </c>
      <c r="J199" s="42"/>
      <c r="K199" s="43"/>
      <c r="L199" s="42"/>
      <c r="M199" s="42"/>
      <c r="N199" s="44" t="n">
        <f aca="false">IF(ISNUMBER($L199),IF(ISNUMBER($H199),ROUND($L199*$H199,2),ROUND($L199*$G199,2)),IF(ISNUMBER($H199),ROUND($J199*$H199,2),ROUND($J199*$G199,2)))</f>
        <v>0</v>
      </c>
      <c r="O199" s="35"/>
    </row>
    <row r="200" customFormat="false" ht="16.5" hidden="false" customHeight="true" outlineLevel="0" collapsed="false">
      <c r="A200" s="46" t="s">
        <v>145</v>
      </c>
      <c r="B200" s="36"/>
      <c r="C200" s="47" t="s">
        <v>146</v>
      </c>
      <c r="D200" s="29"/>
      <c r="E200" s="30"/>
      <c r="F200" s="62"/>
      <c r="G200" s="32"/>
      <c r="H200" s="30"/>
      <c r="I200" s="33"/>
      <c r="J200" s="30"/>
      <c r="K200" s="30"/>
      <c r="L200" s="30"/>
      <c r="M200" s="30"/>
      <c r="N200" s="34"/>
      <c r="O200" s="35"/>
    </row>
    <row r="201" customFormat="false" ht="16.5" hidden="false" customHeight="true" outlineLevel="0" collapsed="false">
      <c r="A201" s="46"/>
      <c r="B201" s="36"/>
      <c r="C201" s="47" t="s">
        <v>147</v>
      </c>
      <c r="D201" s="38" t="s">
        <v>143</v>
      </c>
      <c r="E201" s="48"/>
      <c r="F201" s="62" t="n">
        <v>0</v>
      </c>
      <c r="G201" s="50" t="n">
        <v>0</v>
      </c>
      <c r="H201" s="48"/>
      <c r="I201" s="41" t="n">
        <v>7</v>
      </c>
      <c r="J201" s="42"/>
      <c r="K201" s="43"/>
      <c r="L201" s="42"/>
      <c r="M201" s="42"/>
      <c r="N201" s="44" t="n">
        <f aca="false">IF(ISNUMBER($L201),IF(ISNUMBER($H201),ROUND($L201*$H201,2),ROUND($L201*$G201,2)),IF(ISNUMBER($H201),ROUND($J201*$H201,2),ROUND($J201*$G201,2)))</f>
        <v>0</v>
      </c>
      <c r="O201" s="35"/>
    </row>
    <row r="202" customFormat="false" ht="16.5" hidden="false" customHeight="true" outlineLevel="0" collapsed="false">
      <c r="A202" s="46"/>
      <c r="B202" s="36"/>
      <c r="C202" s="47" t="s">
        <v>148</v>
      </c>
      <c r="D202" s="38" t="s">
        <v>143</v>
      </c>
      <c r="E202" s="48"/>
      <c r="F202" s="62" t="n">
        <v>0</v>
      </c>
      <c r="G202" s="50" t="n">
        <v>0</v>
      </c>
      <c r="H202" s="48"/>
      <c r="I202" s="41" t="n">
        <v>7</v>
      </c>
      <c r="J202" s="42"/>
      <c r="K202" s="43"/>
      <c r="L202" s="42"/>
      <c r="M202" s="42"/>
      <c r="N202" s="44" t="n">
        <f aca="false">IF(ISNUMBER($L202),IF(ISNUMBER($H202),ROUND($L202*$H202,2),ROUND($L202*$G202,2)),IF(ISNUMBER($H202),ROUND($J202*$H202,2),ROUND($J202*$G202,2)))</f>
        <v>0</v>
      </c>
      <c r="O202" s="35"/>
    </row>
    <row r="203" customFormat="false" ht="15" hidden="false" customHeight="true" outlineLevel="0" collapsed="false">
      <c r="A203" s="60" t="s">
        <v>149</v>
      </c>
      <c r="B203" s="60"/>
      <c r="C203" s="60"/>
      <c r="D203" s="60"/>
      <c r="E203" s="60"/>
      <c r="F203" s="60"/>
      <c r="G203" s="60"/>
      <c r="H203" s="60"/>
      <c r="I203" s="60"/>
      <c r="J203" s="60"/>
      <c r="N203" s="52" t="n">
        <f aca="false">SUM(N$194:N$196)+SUM(N$198:N$199)+SUM(N$201:N$202)</f>
        <v>0</v>
      </c>
      <c r="O203" s="53"/>
    </row>
    <row r="204" customFormat="false" ht="22.5" hidden="false" customHeight="true" outlineLevel="0" collapsed="false">
      <c r="A204" s="63" t="s">
        <v>150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4"/>
      <c r="L204" s="64"/>
      <c r="M204" s="64"/>
      <c r="N204" s="65" t="n">
        <f aca="false">N$12+N$14+N$16+SUM(N$18:N$19)+SUM(N$22:N$31)+SUM(N$34:N$40)+SUM(N$43:N$50)+SUM(N$52:N$150)+SUM(N$152:N$153)+SUM(N$155:N$156)+SUM(N$159:N$190)+SUM(N$194:N$196)+SUM(N$198:N$199)+SUM(N$201:N$202)</f>
        <v>0</v>
      </c>
      <c r="O204" s="66"/>
    </row>
    <row r="205" customFormat="false" ht="15" hidden="false" customHeight="true" outlineLevel="0" collapsed="false">
      <c r="A205" s="67" t="s">
        <v>151</v>
      </c>
      <c r="B205" s="67"/>
      <c r="C205" s="67"/>
      <c r="D205" s="67"/>
      <c r="E205" s="67"/>
      <c r="F205" s="67"/>
      <c r="G205" s="67"/>
      <c r="H205" s="67"/>
      <c r="I205" s="67"/>
      <c r="J205" s="67"/>
      <c r="N205" s="68" t="n">
        <f aca="false">N$10+N$12+N$14+N$16+SUM(N$18:N$19)+SUM(N$22:N$31)+SUM(N$34:N$40)+SUM(N$43:N$50)+SUM(N$52:N$150)+SUM(N$152:N$153)+SUM(N$155:N$156)+SUM(N$159:N$190)+SUM(N$194:N$196)+SUM(N$198:N$199)+SUM(N$201:N$202)</f>
        <v>0</v>
      </c>
      <c r="O205" s="69"/>
    </row>
    <row r="206" customFormat="false" ht="15" hidden="false" customHeight="true" outlineLevel="0" collapsed="false">
      <c r="A206" s="70" t="s">
        <v>152</v>
      </c>
      <c r="B206" s="70"/>
      <c r="C206" s="70"/>
      <c r="D206" s="70"/>
      <c r="E206" s="70"/>
      <c r="F206" s="70"/>
      <c r="G206" s="70"/>
      <c r="H206" s="70"/>
      <c r="I206" s="70"/>
      <c r="J206" s="70"/>
      <c r="N206" s="71" t="n">
        <f aca="false">(SUMIF($I$9:$I$204,7,$N$9:$N$204))*0.1</f>
        <v>0</v>
      </c>
      <c r="O206" s="69"/>
    </row>
    <row r="207" customFormat="false" ht="15" hidden="false" customHeight="true" outlineLevel="0" collapsed="false">
      <c r="A207" s="72" t="s">
        <v>153</v>
      </c>
      <c r="B207" s="72"/>
      <c r="C207" s="72"/>
      <c r="D207" s="72"/>
      <c r="E207" s="72"/>
      <c r="F207" s="72"/>
      <c r="G207" s="72"/>
      <c r="H207" s="72"/>
      <c r="I207" s="72"/>
      <c r="J207" s="72"/>
      <c r="N207" s="73" t="n">
        <f aca="false">SUM(N$205:N$206)</f>
        <v>0</v>
      </c>
      <c r="O207" s="69"/>
    </row>
    <row r="209" s="82" customFormat="true" ht="102.75" hidden="false" customHeight="true" outlineLevel="0" collapsed="false">
      <c r="A209" s="74"/>
      <c r="B209" s="74"/>
      <c r="C209" s="75" t="s">
        <v>154</v>
      </c>
      <c r="D209" s="76"/>
      <c r="E209" s="76"/>
      <c r="F209" s="77"/>
      <c r="G209" s="78" t="s">
        <v>155</v>
      </c>
      <c r="H209" s="79"/>
      <c r="I209" s="80"/>
      <c r="J209" s="79"/>
      <c r="K209" s="79"/>
      <c r="L209" s="79"/>
      <c r="M209" s="79"/>
      <c r="N209" s="81"/>
    </row>
    <row r="210" s="82" customFormat="true" ht="15" hidden="false" customHeight="true" outlineLevel="0" collapsed="false">
      <c r="A210" s="74"/>
      <c r="B210" s="74"/>
      <c r="C210" s="83" t="s">
        <v>156</v>
      </c>
      <c r="D210" s="76"/>
      <c r="E210" s="76"/>
      <c r="F210" s="77"/>
      <c r="G210" s="75"/>
      <c r="H210" s="76"/>
      <c r="I210" s="75"/>
      <c r="J210" s="76"/>
      <c r="K210" s="76"/>
      <c r="L210" s="76"/>
      <c r="M210" s="76"/>
      <c r="N21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57:J157"/>
    <mergeCell ref="A191:J191"/>
    <mergeCell ref="A203:J203"/>
    <mergeCell ref="A204:J204"/>
    <mergeCell ref="A205:J205"/>
    <mergeCell ref="A206:J206"/>
    <mergeCell ref="A207:J20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2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232" activePane="bottomLeft" state="frozen"/>
      <selection pane="topLeft" activeCell="A1" activeCellId="0" sqref="A1"/>
      <selection pane="bottomLeft" activeCell="C249" activeCellId="0" sqref="C249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178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179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180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181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182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183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16.5" hidden="false" customHeight="true" outlineLevel="0" collapsed="false">
      <c r="A49" s="46"/>
      <c r="B49" s="36"/>
      <c r="C49" s="58" t="s">
        <v>184</v>
      </c>
      <c r="D49" s="38" t="s">
        <v>8</v>
      </c>
      <c r="E49" s="48"/>
      <c r="F49" s="49" t="n">
        <v>1</v>
      </c>
      <c r="G49" s="50" t="n">
        <v>0</v>
      </c>
      <c r="H49" s="48"/>
      <c r="I49" s="41" t="n">
        <v>6</v>
      </c>
      <c r="J49" s="42"/>
      <c r="K49" s="43"/>
      <c r="L49" s="42"/>
      <c r="M49" s="42"/>
      <c r="N49" s="44" t="n">
        <f aca="false">IF(ISNUMBER($L49),IF(ISNUMBER($H49),ROUND($L49*$H49,2),ROUND($L49*$G49,2)),IF(ISNUMBER($H49),ROUND($J49*$H49,2),ROUND($J49*$G49,2)))</f>
        <v>0</v>
      </c>
      <c r="O49" s="35"/>
    </row>
    <row r="50" customFormat="false" ht="16.5" hidden="false" customHeight="true" outlineLevel="0" collapsed="false">
      <c r="A50" s="46"/>
      <c r="B50" s="36"/>
      <c r="C50" s="58" t="s">
        <v>185</v>
      </c>
      <c r="D50" s="38" t="s">
        <v>8</v>
      </c>
      <c r="E50" s="48"/>
      <c r="F50" s="49" t="n">
        <v>1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16.5" hidden="false" customHeight="true" outlineLevel="0" collapsed="false">
      <c r="A51" s="46"/>
      <c r="B51" s="36"/>
      <c r="C51" s="58" t="s">
        <v>186</v>
      </c>
      <c r="D51" s="38" t="s">
        <v>8</v>
      </c>
      <c r="E51" s="48"/>
      <c r="F51" s="49" t="n">
        <v>1</v>
      </c>
      <c r="G51" s="50" t="n">
        <v>0</v>
      </c>
      <c r="H51" s="48"/>
      <c r="I51" s="41" t="n">
        <v>6</v>
      </c>
      <c r="J51" s="42"/>
      <c r="K51" s="43"/>
      <c r="L51" s="42"/>
      <c r="M51" s="42"/>
      <c r="N51" s="44" t="n">
        <f aca="false">IF(ISNUMBER($L51),IF(ISNUMBER($H51),ROUND($L51*$H51,2),ROUND($L51*$G51,2)),IF(ISNUMBER($H51),ROUND($J51*$H51,2),ROUND($J51*$G51,2)))</f>
        <v>0</v>
      </c>
      <c r="O51" s="35"/>
    </row>
    <row r="52" customFormat="false" ht="16.5" hidden="false" customHeight="true" outlineLevel="0" collapsed="false">
      <c r="A52" s="46"/>
      <c r="B52" s="36"/>
      <c r="C52" s="58" t="s">
        <v>83</v>
      </c>
      <c r="D52" s="38" t="s">
        <v>8</v>
      </c>
      <c r="E52" s="48"/>
      <c r="F52" s="49" t="n">
        <v>3</v>
      </c>
      <c r="G52" s="50" t="n">
        <v>0</v>
      </c>
      <c r="H52" s="48"/>
      <c r="I52" s="41" t="n">
        <v>6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29.25" hidden="false" customHeight="true" outlineLevel="0" collapsed="false">
      <c r="A53" s="46" t="s">
        <v>84</v>
      </c>
      <c r="B53" s="36"/>
      <c r="C53" s="47" t="s">
        <v>85</v>
      </c>
      <c r="D53" s="29"/>
      <c r="E53" s="30"/>
      <c r="F53" s="31"/>
      <c r="G53" s="32"/>
      <c r="H53" s="30"/>
      <c r="I53" s="33"/>
      <c r="J53" s="30"/>
      <c r="K53" s="30"/>
      <c r="L53" s="30"/>
      <c r="M53" s="30"/>
      <c r="N53" s="34"/>
      <c r="O53" s="35"/>
    </row>
    <row r="54" customFormat="false" ht="16.5" hidden="false" customHeight="true" outlineLevel="0" collapsed="false">
      <c r="A54" s="46" t="s">
        <v>86</v>
      </c>
      <c r="B54" s="36"/>
      <c r="C54" s="58" t="s">
        <v>179</v>
      </c>
      <c r="D54" s="38"/>
      <c r="E54" s="48"/>
      <c r="F54" s="31" t="n">
        <v>0</v>
      </c>
      <c r="G54" s="50" t="n">
        <v>0</v>
      </c>
      <c r="H54" s="48"/>
      <c r="I54" s="41" t="n">
        <v>6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16.5" hidden="false" customHeight="true" outlineLevel="0" collapsed="false">
      <c r="A55" s="46"/>
      <c r="B55" s="36"/>
      <c r="C55" s="59" t="s">
        <v>87</v>
      </c>
      <c r="D55" s="38" t="s">
        <v>32</v>
      </c>
      <c r="E55" s="48"/>
      <c r="F55" s="49" t="n">
        <v>1</v>
      </c>
      <c r="G55" s="50" t="n">
        <v>0</v>
      </c>
      <c r="H55" s="48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88</v>
      </c>
      <c r="D56" s="38" t="s">
        <v>8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16.5" hidden="false" customHeight="true" outlineLevel="0" collapsed="false">
      <c r="A57" s="46"/>
      <c r="B57" s="36"/>
      <c r="C57" s="59" t="s">
        <v>89</v>
      </c>
      <c r="D57" s="38" t="s">
        <v>32</v>
      </c>
      <c r="E57" s="48"/>
      <c r="F57" s="49" t="n">
        <v>1</v>
      </c>
      <c r="G57" s="50" t="n">
        <v>0</v>
      </c>
      <c r="H57" s="48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/>
      <c r="B58" s="36"/>
      <c r="C58" s="59" t="s">
        <v>90</v>
      </c>
      <c r="D58" s="38" t="s">
        <v>32</v>
      </c>
      <c r="E58" s="48"/>
      <c r="F58" s="49" t="n">
        <v>1</v>
      </c>
      <c r="G58" s="50" t="n">
        <v>0</v>
      </c>
      <c r="H58" s="48"/>
      <c r="I58" s="41" t="n">
        <v>7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29.25" hidden="false" customHeight="true" outlineLevel="0" collapsed="false">
      <c r="A59" s="46"/>
      <c r="B59" s="36"/>
      <c r="C59" s="59" t="s">
        <v>91</v>
      </c>
      <c r="D59" s="38" t="s">
        <v>92</v>
      </c>
      <c r="E59" s="39"/>
      <c r="F59" s="31" t="s">
        <v>92</v>
      </c>
      <c r="G59" s="40" t="n">
        <v>0</v>
      </c>
      <c r="H59" s="39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/>
      <c r="B60" s="36"/>
      <c r="C60" s="59" t="s">
        <v>93</v>
      </c>
      <c r="D60" s="38" t="s">
        <v>8</v>
      </c>
      <c r="E60" s="48"/>
      <c r="F60" s="49" t="n">
        <v>1</v>
      </c>
      <c r="G60" s="50" t="n">
        <v>0</v>
      </c>
      <c r="H60" s="48"/>
      <c r="I60" s="41" t="n">
        <v>7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94</v>
      </c>
      <c r="D61" s="38" t="s">
        <v>8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 t="s">
        <v>95</v>
      </c>
      <c r="B62" s="36"/>
      <c r="C62" s="58" t="s">
        <v>180</v>
      </c>
      <c r="D62" s="38"/>
      <c r="E62" s="48"/>
      <c r="F62" s="49" t="n">
        <v>0</v>
      </c>
      <c r="G62" s="50" t="n">
        <v>0</v>
      </c>
      <c r="H62" s="48"/>
      <c r="I62" s="41" t="n">
        <v>6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16.5" hidden="false" customHeight="true" outlineLevel="0" collapsed="false">
      <c r="A63" s="46"/>
      <c r="B63" s="36"/>
      <c r="C63" s="59" t="s">
        <v>87</v>
      </c>
      <c r="D63" s="38" t="s">
        <v>32</v>
      </c>
      <c r="E63" s="48"/>
      <c r="F63" s="49" t="n">
        <v>1</v>
      </c>
      <c r="G63" s="50" t="n">
        <v>0</v>
      </c>
      <c r="H63" s="48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88</v>
      </c>
      <c r="D64" s="38" t="s">
        <v>8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16.5" hidden="false" customHeight="true" outlineLevel="0" collapsed="false">
      <c r="A65" s="46"/>
      <c r="B65" s="36"/>
      <c r="C65" s="59" t="s">
        <v>89</v>
      </c>
      <c r="D65" s="38" t="s">
        <v>32</v>
      </c>
      <c r="E65" s="48"/>
      <c r="F65" s="49" t="n">
        <v>1</v>
      </c>
      <c r="G65" s="50" t="n">
        <v>0</v>
      </c>
      <c r="H65" s="48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/>
      <c r="B66" s="36"/>
      <c r="C66" s="59" t="s">
        <v>90</v>
      </c>
      <c r="D66" s="38" t="s">
        <v>32</v>
      </c>
      <c r="E66" s="48"/>
      <c r="F66" s="49" t="n">
        <v>1</v>
      </c>
      <c r="G66" s="50" t="n">
        <v>0</v>
      </c>
      <c r="H66" s="48"/>
      <c r="I66" s="41" t="n">
        <v>7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29.25" hidden="false" customHeight="true" outlineLevel="0" collapsed="false">
      <c r="A67" s="46"/>
      <c r="B67" s="36"/>
      <c r="C67" s="59" t="s">
        <v>91</v>
      </c>
      <c r="D67" s="38" t="s">
        <v>92</v>
      </c>
      <c r="E67" s="39"/>
      <c r="F67" s="49" t="s">
        <v>92</v>
      </c>
      <c r="G67" s="40" t="n">
        <v>0</v>
      </c>
      <c r="H67" s="39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/>
      <c r="B68" s="36"/>
      <c r="C68" s="59" t="s">
        <v>93</v>
      </c>
      <c r="D68" s="38" t="s">
        <v>8</v>
      </c>
      <c r="E68" s="48"/>
      <c r="F68" s="49" t="n">
        <v>1</v>
      </c>
      <c r="G68" s="50" t="n">
        <v>0</v>
      </c>
      <c r="H68" s="48"/>
      <c r="I68" s="41" t="n">
        <v>7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94</v>
      </c>
      <c r="D69" s="38" t="s">
        <v>8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 t="s">
        <v>96</v>
      </c>
      <c r="B70" s="36"/>
      <c r="C70" s="58" t="s">
        <v>181</v>
      </c>
      <c r="D70" s="38"/>
      <c r="E70" s="48"/>
      <c r="F70" s="49" t="n">
        <v>0</v>
      </c>
      <c r="G70" s="50" t="n">
        <v>0</v>
      </c>
      <c r="H70" s="48"/>
      <c r="I70" s="41" t="n">
        <v>6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16.5" hidden="false" customHeight="true" outlineLevel="0" collapsed="false">
      <c r="A71" s="46"/>
      <c r="B71" s="36"/>
      <c r="C71" s="59" t="s">
        <v>87</v>
      </c>
      <c r="D71" s="38" t="s">
        <v>32</v>
      </c>
      <c r="E71" s="48"/>
      <c r="F71" s="49" t="n">
        <v>1</v>
      </c>
      <c r="G71" s="50" t="n">
        <v>0</v>
      </c>
      <c r="H71" s="48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88</v>
      </c>
      <c r="D72" s="38" t="s">
        <v>8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16.5" hidden="false" customHeight="true" outlineLevel="0" collapsed="false">
      <c r="A73" s="46"/>
      <c r="B73" s="36"/>
      <c r="C73" s="59" t="s">
        <v>89</v>
      </c>
      <c r="D73" s="38" t="s">
        <v>32</v>
      </c>
      <c r="E73" s="48"/>
      <c r="F73" s="49" t="n">
        <v>1</v>
      </c>
      <c r="G73" s="50" t="n">
        <v>0</v>
      </c>
      <c r="H73" s="48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/>
      <c r="B74" s="36"/>
      <c r="C74" s="59" t="s">
        <v>90</v>
      </c>
      <c r="D74" s="38" t="s">
        <v>32</v>
      </c>
      <c r="E74" s="48"/>
      <c r="F74" s="49" t="n">
        <v>1</v>
      </c>
      <c r="G74" s="50" t="n">
        <v>0</v>
      </c>
      <c r="H74" s="48"/>
      <c r="I74" s="41" t="n">
        <v>7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29.25" hidden="false" customHeight="true" outlineLevel="0" collapsed="false">
      <c r="A75" s="46"/>
      <c r="B75" s="36"/>
      <c r="C75" s="59" t="s">
        <v>91</v>
      </c>
      <c r="D75" s="38" t="s">
        <v>92</v>
      </c>
      <c r="E75" s="39"/>
      <c r="F75" s="31" t="s">
        <v>92</v>
      </c>
      <c r="G75" s="40" t="n">
        <v>0</v>
      </c>
      <c r="H75" s="39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/>
      <c r="B76" s="36"/>
      <c r="C76" s="59" t="s">
        <v>93</v>
      </c>
      <c r="D76" s="38" t="s">
        <v>8</v>
      </c>
      <c r="E76" s="48"/>
      <c r="F76" s="49" t="n">
        <v>1</v>
      </c>
      <c r="G76" s="50" t="n">
        <v>0</v>
      </c>
      <c r="H76" s="48"/>
      <c r="I76" s="41" t="n">
        <v>7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94</v>
      </c>
      <c r="D77" s="38" t="s">
        <v>8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 t="s">
        <v>97</v>
      </c>
      <c r="B78" s="36"/>
      <c r="C78" s="58" t="s">
        <v>182</v>
      </c>
      <c r="D78" s="38"/>
      <c r="E78" s="48"/>
      <c r="F78" s="49" t="n">
        <v>0</v>
      </c>
      <c r="G78" s="50" t="n">
        <v>0</v>
      </c>
      <c r="H78" s="48"/>
      <c r="I78" s="41" t="n">
        <v>6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16.5" hidden="false" customHeight="true" outlineLevel="0" collapsed="false">
      <c r="A79" s="46"/>
      <c r="B79" s="36"/>
      <c r="C79" s="59" t="s">
        <v>87</v>
      </c>
      <c r="D79" s="38" t="s">
        <v>32</v>
      </c>
      <c r="E79" s="48"/>
      <c r="F79" s="49" t="n">
        <v>1</v>
      </c>
      <c r="G79" s="50" t="n">
        <v>0</v>
      </c>
      <c r="H79" s="48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88</v>
      </c>
      <c r="D80" s="38" t="s">
        <v>8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16.5" hidden="false" customHeight="true" outlineLevel="0" collapsed="false">
      <c r="A81" s="46"/>
      <c r="B81" s="36"/>
      <c r="C81" s="59" t="s">
        <v>89</v>
      </c>
      <c r="D81" s="38" t="s">
        <v>32</v>
      </c>
      <c r="E81" s="48"/>
      <c r="F81" s="49" t="n">
        <v>1</v>
      </c>
      <c r="G81" s="50" t="n">
        <v>0</v>
      </c>
      <c r="H81" s="48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16.5" hidden="false" customHeight="true" outlineLevel="0" collapsed="false">
      <c r="A82" s="46"/>
      <c r="B82" s="36"/>
      <c r="C82" s="59" t="s">
        <v>90</v>
      </c>
      <c r="D82" s="38" t="s">
        <v>32</v>
      </c>
      <c r="E82" s="48"/>
      <c r="F82" s="49" t="n">
        <v>1</v>
      </c>
      <c r="G82" s="50" t="n">
        <v>0</v>
      </c>
      <c r="H82" s="48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29.25" hidden="false" customHeight="true" outlineLevel="0" collapsed="false">
      <c r="A83" s="46"/>
      <c r="B83" s="36"/>
      <c r="C83" s="59" t="s">
        <v>91</v>
      </c>
      <c r="D83" s="38" t="s">
        <v>92</v>
      </c>
      <c r="E83" s="39"/>
      <c r="F83" s="31" t="s">
        <v>92</v>
      </c>
      <c r="G83" s="40" t="n">
        <v>0</v>
      </c>
      <c r="H83" s="39"/>
      <c r="I83" s="41" t="n">
        <v>7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/>
      <c r="B84" s="36"/>
      <c r="C84" s="59" t="s">
        <v>93</v>
      </c>
      <c r="D84" s="38" t="s">
        <v>8</v>
      </c>
      <c r="E84" s="48"/>
      <c r="F84" s="49" t="n">
        <v>1</v>
      </c>
      <c r="G84" s="50" t="n">
        <v>0</v>
      </c>
      <c r="H84" s="48"/>
      <c r="I84" s="41" t="n">
        <v>7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9" t="s">
        <v>94</v>
      </c>
      <c r="D85" s="38" t="s">
        <v>8</v>
      </c>
      <c r="E85" s="48"/>
      <c r="F85" s="49" t="n">
        <v>1</v>
      </c>
      <c r="G85" s="50" t="n">
        <v>0</v>
      </c>
      <c r="H85" s="48"/>
      <c r="I85" s="41" t="n">
        <v>7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 t="s">
        <v>165</v>
      </c>
      <c r="B86" s="36"/>
      <c r="C86" s="58" t="s">
        <v>183</v>
      </c>
      <c r="D86" s="38"/>
      <c r="E86" s="48"/>
      <c r="F86" s="31" t="n">
        <v>0</v>
      </c>
      <c r="G86" s="50" t="n">
        <v>0</v>
      </c>
      <c r="H86" s="48"/>
      <c r="I86" s="41" t="n">
        <v>6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9" t="s">
        <v>87</v>
      </c>
      <c r="D87" s="38" t="s">
        <v>32</v>
      </c>
      <c r="E87" s="48"/>
      <c r="F87" s="49" t="n">
        <v>1</v>
      </c>
      <c r="G87" s="50" t="n">
        <v>0</v>
      </c>
      <c r="H87" s="48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9" t="s">
        <v>88</v>
      </c>
      <c r="D88" s="38" t="s">
        <v>8</v>
      </c>
      <c r="E88" s="48"/>
      <c r="F88" s="49" t="n">
        <v>1</v>
      </c>
      <c r="G88" s="50" t="n">
        <v>0</v>
      </c>
      <c r="H88" s="48"/>
      <c r="I88" s="41" t="n">
        <v>7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16.5" hidden="false" customHeight="true" outlineLevel="0" collapsed="false">
      <c r="A89" s="46"/>
      <c r="B89" s="36"/>
      <c r="C89" s="59" t="s">
        <v>89</v>
      </c>
      <c r="D89" s="38" t="s">
        <v>32</v>
      </c>
      <c r="E89" s="48"/>
      <c r="F89" s="49" t="n">
        <v>1</v>
      </c>
      <c r="G89" s="50" t="n">
        <v>0</v>
      </c>
      <c r="H89" s="48"/>
      <c r="I89" s="41" t="n">
        <v>7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9" t="s">
        <v>90</v>
      </c>
      <c r="D90" s="38" t="s">
        <v>32</v>
      </c>
      <c r="E90" s="48"/>
      <c r="F90" s="49" t="n">
        <v>1</v>
      </c>
      <c r="G90" s="50" t="n">
        <v>0</v>
      </c>
      <c r="H90" s="48"/>
      <c r="I90" s="41" t="n">
        <v>7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29.25" hidden="false" customHeight="true" outlineLevel="0" collapsed="false">
      <c r="A91" s="46"/>
      <c r="B91" s="36"/>
      <c r="C91" s="59" t="s">
        <v>91</v>
      </c>
      <c r="D91" s="38" t="s">
        <v>92</v>
      </c>
      <c r="E91" s="39"/>
      <c r="F91" s="31" t="s">
        <v>92</v>
      </c>
      <c r="G91" s="40" t="n">
        <v>0</v>
      </c>
      <c r="H91" s="39"/>
      <c r="I91" s="41" t="n">
        <v>7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/>
      <c r="B92" s="36"/>
      <c r="C92" s="59" t="s">
        <v>93</v>
      </c>
      <c r="D92" s="38" t="s">
        <v>8</v>
      </c>
      <c r="E92" s="48"/>
      <c r="F92" s="49" t="n">
        <v>1</v>
      </c>
      <c r="G92" s="50" t="n">
        <v>0</v>
      </c>
      <c r="H92" s="48"/>
      <c r="I92" s="41" t="n">
        <v>7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9" t="s">
        <v>94</v>
      </c>
      <c r="D93" s="38" t="s">
        <v>8</v>
      </c>
      <c r="E93" s="48"/>
      <c r="F93" s="49" t="n">
        <v>1</v>
      </c>
      <c r="G93" s="50" t="n">
        <v>0</v>
      </c>
      <c r="H93" s="48"/>
      <c r="I93" s="41" t="n">
        <v>7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 t="s">
        <v>166</v>
      </c>
      <c r="B94" s="36"/>
      <c r="C94" s="58" t="s">
        <v>184</v>
      </c>
      <c r="D94" s="38"/>
      <c r="E94" s="48"/>
      <c r="F94" s="49" t="n">
        <v>0</v>
      </c>
      <c r="G94" s="50" t="n">
        <v>0</v>
      </c>
      <c r="H94" s="48"/>
      <c r="I94" s="41" t="n">
        <v>6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9" t="s">
        <v>87</v>
      </c>
      <c r="D95" s="38" t="s">
        <v>32</v>
      </c>
      <c r="E95" s="48"/>
      <c r="F95" s="49" t="n">
        <v>1</v>
      </c>
      <c r="G95" s="50" t="n">
        <v>0</v>
      </c>
      <c r="H95" s="48"/>
      <c r="I95" s="41" t="n">
        <v>7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9" t="s">
        <v>88</v>
      </c>
      <c r="D96" s="38" t="s">
        <v>8</v>
      </c>
      <c r="E96" s="48"/>
      <c r="F96" s="49" t="n">
        <v>1</v>
      </c>
      <c r="G96" s="50" t="n">
        <v>0</v>
      </c>
      <c r="H96" s="48"/>
      <c r="I96" s="41" t="n">
        <v>7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16.5" hidden="false" customHeight="true" outlineLevel="0" collapsed="false">
      <c r="A97" s="46"/>
      <c r="B97" s="36"/>
      <c r="C97" s="59" t="s">
        <v>89</v>
      </c>
      <c r="D97" s="38" t="s">
        <v>32</v>
      </c>
      <c r="E97" s="48"/>
      <c r="F97" s="49" t="n">
        <v>1</v>
      </c>
      <c r="G97" s="50" t="n">
        <v>0</v>
      </c>
      <c r="H97" s="48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9" t="s">
        <v>90</v>
      </c>
      <c r="D98" s="38" t="s">
        <v>32</v>
      </c>
      <c r="E98" s="48"/>
      <c r="F98" s="49" t="n">
        <v>1</v>
      </c>
      <c r="G98" s="50" t="n">
        <v>0</v>
      </c>
      <c r="H98" s="48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29.25" hidden="false" customHeight="true" outlineLevel="0" collapsed="false">
      <c r="A99" s="46"/>
      <c r="B99" s="36"/>
      <c r="C99" s="59" t="s">
        <v>91</v>
      </c>
      <c r="D99" s="38" t="s">
        <v>92</v>
      </c>
      <c r="E99" s="39"/>
      <c r="F99" s="31" t="s">
        <v>92</v>
      </c>
      <c r="G99" s="40" t="n">
        <v>0</v>
      </c>
      <c r="H99" s="39"/>
      <c r="I99" s="41" t="n">
        <v>7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16.5" hidden="false" customHeight="true" outlineLevel="0" collapsed="false">
      <c r="A100" s="46"/>
      <c r="B100" s="36"/>
      <c r="C100" s="59" t="s">
        <v>93</v>
      </c>
      <c r="D100" s="38" t="s">
        <v>8</v>
      </c>
      <c r="E100" s="48"/>
      <c r="F100" s="49" t="n">
        <v>1</v>
      </c>
      <c r="G100" s="50" t="n">
        <v>0</v>
      </c>
      <c r="H100" s="48"/>
      <c r="I100" s="41" t="n">
        <v>7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9" t="s">
        <v>94</v>
      </c>
      <c r="D101" s="38" t="s">
        <v>8</v>
      </c>
      <c r="E101" s="48"/>
      <c r="F101" s="49" t="n">
        <v>1</v>
      </c>
      <c r="G101" s="50" t="n">
        <v>0</v>
      </c>
      <c r="H101" s="48"/>
      <c r="I101" s="41" t="n">
        <v>7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 t="s">
        <v>187</v>
      </c>
      <c r="B102" s="36"/>
      <c r="C102" s="58" t="s">
        <v>185</v>
      </c>
      <c r="D102" s="38"/>
      <c r="E102" s="48"/>
      <c r="F102" s="49" t="n">
        <v>0</v>
      </c>
      <c r="G102" s="50" t="n">
        <v>0</v>
      </c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/>
      <c r="B103" s="36"/>
      <c r="C103" s="59" t="s">
        <v>87</v>
      </c>
      <c r="D103" s="38" t="s">
        <v>32</v>
      </c>
      <c r="E103" s="48"/>
      <c r="F103" s="49" t="n">
        <v>1</v>
      </c>
      <c r="G103" s="50" t="n">
        <v>0</v>
      </c>
      <c r="H103" s="48"/>
      <c r="I103" s="41" t="n">
        <v>7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9" t="s">
        <v>88</v>
      </c>
      <c r="D104" s="38" t="s">
        <v>8</v>
      </c>
      <c r="E104" s="48"/>
      <c r="F104" s="49" t="n">
        <v>1</v>
      </c>
      <c r="G104" s="50" t="n">
        <v>0</v>
      </c>
      <c r="H104" s="48"/>
      <c r="I104" s="41" t="n">
        <v>7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9" t="s">
        <v>89</v>
      </c>
      <c r="D105" s="38" t="s">
        <v>32</v>
      </c>
      <c r="E105" s="48"/>
      <c r="F105" s="49" t="n">
        <v>1</v>
      </c>
      <c r="G105" s="50" t="n">
        <v>0</v>
      </c>
      <c r="H105" s="48"/>
      <c r="I105" s="41" t="n">
        <v>7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9" t="s">
        <v>90</v>
      </c>
      <c r="D106" s="38" t="s">
        <v>32</v>
      </c>
      <c r="E106" s="48"/>
      <c r="F106" s="49" t="n">
        <v>1</v>
      </c>
      <c r="G106" s="50" t="n">
        <v>0</v>
      </c>
      <c r="H106" s="48"/>
      <c r="I106" s="41" t="n">
        <v>7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29.25" hidden="false" customHeight="true" outlineLevel="0" collapsed="false">
      <c r="A107" s="46"/>
      <c r="B107" s="36"/>
      <c r="C107" s="59" t="s">
        <v>91</v>
      </c>
      <c r="D107" s="38" t="s">
        <v>92</v>
      </c>
      <c r="E107" s="39"/>
      <c r="F107" s="31" t="s">
        <v>92</v>
      </c>
      <c r="G107" s="40" t="n">
        <v>0</v>
      </c>
      <c r="H107" s="39"/>
      <c r="I107" s="41" t="n">
        <v>7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59" t="s">
        <v>93</v>
      </c>
      <c r="D108" s="38" t="s">
        <v>8</v>
      </c>
      <c r="E108" s="48"/>
      <c r="F108" s="49" t="n">
        <v>1</v>
      </c>
      <c r="G108" s="50" t="n">
        <v>0</v>
      </c>
      <c r="H108" s="48"/>
      <c r="I108" s="41" t="n">
        <v>7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9" t="s">
        <v>94</v>
      </c>
      <c r="D109" s="38" t="s">
        <v>8</v>
      </c>
      <c r="E109" s="48"/>
      <c r="F109" s="49" t="n">
        <v>1</v>
      </c>
      <c r="G109" s="50" t="n">
        <v>0</v>
      </c>
      <c r="H109" s="48"/>
      <c r="I109" s="41" t="n">
        <v>7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 t="s">
        <v>188</v>
      </c>
      <c r="B110" s="36"/>
      <c r="C110" s="58" t="s">
        <v>186</v>
      </c>
      <c r="D110" s="38"/>
      <c r="E110" s="48"/>
      <c r="F110" s="49" t="n">
        <v>0</v>
      </c>
      <c r="G110" s="50" t="n">
        <v>0</v>
      </c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9" t="s">
        <v>87</v>
      </c>
      <c r="D111" s="38" t="s">
        <v>32</v>
      </c>
      <c r="E111" s="48"/>
      <c r="F111" s="49" t="n">
        <v>1</v>
      </c>
      <c r="G111" s="50" t="n">
        <v>0</v>
      </c>
      <c r="H111" s="48"/>
      <c r="I111" s="41" t="n">
        <v>7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9" t="s">
        <v>88</v>
      </c>
      <c r="D112" s="38" t="s">
        <v>8</v>
      </c>
      <c r="E112" s="48"/>
      <c r="F112" s="49" t="n">
        <v>1</v>
      </c>
      <c r="G112" s="50" t="n">
        <v>0</v>
      </c>
      <c r="H112" s="48"/>
      <c r="I112" s="41" t="n">
        <v>7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/>
      <c r="B113" s="36"/>
      <c r="C113" s="59" t="s">
        <v>89</v>
      </c>
      <c r="D113" s="38" t="s">
        <v>32</v>
      </c>
      <c r="E113" s="48"/>
      <c r="F113" s="49" t="n">
        <v>1</v>
      </c>
      <c r="G113" s="50" t="n">
        <v>0</v>
      </c>
      <c r="H113" s="48"/>
      <c r="I113" s="41" t="n">
        <v>7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/>
      <c r="B114" s="36"/>
      <c r="C114" s="59" t="s">
        <v>90</v>
      </c>
      <c r="D114" s="38" t="s">
        <v>32</v>
      </c>
      <c r="E114" s="48"/>
      <c r="F114" s="49" t="n">
        <v>1</v>
      </c>
      <c r="G114" s="50" t="n">
        <v>0</v>
      </c>
      <c r="H114" s="48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29.25" hidden="false" customHeight="true" outlineLevel="0" collapsed="false">
      <c r="A115" s="46"/>
      <c r="B115" s="36"/>
      <c r="C115" s="59" t="s">
        <v>91</v>
      </c>
      <c r="D115" s="38" t="s">
        <v>92</v>
      </c>
      <c r="E115" s="39"/>
      <c r="F115" s="31" t="s">
        <v>92</v>
      </c>
      <c r="G115" s="40" t="n">
        <v>0</v>
      </c>
      <c r="H115" s="39"/>
      <c r="I115" s="41" t="n">
        <v>7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9" t="s">
        <v>93</v>
      </c>
      <c r="D116" s="38" t="s">
        <v>8</v>
      </c>
      <c r="E116" s="48"/>
      <c r="F116" s="49" t="n">
        <v>1</v>
      </c>
      <c r="G116" s="50" t="n">
        <v>0</v>
      </c>
      <c r="H116" s="48"/>
      <c r="I116" s="41" t="n">
        <v>7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9" t="s">
        <v>94</v>
      </c>
      <c r="D117" s="38" t="s">
        <v>8</v>
      </c>
      <c r="E117" s="48"/>
      <c r="F117" s="49" t="n">
        <v>1</v>
      </c>
      <c r="G117" s="50" t="n">
        <v>0</v>
      </c>
      <c r="H117" s="48"/>
      <c r="I117" s="41" t="n">
        <v>7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29.25" hidden="false" customHeight="true" outlineLevel="0" collapsed="false">
      <c r="A118" s="46" t="s">
        <v>98</v>
      </c>
      <c r="B118" s="36"/>
      <c r="C118" s="47" t="s">
        <v>99</v>
      </c>
      <c r="D118" s="38"/>
      <c r="E118" s="39"/>
      <c r="F118" s="31" t="n">
        <v>0</v>
      </c>
      <c r="G118" s="40" t="n">
        <v>0</v>
      </c>
      <c r="H118" s="39"/>
      <c r="I118" s="41" t="n">
        <v>7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6.5" hidden="false" customHeight="true" outlineLevel="0" collapsed="false">
      <c r="A119" s="46"/>
      <c r="B119" s="36"/>
      <c r="C119" s="58" t="s">
        <v>179</v>
      </c>
      <c r="D119" s="38" t="s">
        <v>100</v>
      </c>
      <c r="E119" s="48"/>
      <c r="F119" s="31" t="n">
        <v>15</v>
      </c>
      <c r="G119" s="40"/>
      <c r="H119" s="48"/>
      <c r="I119" s="41" t="n">
        <v>6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16.5" hidden="false" customHeight="true" outlineLevel="0" collapsed="false">
      <c r="A120" s="46"/>
      <c r="B120" s="36"/>
      <c r="C120" s="58" t="s">
        <v>180</v>
      </c>
      <c r="D120" s="38" t="s">
        <v>100</v>
      </c>
      <c r="E120" s="48"/>
      <c r="F120" s="31" t="n">
        <v>15</v>
      </c>
      <c r="G120" s="40"/>
      <c r="H120" s="48"/>
      <c r="I120" s="41" t="n">
        <v>6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/>
      <c r="B121" s="36"/>
      <c r="C121" s="58" t="s">
        <v>181</v>
      </c>
      <c r="D121" s="38" t="s">
        <v>100</v>
      </c>
      <c r="E121" s="48"/>
      <c r="F121" s="31" t="n">
        <v>15</v>
      </c>
      <c r="G121" s="40"/>
      <c r="H121" s="48"/>
      <c r="I121" s="41" t="n">
        <v>6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6.5" hidden="false" customHeight="true" outlineLevel="0" collapsed="false">
      <c r="A122" s="46"/>
      <c r="B122" s="36"/>
      <c r="C122" s="58" t="s">
        <v>182</v>
      </c>
      <c r="D122" s="38" t="s">
        <v>100</v>
      </c>
      <c r="E122" s="48"/>
      <c r="F122" s="31" t="n">
        <v>15</v>
      </c>
      <c r="G122" s="40"/>
      <c r="H122" s="48"/>
      <c r="I122" s="41" t="n">
        <v>6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16.5" hidden="false" customHeight="true" outlineLevel="0" collapsed="false">
      <c r="A123" s="46"/>
      <c r="B123" s="36"/>
      <c r="C123" s="58" t="s">
        <v>183</v>
      </c>
      <c r="D123" s="38" t="s">
        <v>100</v>
      </c>
      <c r="E123" s="48"/>
      <c r="F123" s="31" t="n">
        <v>15</v>
      </c>
      <c r="G123" s="40"/>
      <c r="H123" s="48"/>
      <c r="I123" s="41" t="n">
        <v>6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58" t="s">
        <v>184</v>
      </c>
      <c r="D124" s="38" t="s">
        <v>100</v>
      </c>
      <c r="E124" s="48"/>
      <c r="F124" s="31" t="n">
        <v>15</v>
      </c>
      <c r="G124" s="40"/>
      <c r="H124" s="48"/>
      <c r="I124" s="41" t="n">
        <v>6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6.5" hidden="false" customHeight="true" outlineLevel="0" collapsed="false">
      <c r="A125" s="46"/>
      <c r="B125" s="36"/>
      <c r="C125" s="58" t="s">
        <v>185</v>
      </c>
      <c r="D125" s="38" t="s">
        <v>100</v>
      </c>
      <c r="E125" s="48"/>
      <c r="F125" s="31" t="n">
        <v>15</v>
      </c>
      <c r="G125" s="40"/>
      <c r="H125" s="48"/>
      <c r="I125" s="41" t="n">
        <v>6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6.5" hidden="false" customHeight="true" outlineLevel="0" collapsed="false">
      <c r="A126" s="46"/>
      <c r="B126" s="36"/>
      <c r="C126" s="58" t="s">
        <v>186</v>
      </c>
      <c r="D126" s="38" t="s">
        <v>100</v>
      </c>
      <c r="E126" s="48"/>
      <c r="F126" s="31" t="n">
        <v>15</v>
      </c>
      <c r="G126" s="40"/>
      <c r="H126" s="48"/>
      <c r="I126" s="41" t="n">
        <v>6</v>
      </c>
      <c r="J126" s="42"/>
      <c r="K126" s="43"/>
      <c r="L126" s="42"/>
      <c r="M126" s="42"/>
      <c r="N126" s="44" t="n">
        <f aca="false">IF(ISNUMBER($L126),IF(ISNUMBER($H126),ROUND($L126*$H126,2),ROUND($L126*$G126,2)),IF(ISNUMBER($H126),ROUND($J126*$H126,2),ROUND($J126*$G126,2)))</f>
        <v>0</v>
      </c>
      <c r="O126" s="35"/>
    </row>
    <row r="127" customFormat="false" ht="29.25" hidden="false" customHeight="true" outlineLevel="0" collapsed="false">
      <c r="A127" s="46" t="s">
        <v>101</v>
      </c>
      <c r="B127" s="36"/>
      <c r="C127" s="47" t="s">
        <v>102</v>
      </c>
      <c r="D127" s="38"/>
      <c r="E127" s="39"/>
      <c r="F127" s="31" t="n">
        <v>0</v>
      </c>
      <c r="G127" s="40" t="n">
        <v>0</v>
      </c>
      <c r="H127" s="39"/>
      <c r="I127" s="41" t="n">
        <v>7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6.5" hidden="false" customHeight="true" outlineLevel="0" collapsed="false">
      <c r="A128" s="46"/>
      <c r="B128" s="36"/>
      <c r="C128" s="58" t="s">
        <v>179</v>
      </c>
      <c r="D128" s="38" t="s">
        <v>103</v>
      </c>
      <c r="E128" s="48"/>
      <c r="F128" s="31" t="n">
        <v>9</v>
      </c>
      <c r="G128" s="40"/>
      <c r="H128" s="48"/>
      <c r="I128" s="41" t="n">
        <v>6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6.5" hidden="false" customHeight="true" outlineLevel="0" collapsed="false">
      <c r="A129" s="46"/>
      <c r="B129" s="36"/>
      <c r="C129" s="58" t="s">
        <v>180</v>
      </c>
      <c r="D129" s="38" t="s">
        <v>103</v>
      </c>
      <c r="E129" s="48"/>
      <c r="F129" s="31" t="n">
        <v>9</v>
      </c>
      <c r="G129" s="40"/>
      <c r="H129" s="48"/>
      <c r="I129" s="41" t="n">
        <v>6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6.5" hidden="false" customHeight="true" outlineLevel="0" collapsed="false">
      <c r="A130" s="46"/>
      <c r="B130" s="36"/>
      <c r="C130" s="58" t="s">
        <v>181</v>
      </c>
      <c r="D130" s="38" t="s">
        <v>103</v>
      </c>
      <c r="E130" s="48"/>
      <c r="F130" s="31" t="n">
        <v>9</v>
      </c>
      <c r="G130" s="40"/>
      <c r="H130" s="48"/>
      <c r="I130" s="41" t="n">
        <v>6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6.5" hidden="false" customHeight="true" outlineLevel="0" collapsed="false">
      <c r="A131" s="46"/>
      <c r="B131" s="36"/>
      <c r="C131" s="58" t="s">
        <v>182</v>
      </c>
      <c r="D131" s="38" t="s">
        <v>103</v>
      </c>
      <c r="E131" s="48"/>
      <c r="F131" s="31" t="n">
        <v>9</v>
      </c>
      <c r="G131" s="40"/>
      <c r="H131" s="48"/>
      <c r="I131" s="41" t="n">
        <v>6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6.5" hidden="false" customHeight="true" outlineLevel="0" collapsed="false">
      <c r="A132" s="46"/>
      <c r="B132" s="36"/>
      <c r="C132" s="58" t="s">
        <v>183</v>
      </c>
      <c r="D132" s="38" t="s">
        <v>103</v>
      </c>
      <c r="E132" s="48"/>
      <c r="F132" s="31" t="n">
        <v>9</v>
      </c>
      <c r="G132" s="40"/>
      <c r="H132" s="48"/>
      <c r="I132" s="41" t="n">
        <v>6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16.5" hidden="false" customHeight="true" outlineLevel="0" collapsed="false">
      <c r="A133" s="46"/>
      <c r="B133" s="36"/>
      <c r="C133" s="58" t="s">
        <v>184</v>
      </c>
      <c r="D133" s="38" t="s">
        <v>103</v>
      </c>
      <c r="E133" s="48"/>
      <c r="F133" s="31" t="n">
        <v>9</v>
      </c>
      <c r="G133" s="40"/>
      <c r="H133" s="48"/>
      <c r="I133" s="41" t="n">
        <v>6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6.5" hidden="false" customHeight="true" outlineLevel="0" collapsed="false">
      <c r="A134" s="46"/>
      <c r="B134" s="36"/>
      <c r="C134" s="58" t="s">
        <v>185</v>
      </c>
      <c r="D134" s="38" t="s">
        <v>103</v>
      </c>
      <c r="E134" s="48"/>
      <c r="F134" s="31" t="n">
        <v>9</v>
      </c>
      <c r="G134" s="40"/>
      <c r="H134" s="48"/>
      <c r="I134" s="41" t="n">
        <v>6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6.5" hidden="false" customHeight="true" outlineLevel="0" collapsed="false">
      <c r="A135" s="46"/>
      <c r="B135" s="36"/>
      <c r="C135" s="58" t="s">
        <v>186</v>
      </c>
      <c r="D135" s="38" t="s">
        <v>103</v>
      </c>
      <c r="E135" s="48"/>
      <c r="F135" s="31" t="n">
        <v>9</v>
      </c>
      <c r="G135" s="40"/>
      <c r="H135" s="48"/>
      <c r="I135" s="41" t="n">
        <v>6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16.5" hidden="false" customHeight="true" outlineLevel="0" collapsed="false">
      <c r="A136" s="46" t="s">
        <v>104</v>
      </c>
      <c r="B136" s="36"/>
      <c r="C136" s="47" t="s">
        <v>105</v>
      </c>
      <c r="D136" s="38"/>
      <c r="E136" s="39"/>
      <c r="F136" s="31" t="n">
        <v>0</v>
      </c>
      <c r="G136" s="40" t="n">
        <v>0</v>
      </c>
      <c r="H136" s="39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6.5" hidden="false" customHeight="true" outlineLevel="0" collapsed="false">
      <c r="A137" s="46"/>
      <c r="B137" s="36"/>
      <c r="C137" s="58" t="s">
        <v>179</v>
      </c>
      <c r="D137" s="38" t="s">
        <v>103</v>
      </c>
      <c r="E137" s="48"/>
      <c r="F137" s="31" t="s">
        <v>106</v>
      </c>
      <c r="G137" s="40"/>
      <c r="H137" s="48"/>
      <c r="I137" s="41" t="n">
        <v>6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6.5" hidden="false" customHeight="true" outlineLevel="0" collapsed="false">
      <c r="A138" s="46"/>
      <c r="B138" s="36"/>
      <c r="C138" s="58" t="s">
        <v>180</v>
      </c>
      <c r="D138" s="38" t="s">
        <v>103</v>
      </c>
      <c r="E138" s="48"/>
      <c r="F138" s="31" t="s">
        <v>106</v>
      </c>
      <c r="G138" s="40"/>
      <c r="H138" s="48"/>
      <c r="I138" s="41" t="n">
        <v>6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6.5" hidden="false" customHeight="true" outlineLevel="0" collapsed="false">
      <c r="A139" s="46"/>
      <c r="B139" s="36"/>
      <c r="C139" s="58" t="s">
        <v>181</v>
      </c>
      <c r="D139" s="38" t="s">
        <v>103</v>
      </c>
      <c r="E139" s="48"/>
      <c r="F139" s="31" t="s">
        <v>106</v>
      </c>
      <c r="G139" s="40"/>
      <c r="H139" s="48"/>
      <c r="I139" s="41" t="n">
        <v>6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6.5" hidden="false" customHeight="true" outlineLevel="0" collapsed="false">
      <c r="A140" s="46"/>
      <c r="B140" s="36"/>
      <c r="C140" s="58" t="s">
        <v>182</v>
      </c>
      <c r="D140" s="38" t="s">
        <v>103</v>
      </c>
      <c r="E140" s="48"/>
      <c r="F140" s="31" t="s">
        <v>106</v>
      </c>
      <c r="G140" s="40"/>
      <c r="H140" s="48"/>
      <c r="I140" s="41" t="n">
        <v>6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6.5" hidden="false" customHeight="true" outlineLevel="0" collapsed="false">
      <c r="A141" s="46"/>
      <c r="B141" s="36"/>
      <c r="C141" s="58" t="s">
        <v>183</v>
      </c>
      <c r="D141" s="38" t="s">
        <v>103</v>
      </c>
      <c r="E141" s="48"/>
      <c r="F141" s="31" t="s">
        <v>106</v>
      </c>
      <c r="G141" s="40"/>
      <c r="H141" s="48"/>
      <c r="I141" s="41" t="n">
        <v>6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6.5" hidden="false" customHeight="true" outlineLevel="0" collapsed="false">
      <c r="A142" s="46"/>
      <c r="B142" s="36"/>
      <c r="C142" s="58" t="s">
        <v>184</v>
      </c>
      <c r="D142" s="38" t="s">
        <v>103</v>
      </c>
      <c r="E142" s="48"/>
      <c r="F142" s="31" t="s">
        <v>106</v>
      </c>
      <c r="G142" s="40"/>
      <c r="H142" s="48"/>
      <c r="I142" s="41" t="n">
        <v>6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6.5" hidden="false" customHeight="true" outlineLevel="0" collapsed="false">
      <c r="A143" s="46"/>
      <c r="B143" s="36"/>
      <c r="C143" s="58" t="s">
        <v>185</v>
      </c>
      <c r="D143" s="38" t="s">
        <v>103</v>
      </c>
      <c r="E143" s="48"/>
      <c r="F143" s="31" t="s">
        <v>106</v>
      </c>
      <c r="G143" s="40"/>
      <c r="H143" s="48"/>
      <c r="I143" s="41" t="n">
        <v>6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6.5" hidden="false" customHeight="true" outlineLevel="0" collapsed="false">
      <c r="A144" s="46"/>
      <c r="B144" s="36"/>
      <c r="C144" s="58" t="s">
        <v>186</v>
      </c>
      <c r="D144" s="38" t="s">
        <v>103</v>
      </c>
      <c r="E144" s="48"/>
      <c r="F144" s="31" t="s">
        <v>106</v>
      </c>
      <c r="G144" s="40"/>
      <c r="H144" s="48"/>
      <c r="I144" s="41" t="n">
        <v>6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 t="s">
        <v>107</v>
      </c>
      <c r="B145" s="36"/>
      <c r="C145" s="47" t="s">
        <v>108</v>
      </c>
      <c r="D145" s="38"/>
      <c r="E145" s="48"/>
      <c r="F145" s="31" t="n">
        <v>0</v>
      </c>
      <c r="G145" s="50" t="n">
        <v>0</v>
      </c>
      <c r="H145" s="48"/>
      <c r="I145" s="41" t="n">
        <v>7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6.5" hidden="false" customHeight="true" outlineLevel="0" collapsed="false">
      <c r="A146" s="46"/>
      <c r="B146" s="36"/>
      <c r="C146" s="58" t="s">
        <v>179</v>
      </c>
      <c r="D146" s="38" t="s">
        <v>8</v>
      </c>
      <c r="E146" s="48"/>
      <c r="F146" s="49" t="n">
        <v>1</v>
      </c>
      <c r="G146" s="50" t="n">
        <v>0</v>
      </c>
      <c r="H146" s="48"/>
      <c r="I146" s="41" t="n">
        <v>6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6.5" hidden="false" customHeight="true" outlineLevel="0" collapsed="false">
      <c r="A147" s="46"/>
      <c r="B147" s="36"/>
      <c r="C147" s="58" t="s">
        <v>180</v>
      </c>
      <c r="D147" s="38" t="s">
        <v>8</v>
      </c>
      <c r="E147" s="48"/>
      <c r="F147" s="49" t="n">
        <v>1</v>
      </c>
      <c r="G147" s="50" t="n">
        <v>0</v>
      </c>
      <c r="H147" s="48"/>
      <c r="I147" s="41" t="n">
        <v>6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6.5" hidden="false" customHeight="true" outlineLevel="0" collapsed="false">
      <c r="A148" s="46"/>
      <c r="B148" s="36"/>
      <c r="C148" s="58" t="s">
        <v>181</v>
      </c>
      <c r="D148" s="38" t="s">
        <v>8</v>
      </c>
      <c r="E148" s="48"/>
      <c r="F148" s="49" t="n">
        <v>1</v>
      </c>
      <c r="G148" s="50" t="n">
        <v>0</v>
      </c>
      <c r="H148" s="48"/>
      <c r="I148" s="41" t="n">
        <v>6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6.5" hidden="false" customHeight="true" outlineLevel="0" collapsed="false">
      <c r="A149" s="46"/>
      <c r="B149" s="36"/>
      <c r="C149" s="58" t="s">
        <v>182</v>
      </c>
      <c r="D149" s="38" t="s">
        <v>8</v>
      </c>
      <c r="E149" s="48"/>
      <c r="F149" s="49" t="n">
        <v>1</v>
      </c>
      <c r="G149" s="50" t="n">
        <v>0</v>
      </c>
      <c r="H149" s="48"/>
      <c r="I149" s="41" t="n">
        <v>6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6.5" hidden="false" customHeight="true" outlineLevel="0" collapsed="false">
      <c r="A150" s="46"/>
      <c r="B150" s="36"/>
      <c r="C150" s="58" t="s">
        <v>183</v>
      </c>
      <c r="D150" s="38" t="s">
        <v>8</v>
      </c>
      <c r="E150" s="48"/>
      <c r="F150" s="49" t="n">
        <v>1</v>
      </c>
      <c r="G150" s="50" t="n">
        <v>0</v>
      </c>
      <c r="H150" s="48"/>
      <c r="I150" s="41" t="n">
        <v>6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16.5" hidden="false" customHeight="true" outlineLevel="0" collapsed="false">
      <c r="A151" s="46"/>
      <c r="B151" s="36"/>
      <c r="C151" s="58" t="s">
        <v>184</v>
      </c>
      <c r="D151" s="38" t="s">
        <v>8</v>
      </c>
      <c r="E151" s="48"/>
      <c r="F151" s="49" t="n">
        <v>1</v>
      </c>
      <c r="G151" s="50" t="n">
        <v>0</v>
      </c>
      <c r="H151" s="48"/>
      <c r="I151" s="41" t="n">
        <v>6</v>
      </c>
      <c r="J151" s="42"/>
      <c r="K151" s="43"/>
      <c r="L151" s="42"/>
      <c r="M151" s="42"/>
      <c r="N151" s="44" t="n">
        <f aca="false">IF(ISNUMBER($L151),IF(ISNUMBER($H151),ROUND($L151*$H151,2),ROUND($L151*$G151,2)),IF(ISNUMBER($H151),ROUND($J151*$H151,2),ROUND($J151*$G151,2)))</f>
        <v>0</v>
      </c>
      <c r="O151" s="35"/>
    </row>
    <row r="152" customFormat="false" ht="16.5" hidden="false" customHeight="true" outlineLevel="0" collapsed="false">
      <c r="A152" s="46"/>
      <c r="B152" s="36"/>
      <c r="C152" s="58" t="s">
        <v>185</v>
      </c>
      <c r="D152" s="38" t="s">
        <v>8</v>
      </c>
      <c r="E152" s="48"/>
      <c r="F152" s="49" t="n">
        <v>1</v>
      </c>
      <c r="G152" s="50" t="n">
        <v>0</v>
      </c>
      <c r="H152" s="48"/>
      <c r="I152" s="41" t="n">
        <v>6</v>
      </c>
      <c r="J152" s="42"/>
      <c r="K152" s="43"/>
      <c r="L152" s="42"/>
      <c r="M152" s="42"/>
      <c r="N152" s="44" t="n">
        <f aca="false">IF(ISNUMBER($L152),IF(ISNUMBER($H152),ROUND($L152*$H152,2),ROUND($L152*$G152,2)),IF(ISNUMBER($H152),ROUND($J152*$H152,2),ROUND($J152*$G152,2)))</f>
        <v>0</v>
      </c>
      <c r="O152" s="35"/>
    </row>
    <row r="153" customFormat="false" ht="16.5" hidden="false" customHeight="true" outlineLevel="0" collapsed="false">
      <c r="A153" s="46"/>
      <c r="B153" s="36"/>
      <c r="C153" s="58" t="s">
        <v>186</v>
      </c>
      <c r="D153" s="38" t="s">
        <v>8</v>
      </c>
      <c r="E153" s="48"/>
      <c r="F153" s="49" t="n">
        <v>1</v>
      </c>
      <c r="G153" s="50" t="n">
        <v>0</v>
      </c>
      <c r="H153" s="48"/>
      <c r="I153" s="41" t="n">
        <v>6</v>
      </c>
      <c r="J153" s="42"/>
      <c r="K153" s="43"/>
      <c r="L153" s="42"/>
      <c r="M153" s="42"/>
      <c r="N153" s="44" t="n">
        <f aca="false">IF(ISNUMBER($L153),IF(ISNUMBER($H153),ROUND($L153*$H153,2),ROUND($L153*$G153,2)),IF(ISNUMBER($H153),ROUND($J153*$H153,2),ROUND($J153*$G153,2)))</f>
        <v>0</v>
      </c>
      <c r="O153" s="35"/>
    </row>
    <row r="154" customFormat="false" ht="16.5" hidden="false" customHeight="true" outlineLevel="0" collapsed="false">
      <c r="A154" s="46"/>
      <c r="B154" s="36"/>
      <c r="C154" s="58" t="s">
        <v>189</v>
      </c>
      <c r="D154" s="38" t="s">
        <v>8</v>
      </c>
      <c r="E154" s="48"/>
      <c r="F154" s="49" t="n">
        <v>6</v>
      </c>
      <c r="G154" s="50" t="n">
        <v>0</v>
      </c>
      <c r="H154" s="48"/>
      <c r="I154" s="41" t="n">
        <v>6</v>
      </c>
      <c r="J154" s="42"/>
      <c r="K154" s="43"/>
      <c r="L154" s="42"/>
      <c r="M154" s="42"/>
      <c r="N154" s="44" t="n">
        <f aca="false">IF(ISNUMBER($L154),IF(ISNUMBER($H154),ROUND($L154*$H154,2),ROUND($L154*$G154,2)),IF(ISNUMBER($H154),ROUND($J154*$H154,2),ROUND($J154*$G154,2)))</f>
        <v>0</v>
      </c>
      <c r="O154" s="35"/>
    </row>
    <row r="155" customFormat="false" ht="16.5" hidden="false" customHeight="true" outlineLevel="0" collapsed="false">
      <c r="A155" s="46" t="s">
        <v>110</v>
      </c>
      <c r="B155" s="36"/>
      <c r="C155" s="47" t="s">
        <v>111</v>
      </c>
      <c r="D155" s="38"/>
      <c r="E155" s="39"/>
      <c r="F155" s="31" t="n">
        <v>0</v>
      </c>
      <c r="G155" s="40" t="n">
        <v>0</v>
      </c>
      <c r="H155" s="39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58" t="s">
        <v>179</v>
      </c>
      <c r="D156" s="38" t="s">
        <v>103</v>
      </c>
      <c r="E156" s="48"/>
      <c r="F156" s="31" t="n">
        <v>2</v>
      </c>
      <c r="G156" s="40"/>
      <c r="H156" s="48"/>
      <c r="I156" s="41" t="n">
        <v>6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6.5" hidden="false" customHeight="true" outlineLevel="0" collapsed="false">
      <c r="A157" s="46"/>
      <c r="B157" s="36"/>
      <c r="C157" s="58" t="s">
        <v>180</v>
      </c>
      <c r="D157" s="38" t="s">
        <v>103</v>
      </c>
      <c r="E157" s="48"/>
      <c r="F157" s="31" t="n">
        <v>2</v>
      </c>
      <c r="G157" s="40"/>
      <c r="H157" s="48"/>
      <c r="I157" s="41" t="n">
        <v>6</v>
      </c>
      <c r="J157" s="42"/>
      <c r="K157" s="43"/>
      <c r="L157" s="42"/>
      <c r="M157" s="42"/>
      <c r="N157" s="44" t="n">
        <f aca="false">IF(ISNUMBER($L157),IF(ISNUMBER($H157),ROUND($L157*$H157,2),ROUND($L157*$G157,2)),IF(ISNUMBER($H157),ROUND($J157*$H157,2),ROUND($J157*$G157,2)))</f>
        <v>0</v>
      </c>
      <c r="O157" s="35"/>
    </row>
    <row r="158" customFormat="false" ht="16.5" hidden="false" customHeight="true" outlineLevel="0" collapsed="false">
      <c r="A158" s="46"/>
      <c r="B158" s="36"/>
      <c r="C158" s="58" t="s">
        <v>181</v>
      </c>
      <c r="D158" s="38" t="s">
        <v>103</v>
      </c>
      <c r="E158" s="48"/>
      <c r="F158" s="31" t="s">
        <v>106</v>
      </c>
      <c r="G158" s="40"/>
      <c r="H158" s="48"/>
      <c r="I158" s="41" t="n">
        <v>6</v>
      </c>
      <c r="J158" s="42"/>
      <c r="K158" s="43"/>
      <c r="L158" s="42"/>
      <c r="M158" s="42"/>
      <c r="N158" s="44" t="n">
        <f aca="false">IF(ISNUMBER($L158),IF(ISNUMBER($H158),ROUND($L158*$H158,2),ROUND($L158*$G158,2)),IF(ISNUMBER($H158),ROUND($J158*$H158,2),ROUND($J158*$G158,2)))</f>
        <v>0</v>
      </c>
      <c r="O158" s="35"/>
    </row>
    <row r="159" customFormat="false" ht="16.5" hidden="false" customHeight="true" outlineLevel="0" collapsed="false">
      <c r="A159" s="46"/>
      <c r="B159" s="36"/>
      <c r="C159" s="58" t="s">
        <v>182</v>
      </c>
      <c r="D159" s="38" t="s">
        <v>103</v>
      </c>
      <c r="E159" s="48"/>
      <c r="F159" s="31" t="n">
        <v>2</v>
      </c>
      <c r="G159" s="40"/>
      <c r="H159" s="48"/>
      <c r="I159" s="41" t="n">
        <v>6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6.5" hidden="false" customHeight="true" outlineLevel="0" collapsed="false">
      <c r="A160" s="46"/>
      <c r="B160" s="36"/>
      <c r="C160" s="58" t="s">
        <v>183</v>
      </c>
      <c r="D160" s="38" t="s">
        <v>103</v>
      </c>
      <c r="E160" s="48"/>
      <c r="F160" s="31" t="n">
        <v>2</v>
      </c>
      <c r="G160" s="40"/>
      <c r="H160" s="48"/>
      <c r="I160" s="41" t="n">
        <v>6</v>
      </c>
      <c r="J160" s="42"/>
      <c r="K160" s="43"/>
      <c r="L160" s="42"/>
      <c r="M160" s="42"/>
      <c r="N160" s="44" t="n">
        <f aca="false">IF(ISNUMBER($L160),IF(ISNUMBER($H160),ROUND($L160*$H160,2),ROUND($L160*$G160,2)),IF(ISNUMBER($H160),ROUND($J160*$H160,2),ROUND($J160*$G160,2)))</f>
        <v>0</v>
      </c>
      <c r="O160" s="35"/>
    </row>
    <row r="161" customFormat="false" ht="16.5" hidden="false" customHeight="true" outlineLevel="0" collapsed="false">
      <c r="A161" s="46"/>
      <c r="B161" s="36"/>
      <c r="C161" s="58" t="s">
        <v>184</v>
      </c>
      <c r="D161" s="38" t="s">
        <v>103</v>
      </c>
      <c r="E161" s="48"/>
      <c r="F161" s="31" t="n">
        <v>2</v>
      </c>
      <c r="G161" s="40"/>
      <c r="H161" s="48"/>
      <c r="I161" s="41" t="n">
        <v>6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6.5" hidden="false" customHeight="true" outlineLevel="0" collapsed="false">
      <c r="A162" s="46"/>
      <c r="B162" s="36"/>
      <c r="C162" s="58" t="s">
        <v>185</v>
      </c>
      <c r="D162" s="38" t="s">
        <v>103</v>
      </c>
      <c r="E162" s="48"/>
      <c r="F162" s="31" t="n">
        <v>2</v>
      </c>
      <c r="G162" s="40"/>
      <c r="H162" s="48"/>
      <c r="I162" s="41" t="n">
        <v>6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6.5" hidden="false" customHeight="true" outlineLevel="0" collapsed="false">
      <c r="A163" s="46"/>
      <c r="B163" s="36"/>
      <c r="C163" s="58" t="s">
        <v>186</v>
      </c>
      <c r="D163" s="38" t="s">
        <v>103</v>
      </c>
      <c r="E163" s="48"/>
      <c r="F163" s="31" t="n">
        <v>2</v>
      </c>
      <c r="G163" s="40"/>
      <c r="H163" s="48"/>
      <c r="I163" s="41" t="n">
        <v>6</v>
      </c>
      <c r="J163" s="42"/>
      <c r="K163" s="43"/>
      <c r="L163" s="42"/>
      <c r="M163" s="42"/>
      <c r="N163" s="44" t="n">
        <f aca="false">IF(ISNUMBER($L163),IF(ISNUMBER($H163),ROUND($L163*$H163,2),ROUND($L163*$G163,2)),IF(ISNUMBER($H163),ROUND($J163*$H163,2),ROUND($J163*$G163,2)))</f>
        <v>0</v>
      </c>
      <c r="O163" s="35"/>
    </row>
    <row r="164" customFormat="false" ht="29.25" hidden="false" customHeight="true" outlineLevel="0" collapsed="false">
      <c r="A164" s="46" t="s">
        <v>112</v>
      </c>
      <c r="B164" s="36"/>
      <c r="C164" s="47" t="s">
        <v>113</v>
      </c>
      <c r="D164" s="38"/>
      <c r="E164" s="39"/>
      <c r="F164" s="31" t="n">
        <v>0</v>
      </c>
      <c r="G164" s="40" t="n">
        <v>0</v>
      </c>
      <c r="H164" s="39"/>
      <c r="I164" s="41" t="n">
        <v>7</v>
      </c>
      <c r="J164" s="42"/>
      <c r="K164" s="43"/>
      <c r="L164" s="42"/>
      <c r="M164" s="42"/>
      <c r="N164" s="44" t="n">
        <f aca="false">IF(ISNUMBER($L164),IF(ISNUMBER($H164),ROUND($L164*$H164,2),ROUND($L164*$G164,2)),IF(ISNUMBER($H164),ROUND($J164*$H164,2),ROUND($J164*$G164,2)))</f>
        <v>0</v>
      </c>
      <c r="O164" s="35"/>
    </row>
    <row r="165" customFormat="false" ht="16.5" hidden="false" customHeight="true" outlineLevel="0" collapsed="false">
      <c r="A165" s="46"/>
      <c r="B165" s="36"/>
      <c r="C165" s="58" t="s">
        <v>179</v>
      </c>
      <c r="D165" s="38" t="s">
        <v>103</v>
      </c>
      <c r="E165" s="48"/>
      <c r="F165" s="31" t="s">
        <v>106</v>
      </c>
      <c r="G165" s="40"/>
      <c r="H165" s="48"/>
      <c r="I165" s="41" t="n">
        <v>6</v>
      </c>
      <c r="J165" s="42"/>
      <c r="K165" s="43"/>
      <c r="L165" s="42"/>
      <c r="M165" s="42"/>
      <c r="N165" s="44" t="n">
        <f aca="false">IF(ISNUMBER($L165),IF(ISNUMBER($H165),ROUND($L165*$H165,2),ROUND($L165*$G165,2)),IF(ISNUMBER($H165),ROUND($J165*$H165,2),ROUND($J165*$G165,2)))</f>
        <v>0</v>
      </c>
      <c r="O165" s="35"/>
    </row>
    <row r="166" customFormat="false" ht="16.5" hidden="false" customHeight="true" outlineLevel="0" collapsed="false">
      <c r="A166" s="46"/>
      <c r="B166" s="36"/>
      <c r="C166" s="58" t="s">
        <v>180</v>
      </c>
      <c r="D166" s="38" t="s">
        <v>103</v>
      </c>
      <c r="E166" s="48"/>
      <c r="F166" s="31" t="s">
        <v>106</v>
      </c>
      <c r="G166" s="40"/>
      <c r="H166" s="48"/>
      <c r="I166" s="41" t="n">
        <v>6</v>
      </c>
      <c r="J166" s="42"/>
      <c r="K166" s="43"/>
      <c r="L166" s="42"/>
      <c r="M166" s="42"/>
      <c r="N166" s="44" t="n">
        <f aca="false">IF(ISNUMBER($L166),IF(ISNUMBER($H166),ROUND($L166*$H166,2),ROUND($L166*$G166,2)),IF(ISNUMBER($H166),ROUND($J166*$H166,2),ROUND($J166*$G166,2)))</f>
        <v>0</v>
      </c>
      <c r="O166" s="35"/>
    </row>
    <row r="167" customFormat="false" ht="16.5" hidden="false" customHeight="true" outlineLevel="0" collapsed="false">
      <c r="A167" s="46"/>
      <c r="B167" s="36"/>
      <c r="C167" s="58" t="s">
        <v>181</v>
      </c>
      <c r="D167" s="38" t="s">
        <v>103</v>
      </c>
      <c r="E167" s="48"/>
      <c r="F167" s="31" t="s">
        <v>106</v>
      </c>
      <c r="G167" s="40"/>
      <c r="H167" s="48"/>
      <c r="I167" s="41" t="n">
        <v>6</v>
      </c>
      <c r="J167" s="42"/>
      <c r="K167" s="43"/>
      <c r="L167" s="42"/>
      <c r="M167" s="42"/>
      <c r="N167" s="44" t="n">
        <f aca="false">IF(ISNUMBER($L167),IF(ISNUMBER($H167),ROUND($L167*$H167,2),ROUND($L167*$G167,2)),IF(ISNUMBER($H167),ROUND($J167*$H167,2),ROUND($J167*$G167,2)))</f>
        <v>0</v>
      </c>
      <c r="O167" s="35"/>
    </row>
    <row r="168" customFormat="false" ht="16.5" hidden="false" customHeight="true" outlineLevel="0" collapsed="false">
      <c r="A168" s="46"/>
      <c r="B168" s="36"/>
      <c r="C168" s="58" t="s">
        <v>182</v>
      </c>
      <c r="D168" s="38" t="s">
        <v>103</v>
      </c>
      <c r="E168" s="48"/>
      <c r="F168" s="31" t="s">
        <v>106</v>
      </c>
      <c r="G168" s="40"/>
      <c r="H168" s="48"/>
      <c r="I168" s="41" t="n">
        <v>6</v>
      </c>
      <c r="J168" s="42"/>
      <c r="K168" s="43"/>
      <c r="L168" s="42"/>
      <c r="M168" s="42"/>
      <c r="N168" s="44" t="n">
        <f aca="false">IF(ISNUMBER($L168),IF(ISNUMBER($H168),ROUND($L168*$H168,2),ROUND($L168*$G168,2)),IF(ISNUMBER($H168),ROUND($J168*$H168,2),ROUND($J168*$G168,2)))</f>
        <v>0</v>
      </c>
      <c r="O168" s="35"/>
    </row>
    <row r="169" customFormat="false" ht="16.5" hidden="false" customHeight="true" outlineLevel="0" collapsed="false">
      <c r="A169" s="46"/>
      <c r="B169" s="36"/>
      <c r="C169" s="58" t="s">
        <v>183</v>
      </c>
      <c r="D169" s="38" t="s">
        <v>103</v>
      </c>
      <c r="E169" s="48"/>
      <c r="F169" s="31" t="s">
        <v>106</v>
      </c>
      <c r="G169" s="40"/>
      <c r="H169" s="48"/>
      <c r="I169" s="41" t="n">
        <v>6</v>
      </c>
      <c r="J169" s="42"/>
      <c r="K169" s="43"/>
      <c r="L169" s="42"/>
      <c r="M169" s="42"/>
      <c r="N169" s="44" t="n">
        <f aca="false">IF(ISNUMBER($L169),IF(ISNUMBER($H169),ROUND($L169*$H169,2),ROUND($L169*$G169,2)),IF(ISNUMBER($H169),ROUND($J169*$H169,2),ROUND($J169*$G169,2)))</f>
        <v>0</v>
      </c>
      <c r="O169" s="35"/>
    </row>
    <row r="170" customFormat="false" ht="16.5" hidden="false" customHeight="true" outlineLevel="0" collapsed="false">
      <c r="A170" s="46"/>
      <c r="B170" s="36"/>
      <c r="C170" s="58" t="s">
        <v>184</v>
      </c>
      <c r="D170" s="38" t="s">
        <v>103</v>
      </c>
      <c r="E170" s="48"/>
      <c r="F170" s="31" t="s">
        <v>106</v>
      </c>
      <c r="G170" s="40"/>
      <c r="H170" s="48"/>
      <c r="I170" s="41" t="n">
        <v>6</v>
      </c>
      <c r="J170" s="42"/>
      <c r="K170" s="43"/>
      <c r="L170" s="42"/>
      <c r="M170" s="42"/>
      <c r="N170" s="44" t="n">
        <f aca="false">IF(ISNUMBER($L170),IF(ISNUMBER($H170),ROUND($L170*$H170,2),ROUND($L170*$G170,2)),IF(ISNUMBER($H170),ROUND($J170*$H170,2),ROUND($J170*$G170,2)))</f>
        <v>0</v>
      </c>
      <c r="O170" s="35"/>
    </row>
    <row r="171" customFormat="false" ht="16.5" hidden="false" customHeight="true" outlineLevel="0" collapsed="false">
      <c r="A171" s="46"/>
      <c r="B171" s="36"/>
      <c r="C171" s="58" t="s">
        <v>185</v>
      </c>
      <c r="D171" s="38" t="s">
        <v>103</v>
      </c>
      <c r="E171" s="48"/>
      <c r="F171" s="31" t="s">
        <v>106</v>
      </c>
      <c r="G171" s="40"/>
      <c r="H171" s="48"/>
      <c r="I171" s="41" t="n">
        <v>6</v>
      </c>
      <c r="J171" s="42"/>
      <c r="K171" s="43"/>
      <c r="L171" s="42"/>
      <c r="M171" s="42"/>
      <c r="N171" s="44" t="n">
        <f aca="false">IF(ISNUMBER($L171),IF(ISNUMBER($H171),ROUND($L171*$H171,2),ROUND($L171*$G171,2)),IF(ISNUMBER($H171),ROUND($J171*$H171,2),ROUND($J171*$G171,2)))</f>
        <v>0</v>
      </c>
      <c r="O171" s="35"/>
    </row>
    <row r="172" customFormat="false" ht="16.5" hidden="false" customHeight="true" outlineLevel="0" collapsed="false">
      <c r="A172" s="46"/>
      <c r="B172" s="36"/>
      <c r="C172" s="58" t="s">
        <v>186</v>
      </c>
      <c r="D172" s="38" t="s">
        <v>103</v>
      </c>
      <c r="E172" s="48"/>
      <c r="F172" s="31" t="s">
        <v>106</v>
      </c>
      <c r="G172" s="40"/>
      <c r="H172" s="48"/>
      <c r="I172" s="41" t="n">
        <v>6</v>
      </c>
      <c r="J172" s="42"/>
      <c r="K172" s="43"/>
      <c r="L172" s="42"/>
      <c r="M172" s="42"/>
      <c r="N172" s="44" t="n">
        <f aca="false">IF(ISNUMBER($L172),IF(ISNUMBER($H172),ROUND($L172*$H172,2),ROUND($L172*$G172,2)),IF(ISNUMBER($H172),ROUND($J172*$H172,2),ROUND($J172*$G172,2)))</f>
        <v>0</v>
      </c>
      <c r="O172" s="35"/>
    </row>
    <row r="173" customFormat="false" ht="16.5" hidden="false" customHeight="true" outlineLevel="0" collapsed="false">
      <c r="A173" s="46" t="s">
        <v>114</v>
      </c>
      <c r="B173" s="36"/>
      <c r="C173" s="47" t="s">
        <v>115</v>
      </c>
      <c r="D173" s="38"/>
      <c r="E173" s="39"/>
      <c r="F173" s="31" t="n">
        <v>0</v>
      </c>
      <c r="G173" s="40" t="n">
        <v>0</v>
      </c>
      <c r="H173" s="39"/>
      <c r="I173" s="41" t="n">
        <v>7</v>
      </c>
      <c r="J173" s="42"/>
      <c r="K173" s="43"/>
      <c r="L173" s="42"/>
      <c r="M173" s="42"/>
      <c r="N173" s="44" t="n">
        <f aca="false">IF(ISNUMBER($L173),IF(ISNUMBER($H173),ROUND($L173*$H173,2),ROUND($L173*$G173,2)),IF(ISNUMBER($H173),ROUND($J173*$H173,2),ROUND($J173*$G173,2)))</f>
        <v>0</v>
      </c>
      <c r="O173" s="35"/>
    </row>
    <row r="174" customFormat="false" ht="16.5" hidden="false" customHeight="true" outlineLevel="0" collapsed="false">
      <c r="A174" s="46"/>
      <c r="B174" s="36"/>
      <c r="C174" s="58" t="s">
        <v>179</v>
      </c>
      <c r="D174" s="38" t="s">
        <v>20</v>
      </c>
      <c r="E174" s="48"/>
      <c r="F174" s="31" t="s">
        <v>20</v>
      </c>
      <c r="G174" s="50" t="n">
        <v>0</v>
      </c>
      <c r="H174" s="48"/>
      <c r="I174" s="41" t="n">
        <v>6</v>
      </c>
      <c r="J174" s="42"/>
      <c r="K174" s="43"/>
      <c r="L174" s="42"/>
      <c r="M174" s="42"/>
      <c r="N174" s="44" t="n">
        <f aca="false">IF(ISNUMBER($L174),IF(ISNUMBER($H174),ROUND($L174*$H174,2),ROUND($L174*$G174,2)),IF(ISNUMBER($H174),ROUND($J174*$H174,2),ROUND($J174*$G174,2)))</f>
        <v>0</v>
      </c>
      <c r="O174" s="35"/>
    </row>
    <row r="175" customFormat="false" ht="16.5" hidden="false" customHeight="true" outlineLevel="0" collapsed="false">
      <c r="A175" s="46"/>
      <c r="B175" s="36"/>
      <c r="C175" s="58" t="s">
        <v>180</v>
      </c>
      <c r="D175" s="38" t="s">
        <v>20</v>
      </c>
      <c r="E175" s="48"/>
      <c r="F175" s="31" t="s">
        <v>20</v>
      </c>
      <c r="G175" s="50" t="n">
        <v>0</v>
      </c>
      <c r="H175" s="48"/>
      <c r="I175" s="41" t="n">
        <v>6</v>
      </c>
      <c r="J175" s="42"/>
      <c r="K175" s="43"/>
      <c r="L175" s="42"/>
      <c r="M175" s="42"/>
      <c r="N175" s="44" t="n">
        <f aca="false">IF(ISNUMBER($L175),IF(ISNUMBER($H175),ROUND($L175*$H175,2),ROUND($L175*$G175,2)),IF(ISNUMBER($H175),ROUND($J175*$H175,2),ROUND($J175*$G175,2)))</f>
        <v>0</v>
      </c>
      <c r="O175" s="35"/>
    </row>
    <row r="176" customFormat="false" ht="16.5" hidden="false" customHeight="true" outlineLevel="0" collapsed="false">
      <c r="A176" s="46"/>
      <c r="B176" s="36"/>
      <c r="C176" s="58" t="s">
        <v>181</v>
      </c>
      <c r="D176" s="38" t="s">
        <v>20</v>
      </c>
      <c r="E176" s="48"/>
      <c r="F176" s="31" t="s">
        <v>20</v>
      </c>
      <c r="G176" s="50" t="n">
        <v>0</v>
      </c>
      <c r="H176" s="48"/>
      <c r="I176" s="41" t="n">
        <v>6</v>
      </c>
      <c r="J176" s="42"/>
      <c r="K176" s="43"/>
      <c r="L176" s="42"/>
      <c r="M176" s="42"/>
      <c r="N176" s="44" t="n">
        <f aca="false">IF(ISNUMBER($L176),IF(ISNUMBER($H176),ROUND($L176*$H176,2),ROUND($L176*$G176,2)),IF(ISNUMBER($H176),ROUND($J176*$H176,2),ROUND($J176*$G176,2)))</f>
        <v>0</v>
      </c>
      <c r="O176" s="35"/>
    </row>
    <row r="177" customFormat="false" ht="16.5" hidden="false" customHeight="true" outlineLevel="0" collapsed="false">
      <c r="A177" s="46"/>
      <c r="B177" s="36"/>
      <c r="C177" s="58" t="s">
        <v>182</v>
      </c>
      <c r="D177" s="38" t="s">
        <v>20</v>
      </c>
      <c r="E177" s="48"/>
      <c r="F177" s="31" t="s">
        <v>20</v>
      </c>
      <c r="G177" s="50" t="n">
        <v>0</v>
      </c>
      <c r="H177" s="48"/>
      <c r="I177" s="41" t="n">
        <v>6</v>
      </c>
      <c r="J177" s="42"/>
      <c r="K177" s="43"/>
      <c r="L177" s="42"/>
      <c r="M177" s="42"/>
      <c r="N177" s="44" t="n">
        <f aca="false">IF(ISNUMBER($L177),IF(ISNUMBER($H177),ROUND($L177*$H177,2),ROUND($L177*$G177,2)),IF(ISNUMBER($H177),ROUND($J177*$H177,2),ROUND($J177*$G177,2)))</f>
        <v>0</v>
      </c>
      <c r="O177" s="35"/>
    </row>
    <row r="178" customFormat="false" ht="16.5" hidden="false" customHeight="true" outlineLevel="0" collapsed="false">
      <c r="A178" s="46"/>
      <c r="B178" s="36"/>
      <c r="C178" s="58" t="s">
        <v>183</v>
      </c>
      <c r="D178" s="38" t="s">
        <v>20</v>
      </c>
      <c r="E178" s="48"/>
      <c r="F178" s="31" t="s">
        <v>20</v>
      </c>
      <c r="G178" s="50" t="n">
        <v>0</v>
      </c>
      <c r="H178" s="48"/>
      <c r="I178" s="41" t="n">
        <v>6</v>
      </c>
      <c r="J178" s="42"/>
      <c r="K178" s="43"/>
      <c r="L178" s="42"/>
      <c r="M178" s="42"/>
      <c r="N178" s="44" t="n">
        <f aca="false">IF(ISNUMBER($L178),IF(ISNUMBER($H178),ROUND($L178*$H178,2),ROUND($L178*$G178,2)),IF(ISNUMBER($H178),ROUND($J178*$H178,2),ROUND($J178*$G178,2)))</f>
        <v>0</v>
      </c>
      <c r="O178" s="35"/>
    </row>
    <row r="179" customFormat="false" ht="16.5" hidden="false" customHeight="true" outlineLevel="0" collapsed="false">
      <c r="A179" s="46"/>
      <c r="B179" s="36"/>
      <c r="C179" s="58" t="s">
        <v>184</v>
      </c>
      <c r="D179" s="38" t="s">
        <v>20</v>
      </c>
      <c r="E179" s="48"/>
      <c r="F179" s="31" t="s">
        <v>20</v>
      </c>
      <c r="G179" s="50" t="n">
        <v>0</v>
      </c>
      <c r="H179" s="48"/>
      <c r="I179" s="41" t="n">
        <v>6</v>
      </c>
      <c r="J179" s="42"/>
      <c r="K179" s="43"/>
      <c r="L179" s="42"/>
      <c r="M179" s="42"/>
      <c r="N179" s="44" t="n">
        <f aca="false">IF(ISNUMBER($L179),IF(ISNUMBER($H179),ROUND($L179*$H179,2),ROUND($L179*$G179,2)),IF(ISNUMBER($H179),ROUND($J179*$H179,2),ROUND($J179*$G179,2)))</f>
        <v>0</v>
      </c>
      <c r="O179" s="35"/>
    </row>
    <row r="180" customFormat="false" ht="16.5" hidden="false" customHeight="true" outlineLevel="0" collapsed="false">
      <c r="A180" s="46"/>
      <c r="B180" s="36"/>
      <c r="C180" s="58" t="s">
        <v>185</v>
      </c>
      <c r="D180" s="38" t="s">
        <v>20</v>
      </c>
      <c r="E180" s="48"/>
      <c r="F180" s="31" t="s">
        <v>20</v>
      </c>
      <c r="G180" s="50" t="n">
        <v>0</v>
      </c>
      <c r="H180" s="48"/>
      <c r="I180" s="41" t="n">
        <v>6</v>
      </c>
      <c r="J180" s="42"/>
      <c r="K180" s="43"/>
      <c r="L180" s="42"/>
      <c r="M180" s="42"/>
      <c r="N180" s="44" t="n">
        <f aca="false">IF(ISNUMBER($L180),IF(ISNUMBER($H180),ROUND($L180*$H180,2),ROUND($L180*$G180,2)),IF(ISNUMBER($H180),ROUND($J180*$H180,2),ROUND($J180*$G180,2)))</f>
        <v>0</v>
      </c>
      <c r="O180" s="35"/>
    </row>
    <row r="181" customFormat="false" ht="16.5" hidden="false" customHeight="true" outlineLevel="0" collapsed="false">
      <c r="A181" s="46"/>
      <c r="B181" s="36"/>
      <c r="C181" s="58" t="s">
        <v>186</v>
      </c>
      <c r="D181" s="38" t="s">
        <v>20</v>
      </c>
      <c r="E181" s="48"/>
      <c r="F181" s="31" t="s">
        <v>20</v>
      </c>
      <c r="G181" s="50" t="n">
        <v>0</v>
      </c>
      <c r="H181" s="48"/>
      <c r="I181" s="41" t="n">
        <v>6</v>
      </c>
      <c r="J181" s="42"/>
      <c r="K181" s="43"/>
      <c r="L181" s="42"/>
      <c r="M181" s="42"/>
      <c r="N181" s="44" t="n">
        <f aca="false">IF(ISNUMBER($L181),IF(ISNUMBER($H181),ROUND($L181*$H181,2),ROUND($L181*$G181,2)),IF(ISNUMBER($H181),ROUND($J181*$H181,2),ROUND($J181*$G181,2)))</f>
        <v>0</v>
      </c>
      <c r="O181" s="35"/>
    </row>
    <row r="182" customFormat="false" ht="16.5" hidden="false" customHeight="true" outlineLevel="0" collapsed="false">
      <c r="A182" s="46"/>
      <c r="B182" s="36"/>
      <c r="C182" s="58" t="s">
        <v>190</v>
      </c>
      <c r="D182" s="38" t="s">
        <v>20</v>
      </c>
      <c r="E182" s="48"/>
      <c r="F182" s="31" t="s">
        <v>20</v>
      </c>
      <c r="G182" s="50" t="n">
        <v>0</v>
      </c>
      <c r="H182" s="48"/>
      <c r="I182" s="41" t="n">
        <v>6</v>
      </c>
      <c r="J182" s="42"/>
      <c r="K182" s="43"/>
      <c r="L182" s="42"/>
      <c r="M182" s="42"/>
      <c r="N182" s="44" t="n">
        <f aca="false">IF(ISNUMBER($L182),IF(ISNUMBER($H182),ROUND($L182*$H182,2),ROUND($L182*$G182,2)),IF(ISNUMBER($H182),ROUND($J182*$H182,2),ROUND($J182*$G182,2)))</f>
        <v>0</v>
      </c>
      <c r="O182" s="35"/>
    </row>
    <row r="183" customFormat="false" ht="29.25" hidden="false" customHeight="true" outlineLevel="0" collapsed="false">
      <c r="A183" s="46" t="s">
        <v>116</v>
      </c>
      <c r="B183" s="36"/>
      <c r="C183" s="47" t="s">
        <v>117</v>
      </c>
      <c r="D183" s="29"/>
      <c r="E183" s="30"/>
      <c r="F183" s="31"/>
      <c r="G183" s="32"/>
      <c r="H183" s="30"/>
      <c r="I183" s="33"/>
      <c r="J183" s="30"/>
      <c r="K183" s="30"/>
      <c r="L183" s="30"/>
      <c r="M183" s="30"/>
      <c r="N183" s="34"/>
      <c r="O183" s="35"/>
    </row>
    <row r="184" customFormat="false" ht="16.5" hidden="false" customHeight="true" outlineLevel="0" collapsed="false">
      <c r="A184" s="46"/>
      <c r="B184" s="36"/>
      <c r="C184" s="47" t="s">
        <v>118</v>
      </c>
      <c r="D184" s="38" t="s">
        <v>8</v>
      </c>
      <c r="E184" s="48"/>
      <c r="F184" s="49" t="n">
        <v>3</v>
      </c>
      <c r="G184" s="50" t="n">
        <v>0</v>
      </c>
      <c r="H184" s="48"/>
      <c r="I184" s="41" t="n">
        <v>7</v>
      </c>
      <c r="J184" s="42"/>
      <c r="K184" s="43"/>
      <c r="L184" s="42"/>
      <c r="M184" s="42"/>
      <c r="N184" s="44" t="n">
        <f aca="false">IF(ISNUMBER($L184),IF(ISNUMBER($H184),ROUND($L184*$H184,2),ROUND($L184*$G184,2)),IF(ISNUMBER($H184),ROUND($J184*$H184,2),ROUND($J184*$G184,2)))</f>
        <v>0</v>
      </c>
      <c r="O184" s="35"/>
    </row>
    <row r="185" customFormat="false" ht="16.5" hidden="false" customHeight="true" outlineLevel="0" collapsed="false">
      <c r="A185" s="46"/>
      <c r="B185" s="36"/>
      <c r="C185" s="47" t="s">
        <v>119</v>
      </c>
      <c r="D185" s="38" t="s">
        <v>8</v>
      </c>
      <c r="E185" s="48"/>
      <c r="F185" s="49" t="n">
        <v>3</v>
      </c>
      <c r="G185" s="50" t="n">
        <v>0</v>
      </c>
      <c r="H185" s="48"/>
      <c r="I185" s="41" t="n">
        <v>7</v>
      </c>
      <c r="J185" s="42"/>
      <c r="K185" s="43"/>
      <c r="L185" s="42"/>
      <c r="M185" s="42"/>
      <c r="N185" s="44" t="n">
        <f aca="false">IF(ISNUMBER($L185),IF(ISNUMBER($H185),ROUND($L185*$H185,2),ROUND($L185*$G185,2)),IF(ISNUMBER($H185),ROUND($J185*$H185,2),ROUND($J185*$G185,2)))</f>
        <v>0</v>
      </c>
      <c r="O185" s="35"/>
    </row>
    <row r="186" customFormat="false" ht="29.25" hidden="false" customHeight="true" outlineLevel="0" collapsed="false">
      <c r="A186" s="46" t="s">
        <v>120</v>
      </c>
      <c r="B186" s="36"/>
      <c r="C186" s="47" t="s">
        <v>121</v>
      </c>
      <c r="D186" s="29"/>
      <c r="E186" s="30"/>
      <c r="F186" s="49"/>
      <c r="G186" s="32"/>
      <c r="H186" s="30"/>
      <c r="I186" s="33"/>
      <c r="J186" s="30"/>
      <c r="K186" s="30"/>
      <c r="L186" s="30"/>
      <c r="M186" s="30"/>
      <c r="N186" s="34"/>
      <c r="O186" s="35"/>
    </row>
    <row r="187" customFormat="false" ht="16.5" hidden="false" customHeight="true" outlineLevel="0" collapsed="false">
      <c r="A187" s="46"/>
      <c r="B187" s="36"/>
      <c r="C187" s="47" t="s">
        <v>118</v>
      </c>
      <c r="D187" s="38" t="s">
        <v>8</v>
      </c>
      <c r="E187" s="48"/>
      <c r="F187" s="49" t="n">
        <v>1</v>
      </c>
      <c r="G187" s="50" t="n">
        <v>0</v>
      </c>
      <c r="H187" s="48"/>
      <c r="I187" s="41" t="n">
        <v>7</v>
      </c>
      <c r="J187" s="42"/>
      <c r="K187" s="43"/>
      <c r="L187" s="42"/>
      <c r="M187" s="42"/>
      <c r="N187" s="44" t="n">
        <f aca="false">IF(ISNUMBER($L187),IF(ISNUMBER($H187),ROUND($L187*$H187,2),ROUND($L187*$G187,2)),IF(ISNUMBER($H187),ROUND($J187*$H187,2),ROUND($J187*$G187,2)))</f>
        <v>0</v>
      </c>
      <c r="O187" s="35"/>
    </row>
    <row r="188" customFormat="false" ht="16.5" hidden="false" customHeight="true" outlineLevel="0" collapsed="false">
      <c r="A188" s="46"/>
      <c r="B188" s="36"/>
      <c r="C188" s="47" t="s">
        <v>119</v>
      </c>
      <c r="D188" s="38" t="s">
        <v>8</v>
      </c>
      <c r="E188" s="48"/>
      <c r="F188" s="49" t="n">
        <v>1</v>
      </c>
      <c r="G188" s="50" t="n">
        <v>0</v>
      </c>
      <c r="H188" s="48"/>
      <c r="I188" s="41" t="n">
        <v>7</v>
      </c>
      <c r="J188" s="42"/>
      <c r="K188" s="43"/>
      <c r="L188" s="42"/>
      <c r="M188" s="42"/>
      <c r="N188" s="44" t="n">
        <f aca="false">IF(ISNUMBER($L188),IF(ISNUMBER($H188),ROUND($L188*$H188,2),ROUND($L188*$G188,2)),IF(ISNUMBER($H188),ROUND($J188*$H188,2),ROUND($J188*$G188,2)))</f>
        <v>0</v>
      </c>
      <c r="O188" s="35"/>
    </row>
    <row r="189" customFormat="false" ht="15" hidden="false" customHeight="true" outlineLevel="0" collapsed="false">
      <c r="A189" s="60" t="s">
        <v>122</v>
      </c>
      <c r="B189" s="60"/>
      <c r="C189" s="60"/>
      <c r="D189" s="60"/>
      <c r="E189" s="60"/>
      <c r="F189" s="60"/>
      <c r="G189" s="60"/>
      <c r="H189" s="60"/>
      <c r="I189" s="60"/>
      <c r="J189" s="60"/>
      <c r="N189" s="52" t="n">
        <f aca="false">SUM(N$43:N$52)+SUM(N$54:N$182)+SUM(N$184:N$185)+SUM(N$187:N$188)</f>
        <v>0</v>
      </c>
      <c r="O189" s="53"/>
    </row>
    <row r="190" customFormat="false" ht="16.5" hidden="false" customHeight="true" outlineLevel="0" collapsed="false">
      <c r="A190" s="46" t="s">
        <v>123</v>
      </c>
      <c r="B190" s="36"/>
      <c r="C190" s="61" t="s">
        <v>124</v>
      </c>
      <c r="D190" s="29"/>
      <c r="E190" s="30"/>
      <c r="F190" s="31"/>
      <c r="G190" s="32"/>
      <c r="H190" s="30"/>
      <c r="I190" s="33"/>
      <c r="J190" s="30"/>
      <c r="K190" s="30"/>
      <c r="L190" s="30"/>
      <c r="M190" s="30"/>
      <c r="N190" s="34"/>
      <c r="O190" s="35"/>
    </row>
    <row r="191" customFormat="false" ht="16.5" hidden="false" customHeight="true" outlineLevel="0" collapsed="false">
      <c r="A191" s="46" t="s">
        <v>125</v>
      </c>
      <c r="B191" s="36"/>
      <c r="C191" s="47" t="s">
        <v>126</v>
      </c>
      <c r="D191" s="38"/>
      <c r="E191" s="55"/>
      <c r="F191" s="31" t="n">
        <v>0</v>
      </c>
      <c r="G191" s="56" t="n">
        <v>0</v>
      </c>
      <c r="H191" s="55"/>
      <c r="I191" s="41" t="n">
        <v>7</v>
      </c>
      <c r="J191" s="42"/>
      <c r="K191" s="43"/>
      <c r="L191" s="42"/>
      <c r="M191" s="42"/>
      <c r="N191" s="44" t="n">
        <f aca="false">IF(ISNUMBER($L191),IF(ISNUMBER($H191),ROUND($L191*$H191,2),ROUND($L191*$G191,2)),IF(ISNUMBER($H191),ROUND($J191*$H191,2),ROUND($J191*$G191,2)))</f>
        <v>0</v>
      </c>
      <c r="O191" s="35"/>
    </row>
    <row r="192" customFormat="false" ht="14.25" hidden="false" customHeight="true" outlineLevel="0" collapsed="false">
      <c r="A192" s="46"/>
      <c r="B192" s="36"/>
      <c r="C192" s="58" t="s">
        <v>179</v>
      </c>
      <c r="D192" s="38" t="s">
        <v>8</v>
      </c>
      <c r="E192" s="48"/>
      <c r="F192" s="49" t="n">
        <v>2</v>
      </c>
      <c r="G192" s="50" t="n">
        <v>0</v>
      </c>
      <c r="H192" s="48"/>
      <c r="I192" s="41" t="n">
        <v>7</v>
      </c>
      <c r="J192" s="42"/>
      <c r="K192" s="43"/>
      <c r="L192" s="42"/>
      <c r="M192" s="42"/>
      <c r="N192" s="44" t="n">
        <f aca="false">IF(ISNUMBER($L192),IF(ISNUMBER($H192),ROUND($L192*$H192,2),ROUND($L192*$G192,2)),IF(ISNUMBER($H192),ROUND($J192*$H192,2),ROUND($J192*$G192,2)))</f>
        <v>0</v>
      </c>
      <c r="O192" s="35"/>
    </row>
    <row r="193" customFormat="false" ht="14.25" hidden="false" customHeight="true" outlineLevel="0" collapsed="false">
      <c r="A193" s="46"/>
      <c r="B193" s="36"/>
      <c r="C193" s="58" t="s">
        <v>180</v>
      </c>
      <c r="D193" s="38" t="s">
        <v>8</v>
      </c>
      <c r="E193" s="48"/>
      <c r="F193" s="49" t="n">
        <v>2</v>
      </c>
      <c r="G193" s="50" t="n">
        <v>0</v>
      </c>
      <c r="H193" s="48"/>
      <c r="I193" s="41" t="n">
        <v>7</v>
      </c>
      <c r="J193" s="42"/>
      <c r="K193" s="43"/>
      <c r="L193" s="42"/>
      <c r="M193" s="42"/>
      <c r="N193" s="44" t="n">
        <f aca="false">IF(ISNUMBER($L193),IF(ISNUMBER($H193),ROUND($L193*$H193,2),ROUND($L193*$G193,2)),IF(ISNUMBER($H193),ROUND($J193*$H193,2),ROUND($J193*$G193,2)))</f>
        <v>0</v>
      </c>
      <c r="O193" s="35"/>
    </row>
    <row r="194" customFormat="false" ht="14.25" hidden="false" customHeight="true" outlineLevel="0" collapsed="false">
      <c r="A194" s="46"/>
      <c r="B194" s="36"/>
      <c r="C194" s="58" t="s">
        <v>181</v>
      </c>
      <c r="D194" s="38" t="s">
        <v>8</v>
      </c>
      <c r="E194" s="48"/>
      <c r="F194" s="49" t="n">
        <v>2</v>
      </c>
      <c r="G194" s="50" t="n">
        <v>0</v>
      </c>
      <c r="H194" s="48"/>
      <c r="I194" s="41" t="n">
        <v>7</v>
      </c>
      <c r="J194" s="42"/>
      <c r="K194" s="43"/>
      <c r="L194" s="42"/>
      <c r="M194" s="42"/>
      <c r="N194" s="44" t="n">
        <f aca="false">IF(ISNUMBER($L194),IF(ISNUMBER($H194),ROUND($L194*$H194,2),ROUND($L194*$G194,2)),IF(ISNUMBER($H194),ROUND($J194*$H194,2),ROUND($J194*$G194,2)))</f>
        <v>0</v>
      </c>
      <c r="O194" s="35"/>
    </row>
    <row r="195" customFormat="false" ht="14.25" hidden="false" customHeight="true" outlineLevel="0" collapsed="false">
      <c r="A195" s="46"/>
      <c r="B195" s="36"/>
      <c r="C195" s="58" t="s">
        <v>182</v>
      </c>
      <c r="D195" s="38" t="s">
        <v>8</v>
      </c>
      <c r="E195" s="48"/>
      <c r="F195" s="49" t="n">
        <v>2</v>
      </c>
      <c r="G195" s="50" t="n">
        <v>0</v>
      </c>
      <c r="H195" s="48"/>
      <c r="I195" s="41" t="n">
        <v>7</v>
      </c>
      <c r="J195" s="42"/>
      <c r="K195" s="43"/>
      <c r="L195" s="42"/>
      <c r="M195" s="42"/>
      <c r="N195" s="44" t="n">
        <f aca="false">IF(ISNUMBER($L195),IF(ISNUMBER($H195),ROUND($L195*$H195,2),ROUND($L195*$G195,2)),IF(ISNUMBER($H195),ROUND($J195*$H195,2),ROUND($J195*$G195,2)))</f>
        <v>0</v>
      </c>
      <c r="O195" s="35"/>
    </row>
    <row r="196" customFormat="false" ht="14.25" hidden="false" customHeight="true" outlineLevel="0" collapsed="false">
      <c r="A196" s="46"/>
      <c r="B196" s="36"/>
      <c r="C196" s="58" t="s">
        <v>183</v>
      </c>
      <c r="D196" s="38" t="s">
        <v>8</v>
      </c>
      <c r="E196" s="48"/>
      <c r="F196" s="49" t="n">
        <v>2</v>
      </c>
      <c r="G196" s="50" t="n">
        <v>0</v>
      </c>
      <c r="H196" s="48"/>
      <c r="I196" s="41" t="n">
        <v>7</v>
      </c>
      <c r="J196" s="42"/>
      <c r="K196" s="43"/>
      <c r="L196" s="42"/>
      <c r="M196" s="42"/>
      <c r="N196" s="44" t="n">
        <f aca="false">IF(ISNUMBER($L196),IF(ISNUMBER($H196),ROUND($L196*$H196,2),ROUND($L196*$G196,2)),IF(ISNUMBER($H196),ROUND($J196*$H196,2),ROUND($J196*$G196,2)))</f>
        <v>0</v>
      </c>
      <c r="O196" s="35"/>
    </row>
    <row r="197" customFormat="false" ht="14.25" hidden="false" customHeight="true" outlineLevel="0" collapsed="false">
      <c r="A197" s="46"/>
      <c r="B197" s="36"/>
      <c r="C197" s="58" t="s">
        <v>184</v>
      </c>
      <c r="D197" s="38" t="s">
        <v>8</v>
      </c>
      <c r="E197" s="48"/>
      <c r="F197" s="49" t="n">
        <v>2</v>
      </c>
      <c r="G197" s="50" t="n">
        <v>0</v>
      </c>
      <c r="H197" s="48"/>
      <c r="I197" s="41" t="n">
        <v>7</v>
      </c>
      <c r="J197" s="42"/>
      <c r="K197" s="43"/>
      <c r="L197" s="42"/>
      <c r="M197" s="42"/>
      <c r="N197" s="44" t="n">
        <f aca="false">IF(ISNUMBER($L197),IF(ISNUMBER($H197),ROUND($L197*$H197,2),ROUND($L197*$G197,2)),IF(ISNUMBER($H197),ROUND($J197*$H197,2),ROUND($J197*$G197,2)))</f>
        <v>0</v>
      </c>
      <c r="O197" s="35"/>
    </row>
    <row r="198" customFormat="false" ht="14.25" hidden="false" customHeight="true" outlineLevel="0" collapsed="false">
      <c r="A198" s="46"/>
      <c r="B198" s="36"/>
      <c r="C198" s="58" t="s">
        <v>185</v>
      </c>
      <c r="D198" s="38" t="s">
        <v>8</v>
      </c>
      <c r="E198" s="48"/>
      <c r="F198" s="49" t="n">
        <v>2</v>
      </c>
      <c r="G198" s="50" t="n">
        <v>0</v>
      </c>
      <c r="H198" s="48"/>
      <c r="I198" s="41" t="n">
        <v>7</v>
      </c>
      <c r="J198" s="42"/>
      <c r="K198" s="43"/>
      <c r="L198" s="42"/>
      <c r="M198" s="42"/>
      <c r="N198" s="44" t="n">
        <f aca="false">IF(ISNUMBER($L198),IF(ISNUMBER($H198),ROUND($L198*$H198,2),ROUND($L198*$G198,2)),IF(ISNUMBER($H198),ROUND($J198*$H198,2),ROUND($J198*$G198,2)))</f>
        <v>0</v>
      </c>
      <c r="O198" s="35"/>
    </row>
    <row r="199" customFormat="false" ht="14.25" hidden="false" customHeight="true" outlineLevel="0" collapsed="false">
      <c r="A199" s="46"/>
      <c r="B199" s="36"/>
      <c r="C199" s="58" t="s">
        <v>186</v>
      </c>
      <c r="D199" s="38" t="s">
        <v>8</v>
      </c>
      <c r="E199" s="48"/>
      <c r="F199" s="49" t="n">
        <v>2</v>
      </c>
      <c r="G199" s="50" t="n">
        <v>0</v>
      </c>
      <c r="H199" s="48"/>
      <c r="I199" s="41" t="n">
        <v>7</v>
      </c>
      <c r="J199" s="42"/>
      <c r="K199" s="43"/>
      <c r="L199" s="42"/>
      <c r="M199" s="42"/>
      <c r="N199" s="44" t="n">
        <f aca="false">IF(ISNUMBER($L199),IF(ISNUMBER($H199),ROUND($L199*$H199,2),ROUND($L199*$G199,2)),IF(ISNUMBER($H199),ROUND($J199*$H199,2),ROUND($J199*$G199,2)))</f>
        <v>0</v>
      </c>
      <c r="O199" s="35"/>
    </row>
    <row r="200" customFormat="false" ht="14.25" hidden="false" customHeight="true" outlineLevel="0" collapsed="false">
      <c r="A200" s="46"/>
      <c r="B200" s="36"/>
      <c r="C200" s="58" t="s">
        <v>190</v>
      </c>
      <c r="D200" s="38" t="s">
        <v>8</v>
      </c>
      <c r="E200" s="48"/>
      <c r="F200" s="49" t="n">
        <v>3</v>
      </c>
      <c r="G200" s="50" t="n">
        <v>0</v>
      </c>
      <c r="H200" s="48"/>
      <c r="I200" s="41" t="n">
        <v>7</v>
      </c>
      <c r="J200" s="42"/>
      <c r="K200" s="43"/>
      <c r="L200" s="42"/>
      <c r="M200" s="42"/>
      <c r="N200" s="44" t="n">
        <f aca="false">IF(ISNUMBER($L200),IF(ISNUMBER($H200),ROUND($L200*$H200,2),ROUND($L200*$G200,2)),IF(ISNUMBER($H200),ROUND($J200*$H200,2),ROUND($J200*$G200,2)))</f>
        <v>0</v>
      </c>
      <c r="O200" s="35"/>
    </row>
    <row r="201" customFormat="false" ht="29.25" hidden="false" customHeight="true" outlineLevel="0" collapsed="false">
      <c r="A201" s="46" t="s">
        <v>127</v>
      </c>
      <c r="B201" s="36"/>
      <c r="C201" s="47" t="s">
        <v>128</v>
      </c>
      <c r="D201" s="38"/>
      <c r="E201" s="55"/>
      <c r="F201" s="31" t="n">
        <v>0</v>
      </c>
      <c r="G201" s="56" t="n">
        <v>0</v>
      </c>
      <c r="H201" s="55"/>
      <c r="I201" s="41" t="n">
        <v>7</v>
      </c>
      <c r="J201" s="42"/>
      <c r="K201" s="43"/>
      <c r="L201" s="42"/>
      <c r="M201" s="42"/>
      <c r="N201" s="44" t="n">
        <f aca="false">IF(ISNUMBER($L201),IF(ISNUMBER($H201),ROUND($L201*$H201,2),ROUND($L201*$G201,2)),IF(ISNUMBER($H201),ROUND($J201*$H201,2),ROUND($J201*$G201,2)))</f>
        <v>0</v>
      </c>
      <c r="O201" s="35"/>
    </row>
    <row r="202" customFormat="false" ht="14.25" hidden="false" customHeight="true" outlineLevel="0" collapsed="false">
      <c r="A202" s="46"/>
      <c r="B202" s="36"/>
      <c r="C202" s="58" t="s">
        <v>179</v>
      </c>
      <c r="D202" s="38" t="s">
        <v>8</v>
      </c>
      <c r="E202" s="48"/>
      <c r="F202" s="49" t="n">
        <v>2</v>
      </c>
      <c r="G202" s="50" t="n">
        <v>0</v>
      </c>
      <c r="H202" s="48"/>
      <c r="I202" s="41" t="n">
        <v>7</v>
      </c>
      <c r="J202" s="42"/>
      <c r="K202" s="43"/>
      <c r="L202" s="42"/>
      <c r="M202" s="42"/>
      <c r="N202" s="44" t="n">
        <f aca="false">IF(ISNUMBER($L202),IF(ISNUMBER($H202),ROUND($L202*$H202,2),ROUND($L202*$G202,2)),IF(ISNUMBER($H202),ROUND($J202*$H202,2),ROUND($J202*$G202,2)))</f>
        <v>0</v>
      </c>
      <c r="O202" s="35"/>
    </row>
    <row r="203" customFormat="false" ht="14.25" hidden="false" customHeight="true" outlineLevel="0" collapsed="false">
      <c r="A203" s="46"/>
      <c r="B203" s="36"/>
      <c r="C203" s="58" t="s">
        <v>180</v>
      </c>
      <c r="D203" s="38" t="s">
        <v>8</v>
      </c>
      <c r="E203" s="48"/>
      <c r="F203" s="49" t="n">
        <v>2</v>
      </c>
      <c r="G203" s="50" t="n">
        <v>0</v>
      </c>
      <c r="H203" s="48"/>
      <c r="I203" s="41" t="n">
        <v>7</v>
      </c>
      <c r="J203" s="42"/>
      <c r="K203" s="43"/>
      <c r="L203" s="42"/>
      <c r="M203" s="42"/>
      <c r="N203" s="44" t="n">
        <f aca="false">IF(ISNUMBER($L203),IF(ISNUMBER($H203),ROUND($L203*$H203,2),ROUND($L203*$G203,2)),IF(ISNUMBER($H203),ROUND($J203*$H203,2),ROUND($J203*$G203,2)))</f>
        <v>0</v>
      </c>
      <c r="O203" s="35"/>
    </row>
    <row r="204" customFormat="false" ht="14.25" hidden="false" customHeight="true" outlineLevel="0" collapsed="false">
      <c r="A204" s="46"/>
      <c r="B204" s="36"/>
      <c r="C204" s="58" t="s">
        <v>181</v>
      </c>
      <c r="D204" s="38" t="s">
        <v>8</v>
      </c>
      <c r="E204" s="48"/>
      <c r="F204" s="49" t="n">
        <v>2</v>
      </c>
      <c r="G204" s="50" t="n">
        <v>0</v>
      </c>
      <c r="H204" s="48"/>
      <c r="I204" s="41" t="n">
        <v>7</v>
      </c>
      <c r="J204" s="42"/>
      <c r="K204" s="43"/>
      <c r="L204" s="42"/>
      <c r="M204" s="42"/>
      <c r="N204" s="44" t="n">
        <f aca="false">IF(ISNUMBER($L204),IF(ISNUMBER($H204),ROUND($L204*$H204,2),ROUND($L204*$G204,2)),IF(ISNUMBER($H204),ROUND($J204*$H204,2),ROUND($J204*$G204,2)))</f>
        <v>0</v>
      </c>
      <c r="O204" s="35"/>
    </row>
    <row r="205" customFormat="false" ht="14.25" hidden="false" customHeight="true" outlineLevel="0" collapsed="false">
      <c r="A205" s="46"/>
      <c r="B205" s="36"/>
      <c r="C205" s="58" t="s">
        <v>182</v>
      </c>
      <c r="D205" s="38" t="s">
        <v>8</v>
      </c>
      <c r="E205" s="48"/>
      <c r="F205" s="49" t="n">
        <v>2</v>
      </c>
      <c r="G205" s="50" t="n">
        <v>0</v>
      </c>
      <c r="H205" s="48"/>
      <c r="I205" s="41" t="n">
        <v>7</v>
      </c>
      <c r="J205" s="42"/>
      <c r="K205" s="43"/>
      <c r="L205" s="42"/>
      <c r="M205" s="42"/>
      <c r="N205" s="44" t="n">
        <f aca="false">IF(ISNUMBER($L205),IF(ISNUMBER($H205),ROUND($L205*$H205,2),ROUND($L205*$G205,2)),IF(ISNUMBER($H205),ROUND($J205*$H205,2),ROUND($J205*$G205,2)))</f>
        <v>0</v>
      </c>
      <c r="O205" s="35"/>
    </row>
    <row r="206" customFormat="false" ht="14.25" hidden="false" customHeight="true" outlineLevel="0" collapsed="false">
      <c r="A206" s="46"/>
      <c r="B206" s="36"/>
      <c r="C206" s="58" t="s">
        <v>183</v>
      </c>
      <c r="D206" s="38" t="s">
        <v>8</v>
      </c>
      <c r="E206" s="48"/>
      <c r="F206" s="49" t="n">
        <v>2</v>
      </c>
      <c r="G206" s="50" t="n">
        <v>0</v>
      </c>
      <c r="H206" s="48"/>
      <c r="I206" s="41" t="n">
        <v>7</v>
      </c>
      <c r="J206" s="42"/>
      <c r="K206" s="43"/>
      <c r="L206" s="42"/>
      <c r="M206" s="42"/>
      <c r="N206" s="44" t="n">
        <f aca="false">IF(ISNUMBER($L206),IF(ISNUMBER($H206),ROUND($L206*$H206,2),ROUND($L206*$G206,2)),IF(ISNUMBER($H206),ROUND($J206*$H206,2),ROUND($J206*$G206,2)))</f>
        <v>0</v>
      </c>
      <c r="O206" s="35"/>
    </row>
    <row r="207" customFormat="false" ht="14.25" hidden="false" customHeight="true" outlineLevel="0" collapsed="false">
      <c r="A207" s="46"/>
      <c r="B207" s="36"/>
      <c r="C207" s="58" t="s">
        <v>184</v>
      </c>
      <c r="D207" s="38" t="s">
        <v>8</v>
      </c>
      <c r="E207" s="48"/>
      <c r="F207" s="49" t="n">
        <v>2</v>
      </c>
      <c r="G207" s="50" t="n">
        <v>0</v>
      </c>
      <c r="H207" s="48"/>
      <c r="I207" s="41" t="n">
        <v>7</v>
      </c>
      <c r="J207" s="42"/>
      <c r="K207" s="43"/>
      <c r="L207" s="42"/>
      <c r="M207" s="42"/>
      <c r="N207" s="44" t="n">
        <f aca="false">IF(ISNUMBER($L207),IF(ISNUMBER($H207),ROUND($L207*$H207,2),ROUND($L207*$G207,2)),IF(ISNUMBER($H207),ROUND($J207*$H207,2),ROUND($J207*$G207,2)))</f>
        <v>0</v>
      </c>
      <c r="O207" s="35"/>
    </row>
    <row r="208" customFormat="false" ht="14.25" hidden="false" customHeight="true" outlineLevel="0" collapsed="false">
      <c r="A208" s="46"/>
      <c r="B208" s="36"/>
      <c r="C208" s="58" t="s">
        <v>185</v>
      </c>
      <c r="D208" s="38" t="s">
        <v>8</v>
      </c>
      <c r="E208" s="48"/>
      <c r="F208" s="49" t="n">
        <v>2</v>
      </c>
      <c r="G208" s="50" t="n">
        <v>0</v>
      </c>
      <c r="H208" s="48"/>
      <c r="I208" s="41" t="n">
        <v>7</v>
      </c>
      <c r="J208" s="42"/>
      <c r="K208" s="43"/>
      <c r="L208" s="42"/>
      <c r="M208" s="42"/>
      <c r="N208" s="44" t="n">
        <f aca="false">IF(ISNUMBER($L208),IF(ISNUMBER($H208),ROUND($L208*$H208,2),ROUND($L208*$G208,2)),IF(ISNUMBER($H208),ROUND($J208*$H208,2),ROUND($J208*$G208,2)))</f>
        <v>0</v>
      </c>
      <c r="O208" s="35"/>
    </row>
    <row r="209" customFormat="false" ht="14.25" hidden="false" customHeight="true" outlineLevel="0" collapsed="false">
      <c r="A209" s="46"/>
      <c r="B209" s="36"/>
      <c r="C209" s="58" t="s">
        <v>186</v>
      </c>
      <c r="D209" s="38" t="s">
        <v>8</v>
      </c>
      <c r="E209" s="48"/>
      <c r="F209" s="49" t="n">
        <v>2</v>
      </c>
      <c r="G209" s="50" t="n">
        <v>0</v>
      </c>
      <c r="H209" s="48"/>
      <c r="I209" s="41" t="n">
        <v>7</v>
      </c>
      <c r="J209" s="42"/>
      <c r="K209" s="43"/>
      <c r="L209" s="42"/>
      <c r="M209" s="42"/>
      <c r="N209" s="44" t="n">
        <f aca="false">IF(ISNUMBER($L209),IF(ISNUMBER($H209),ROUND($L209*$H209,2),ROUND($L209*$G209,2)),IF(ISNUMBER($H209),ROUND($J209*$H209,2),ROUND($J209*$G209,2)))</f>
        <v>0</v>
      </c>
      <c r="O209" s="35"/>
    </row>
    <row r="210" customFormat="false" ht="14.25" hidden="false" customHeight="true" outlineLevel="0" collapsed="false">
      <c r="A210" s="46"/>
      <c r="B210" s="36"/>
      <c r="C210" s="58" t="s">
        <v>190</v>
      </c>
      <c r="D210" s="38" t="s">
        <v>8</v>
      </c>
      <c r="E210" s="48"/>
      <c r="F210" s="49" t="n">
        <v>3</v>
      </c>
      <c r="G210" s="50" t="n">
        <v>0</v>
      </c>
      <c r="H210" s="48"/>
      <c r="I210" s="41" t="n">
        <v>7</v>
      </c>
      <c r="J210" s="42"/>
      <c r="K210" s="43"/>
      <c r="L210" s="42"/>
      <c r="M210" s="42"/>
      <c r="N210" s="44" t="n">
        <f aca="false">IF(ISNUMBER($L210),IF(ISNUMBER($H210),ROUND($L210*$H210,2),ROUND($L210*$G210,2)),IF(ISNUMBER($H210),ROUND($J210*$H210,2),ROUND($J210*$G210,2)))</f>
        <v>0</v>
      </c>
      <c r="O210" s="35"/>
    </row>
    <row r="211" customFormat="false" ht="18" hidden="false" customHeight="true" outlineLevel="0" collapsed="false">
      <c r="A211" s="46"/>
      <c r="B211" s="36"/>
      <c r="C211" s="47" t="s">
        <v>129</v>
      </c>
      <c r="D211" s="38"/>
      <c r="E211" s="55"/>
      <c r="F211" s="31" t="n">
        <v>0</v>
      </c>
      <c r="G211" s="56" t="n">
        <v>0</v>
      </c>
      <c r="H211" s="55"/>
      <c r="I211" s="41" t="n">
        <v>7</v>
      </c>
      <c r="J211" s="42"/>
      <c r="K211" s="43"/>
      <c r="L211" s="42"/>
      <c r="M211" s="42"/>
      <c r="N211" s="44" t="n">
        <f aca="false">IF(ISNUMBER($L211),IF(ISNUMBER($H211),ROUND($L211*$H211,2),ROUND($L211*$G211,2)),IF(ISNUMBER($H211),ROUND($J211*$H211,2),ROUND($J211*$G211,2)))</f>
        <v>0</v>
      </c>
      <c r="O211" s="35"/>
    </row>
    <row r="212" customFormat="false" ht="14.25" hidden="false" customHeight="true" outlineLevel="0" collapsed="false">
      <c r="A212" s="46"/>
      <c r="B212" s="36"/>
      <c r="C212" s="58" t="s">
        <v>179</v>
      </c>
      <c r="D212" s="38" t="s">
        <v>8</v>
      </c>
      <c r="E212" s="48"/>
      <c r="F212" s="49" t="n">
        <v>1</v>
      </c>
      <c r="G212" s="50" t="n">
        <v>0</v>
      </c>
      <c r="H212" s="48"/>
      <c r="I212" s="41" t="n">
        <v>7</v>
      </c>
      <c r="J212" s="42"/>
      <c r="K212" s="43"/>
      <c r="L212" s="42"/>
      <c r="M212" s="42"/>
      <c r="N212" s="44" t="n">
        <f aca="false">IF(ISNUMBER($L212),IF(ISNUMBER($H212),ROUND($L212*$H212,2),ROUND($L212*$G212,2)),IF(ISNUMBER($H212),ROUND($J212*$H212,2),ROUND($J212*$G212,2)))</f>
        <v>0</v>
      </c>
      <c r="O212" s="35"/>
    </row>
    <row r="213" customFormat="false" ht="14.25" hidden="false" customHeight="true" outlineLevel="0" collapsed="false">
      <c r="A213" s="46"/>
      <c r="B213" s="36"/>
      <c r="C213" s="58" t="s">
        <v>180</v>
      </c>
      <c r="D213" s="38" t="s">
        <v>8</v>
      </c>
      <c r="E213" s="48"/>
      <c r="F213" s="49" t="n">
        <v>1</v>
      </c>
      <c r="G213" s="50"/>
      <c r="H213" s="48"/>
      <c r="I213" s="41"/>
      <c r="J213" s="42"/>
      <c r="K213" s="43"/>
      <c r="L213" s="42"/>
      <c r="M213" s="42"/>
      <c r="N213" s="44" t="n">
        <f aca="false">IF(ISNUMBER($L213),IF(ISNUMBER($H213),ROUND($L213*$H213,2),ROUND($L213*$G213,2)),IF(ISNUMBER($H213),ROUND($J213*$H213,2),ROUND($J213*$G213,2)))</f>
        <v>0</v>
      </c>
      <c r="O213" s="35"/>
    </row>
    <row r="214" customFormat="false" ht="14.25" hidden="false" customHeight="true" outlineLevel="0" collapsed="false">
      <c r="A214" s="46"/>
      <c r="B214" s="36"/>
      <c r="C214" s="58" t="s">
        <v>181</v>
      </c>
      <c r="D214" s="38" t="s">
        <v>8</v>
      </c>
      <c r="E214" s="48"/>
      <c r="F214" s="49" t="n">
        <v>1</v>
      </c>
      <c r="G214" s="50" t="n">
        <v>0</v>
      </c>
      <c r="H214" s="48"/>
      <c r="I214" s="41" t="n">
        <v>7</v>
      </c>
      <c r="J214" s="42"/>
      <c r="K214" s="43"/>
      <c r="L214" s="42"/>
      <c r="M214" s="42"/>
      <c r="N214" s="44" t="n">
        <f aca="false">IF(ISNUMBER($L214),IF(ISNUMBER($H214),ROUND($L214*$H214,2),ROUND($L214*$G214,2)),IF(ISNUMBER($H214),ROUND($J214*$H214,2),ROUND($J214*$G214,2)))</f>
        <v>0</v>
      </c>
      <c r="O214" s="35"/>
    </row>
    <row r="215" customFormat="false" ht="14.25" hidden="false" customHeight="true" outlineLevel="0" collapsed="false">
      <c r="A215" s="46"/>
      <c r="B215" s="36"/>
      <c r="C215" s="58" t="s">
        <v>182</v>
      </c>
      <c r="D215" s="38" t="s">
        <v>8</v>
      </c>
      <c r="E215" s="48"/>
      <c r="F215" s="49" t="n">
        <v>1</v>
      </c>
      <c r="G215" s="50" t="n">
        <v>0</v>
      </c>
      <c r="H215" s="48"/>
      <c r="I215" s="41" t="n">
        <v>7</v>
      </c>
      <c r="J215" s="42"/>
      <c r="K215" s="43"/>
      <c r="L215" s="42"/>
      <c r="M215" s="42"/>
      <c r="N215" s="44" t="n">
        <f aca="false">IF(ISNUMBER($L215),IF(ISNUMBER($H215),ROUND($L215*$H215,2),ROUND($L215*$G215,2)),IF(ISNUMBER($H215),ROUND($J215*$H215,2),ROUND($J215*$G215,2)))</f>
        <v>0</v>
      </c>
      <c r="O215" s="35"/>
    </row>
    <row r="216" customFormat="false" ht="14.25" hidden="false" customHeight="true" outlineLevel="0" collapsed="false">
      <c r="A216" s="46"/>
      <c r="B216" s="36"/>
      <c r="C216" s="58" t="s">
        <v>183</v>
      </c>
      <c r="D216" s="38" t="s">
        <v>8</v>
      </c>
      <c r="E216" s="48"/>
      <c r="F216" s="49" t="n">
        <v>1</v>
      </c>
      <c r="G216" s="50" t="n">
        <v>0</v>
      </c>
      <c r="H216" s="48"/>
      <c r="I216" s="41" t="n">
        <v>7</v>
      </c>
      <c r="J216" s="42"/>
      <c r="K216" s="43"/>
      <c r="L216" s="42"/>
      <c r="M216" s="42"/>
      <c r="N216" s="44" t="n">
        <f aca="false">IF(ISNUMBER($L216),IF(ISNUMBER($H216),ROUND($L216*$H216,2),ROUND($L216*$G216,2)),IF(ISNUMBER($H216),ROUND($J216*$H216,2),ROUND($J216*$G216,2)))</f>
        <v>0</v>
      </c>
      <c r="O216" s="35"/>
    </row>
    <row r="217" customFormat="false" ht="14.25" hidden="false" customHeight="true" outlineLevel="0" collapsed="false">
      <c r="A217" s="46"/>
      <c r="B217" s="36"/>
      <c r="C217" s="58" t="s">
        <v>184</v>
      </c>
      <c r="D217" s="38" t="s">
        <v>8</v>
      </c>
      <c r="E217" s="48"/>
      <c r="F217" s="49" t="n">
        <v>1</v>
      </c>
      <c r="G217" s="50" t="n">
        <v>0</v>
      </c>
      <c r="H217" s="48"/>
      <c r="I217" s="41" t="n">
        <v>7</v>
      </c>
      <c r="J217" s="42"/>
      <c r="K217" s="43"/>
      <c r="L217" s="42"/>
      <c r="M217" s="42"/>
      <c r="N217" s="44" t="n">
        <f aca="false">IF(ISNUMBER($L217),IF(ISNUMBER($H217),ROUND($L217*$H217,2),ROUND($L217*$G217,2)),IF(ISNUMBER($H217),ROUND($J217*$H217,2),ROUND($J217*$G217,2)))</f>
        <v>0</v>
      </c>
      <c r="O217" s="35"/>
    </row>
    <row r="218" customFormat="false" ht="14.25" hidden="false" customHeight="true" outlineLevel="0" collapsed="false">
      <c r="A218" s="46"/>
      <c r="B218" s="36"/>
      <c r="C218" s="58" t="s">
        <v>185</v>
      </c>
      <c r="D218" s="38" t="s">
        <v>8</v>
      </c>
      <c r="E218" s="48"/>
      <c r="F218" s="49" t="n">
        <v>1</v>
      </c>
      <c r="G218" s="50" t="n">
        <v>0</v>
      </c>
      <c r="H218" s="48"/>
      <c r="I218" s="41" t="n">
        <v>7</v>
      </c>
      <c r="J218" s="42"/>
      <c r="K218" s="43"/>
      <c r="L218" s="42"/>
      <c r="M218" s="42"/>
      <c r="N218" s="44" t="n">
        <f aca="false">IF(ISNUMBER($L218),IF(ISNUMBER($H218),ROUND($L218*$H218,2),ROUND($L218*$G218,2)),IF(ISNUMBER($H218),ROUND($J218*$H218,2),ROUND($J218*$G218,2)))</f>
        <v>0</v>
      </c>
      <c r="O218" s="35"/>
    </row>
    <row r="219" customFormat="false" ht="14.25" hidden="false" customHeight="true" outlineLevel="0" collapsed="false">
      <c r="A219" s="46"/>
      <c r="B219" s="36"/>
      <c r="C219" s="58" t="s">
        <v>186</v>
      </c>
      <c r="D219" s="38" t="s">
        <v>8</v>
      </c>
      <c r="E219" s="48"/>
      <c r="F219" s="49" t="n">
        <v>1</v>
      </c>
      <c r="G219" s="50" t="n">
        <v>0</v>
      </c>
      <c r="H219" s="48"/>
      <c r="I219" s="41" t="n">
        <v>7</v>
      </c>
      <c r="J219" s="42"/>
      <c r="K219" s="43"/>
      <c r="L219" s="42"/>
      <c r="M219" s="42"/>
      <c r="N219" s="44" t="n">
        <f aca="false">IF(ISNUMBER($L219),IF(ISNUMBER($H219),ROUND($L219*$H219,2),ROUND($L219*$G219,2)),IF(ISNUMBER($H219),ROUND($J219*$H219,2),ROUND($J219*$G219,2)))</f>
        <v>0</v>
      </c>
      <c r="O219" s="35"/>
    </row>
    <row r="220" customFormat="false" ht="14.25" hidden="false" customHeight="true" outlineLevel="0" collapsed="false">
      <c r="A220" s="46"/>
      <c r="B220" s="36"/>
      <c r="C220" s="58" t="s">
        <v>190</v>
      </c>
      <c r="D220" s="38" t="s">
        <v>8</v>
      </c>
      <c r="E220" s="48"/>
      <c r="F220" s="49" t="n">
        <v>3</v>
      </c>
      <c r="G220" s="50" t="n">
        <v>0</v>
      </c>
      <c r="H220" s="48"/>
      <c r="I220" s="41" t="n">
        <v>7</v>
      </c>
      <c r="J220" s="42"/>
      <c r="K220" s="43"/>
      <c r="L220" s="42"/>
      <c r="M220" s="42"/>
      <c r="N220" s="44" t="n">
        <f aca="false">IF(ISNUMBER($L220),IF(ISNUMBER($H220),ROUND($L220*$H220,2),ROUND($L220*$G220,2)),IF(ISNUMBER($H220),ROUND($J220*$H220,2),ROUND($J220*$G220,2)))</f>
        <v>0</v>
      </c>
      <c r="O220" s="35"/>
    </row>
    <row r="221" customFormat="false" ht="16.5" hidden="false" customHeight="true" outlineLevel="0" collapsed="false">
      <c r="A221" s="46" t="s">
        <v>130</v>
      </c>
      <c r="B221" s="36"/>
      <c r="C221" s="47" t="s">
        <v>131</v>
      </c>
      <c r="D221" s="38"/>
      <c r="E221" s="55"/>
      <c r="F221" s="49"/>
      <c r="G221" s="56" t="n">
        <v>0</v>
      </c>
      <c r="H221" s="55"/>
      <c r="I221" s="41" t="n">
        <v>7</v>
      </c>
      <c r="J221" s="42"/>
      <c r="K221" s="43"/>
      <c r="L221" s="42"/>
      <c r="M221" s="42"/>
      <c r="N221" s="44" t="n">
        <f aca="false">IF(ISNUMBER($L221),IF(ISNUMBER($H221),ROUND($L221*$H221,2),ROUND($L221*$G221,2)),IF(ISNUMBER($H221),ROUND($J221*$H221,2),ROUND($J221*$G221,2)))</f>
        <v>0</v>
      </c>
      <c r="O221" s="35"/>
    </row>
    <row r="222" customFormat="false" ht="14.25" hidden="false" customHeight="true" outlineLevel="0" collapsed="false">
      <c r="A222" s="46"/>
      <c r="B222" s="36"/>
      <c r="C222" s="58" t="s">
        <v>179</v>
      </c>
      <c r="D222" s="38" t="s">
        <v>8</v>
      </c>
      <c r="E222" s="48"/>
      <c r="F222" s="49" t="n">
        <v>2</v>
      </c>
      <c r="G222" s="50" t="n">
        <v>0</v>
      </c>
      <c r="H222" s="48"/>
      <c r="I222" s="41" t="n">
        <v>7</v>
      </c>
      <c r="J222" s="42"/>
      <c r="K222" s="43"/>
      <c r="L222" s="42"/>
      <c r="M222" s="42"/>
      <c r="N222" s="44" t="n">
        <f aca="false">IF(ISNUMBER($L222),IF(ISNUMBER($H222),ROUND($L222*$H222,2),ROUND($L222*$G222,2)),IF(ISNUMBER($H222),ROUND($J222*$H222,2),ROUND($J222*$G222,2)))</f>
        <v>0</v>
      </c>
      <c r="O222" s="35"/>
    </row>
    <row r="223" customFormat="false" ht="14.25" hidden="false" customHeight="true" outlineLevel="0" collapsed="false">
      <c r="A223" s="46"/>
      <c r="B223" s="36"/>
      <c r="C223" s="58" t="s">
        <v>180</v>
      </c>
      <c r="D223" s="38" t="s">
        <v>8</v>
      </c>
      <c r="E223" s="48"/>
      <c r="F223" s="49" t="n">
        <v>2</v>
      </c>
      <c r="G223" s="50" t="n">
        <v>0</v>
      </c>
      <c r="H223" s="48"/>
      <c r="I223" s="41" t="n">
        <v>7</v>
      </c>
      <c r="J223" s="42"/>
      <c r="K223" s="43"/>
      <c r="L223" s="42"/>
      <c r="M223" s="42"/>
      <c r="N223" s="44" t="n">
        <f aca="false">IF(ISNUMBER($L223),IF(ISNUMBER($H223),ROUND($L223*$H223,2),ROUND($L223*$G223,2)),IF(ISNUMBER($H223),ROUND($J223*$H223,2),ROUND($J223*$G223,2)))</f>
        <v>0</v>
      </c>
      <c r="O223" s="35"/>
    </row>
    <row r="224" customFormat="false" ht="14.25" hidden="false" customHeight="true" outlineLevel="0" collapsed="false">
      <c r="A224" s="46"/>
      <c r="B224" s="36"/>
      <c r="C224" s="58" t="s">
        <v>181</v>
      </c>
      <c r="D224" s="38" t="s">
        <v>8</v>
      </c>
      <c r="E224" s="48"/>
      <c r="F224" s="49" t="n">
        <v>2</v>
      </c>
      <c r="G224" s="50" t="n">
        <v>0</v>
      </c>
      <c r="H224" s="48"/>
      <c r="I224" s="41" t="n">
        <v>7</v>
      </c>
      <c r="J224" s="42"/>
      <c r="K224" s="43"/>
      <c r="L224" s="42"/>
      <c r="M224" s="42"/>
      <c r="N224" s="44" t="n">
        <f aca="false">IF(ISNUMBER($L224),IF(ISNUMBER($H224),ROUND($L224*$H224,2),ROUND($L224*$G224,2)),IF(ISNUMBER($H224),ROUND($J224*$H224,2),ROUND($J224*$G224,2)))</f>
        <v>0</v>
      </c>
      <c r="O224" s="35"/>
    </row>
    <row r="225" customFormat="false" ht="14.25" hidden="false" customHeight="true" outlineLevel="0" collapsed="false">
      <c r="A225" s="46"/>
      <c r="B225" s="36"/>
      <c r="C225" s="58" t="s">
        <v>182</v>
      </c>
      <c r="D225" s="38" t="s">
        <v>8</v>
      </c>
      <c r="E225" s="48"/>
      <c r="F225" s="49" t="n">
        <v>2</v>
      </c>
      <c r="G225" s="50" t="n">
        <v>0</v>
      </c>
      <c r="H225" s="48"/>
      <c r="I225" s="41" t="n">
        <v>7</v>
      </c>
      <c r="J225" s="42"/>
      <c r="K225" s="43"/>
      <c r="L225" s="42"/>
      <c r="M225" s="42"/>
      <c r="N225" s="44" t="n">
        <f aca="false">IF(ISNUMBER($L225),IF(ISNUMBER($H225),ROUND($L225*$H225,2),ROUND($L225*$G225,2)),IF(ISNUMBER($H225),ROUND($J225*$H225,2),ROUND($J225*$G225,2)))</f>
        <v>0</v>
      </c>
      <c r="O225" s="35"/>
    </row>
    <row r="226" customFormat="false" ht="14.25" hidden="false" customHeight="true" outlineLevel="0" collapsed="false">
      <c r="A226" s="46"/>
      <c r="B226" s="36"/>
      <c r="C226" s="58" t="s">
        <v>183</v>
      </c>
      <c r="D226" s="38" t="s">
        <v>8</v>
      </c>
      <c r="E226" s="48"/>
      <c r="F226" s="49" t="n">
        <v>2</v>
      </c>
      <c r="G226" s="50" t="n">
        <v>0</v>
      </c>
      <c r="H226" s="48"/>
      <c r="I226" s="41" t="n">
        <v>7</v>
      </c>
      <c r="J226" s="42"/>
      <c r="K226" s="43"/>
      <c r="L226" s="42"/>
      <c r="M226" s="42"/>
      <c r="N226" s="44" t="n">
        <f aca="false">IF(ISNUMBER($L226),IF(ISNUMBER($H226),ROUND($L226*$H226,2),ROUND($L226*$G226,2)),IF(ISNUMBER($H226),ROUND($J226*$H226,2),ROUND($J226*$G226,2)))</f>
        <v>0</v>
      </c>
      <c r="O226" s="35"/>
    </row>
    <row r="227" customFormat="false" ht="14.25" hidden="false" customHeight="true" outlineLevel="0" collapsed="false">
      <c r="A227" s="46"/>
      <c r="B227" s="36"/>
      <c r="C227" s="58" t="s">
        <v>184</v>
      </c>
      <c r="D227" s="38" t="s">
        <v>8</v>
      </c>
      <c r="E227" s="48"/>
      <c r="F227" s="49" t="n">
        <v>2</v>
      </c>
      <c r="G227" s="50" t="n">
        <v>0</v>
      </c>
      <c r="H227" s="48"/>
      <c r="I227" s="41" t="n">
        <v>7</v>
      </c>
      <c r="J227" s="42"/>
      <c r="K227" s="43"/>
      <c r="L227" s="42"/>
      <c r="M227" s="42"/>
      <c r="N227" s="44" t="n">
        <f aca="false">IF(ISNUMBER($L227),IF(ISNUMBER($H227),ROUND($L227*$H227,2),ROUND($L227*$G227,2)),IF(ISNUMBER($H227),ROUND($J227*$H227,2),ROUND($J227*$G227,2)))</f>
        <v>0</v>
      </c>
      <c r="O227" s="35"/>
    </row>
    <row r="228" customFormat="false" ht="14.25" hidden="false" customHeight="true" outlineLevel="0" collapsed="false">
      <c r="A228" s="46"/>
      <c r="B228" s="36"/>
      <c r="C228" s="58" t="s">
        <v>185</v>
      </c>
      <c r="D228" s="38" t="s">
        <v>8</v>
      </c>
      <c r="E228" s="48"/>
      <c r="F228" s="49" t="n">
        <v>2</v>
      </c>
      <c r="G228" s="50" t="n">
        <v>0</v>
      </c>
      <c r="H228" s="48"/>
      <c r="I228" s="41" t="n">
        <v>7</v>
      </c>
      <c r="J228" s="42"/>
      <c r="K228" s="43"/>
      <c r="L228" s="42"/>
      <c r="M228" s="42"/>
      <c r="N228" s="44" t="n">
        <f aca="false">IF(ISNUMBER($L228),IF(ISNUMBER($H228),ROUND($L228*$H228,2),ROUND($L228*$G228,2)),IF(ISNUMBER($H228),ROUND($J228*$H228,2),ROUND($J228*$G228,2)))</f>
        <v>0</v>
      </c>
      <c r="O228" s="35"/>
    </row>
    <row r="229" customFormat="false" ht="14.25" hidden="false" customHeight="true" outlineLevel="0" collapsed="false">
      <c r="A229" s="46"/>
      <c r="B229" s="36"/>
      <c r="C229" s="58" t="s">
        <v>186</v>
      </c>
      <c r="D229" s="38" t="s">
        <v>8</v>
      </c>
      <c r="E229" s="48"/>
      <c r="F229" s="49" t="n">
        <v>2</v>
      </c>
      <c r="G229" s="50" t="n">
        <v>0</v>
      </c>
      <c r="H229" s="48"/>
      <c r="I229" s="41" t="n">
        <v>7</v>
      </c>
      <c r="J229" s="42"/>
      <c r="K229" s="43"/>
      <c r="L229" s="42"/>
      <c r="M229" s="42"/>
      <c r="N229" s="44" t="n">
        <f aca="false">IF(ISNUMBER($L229),IF(ISNUMBER($H229),ROUND($L229*$H229,2),ROUND($L229*$G229,2)),IF(ISNUMBER($H229),ROUND($J229*$H229,2),ROUND($J229*$G229,2)))</f>
        <v>0</v>
      </c>
      <c r="O229" s="35"/>
    </row>
    <row r="230" customFormat="false" ht="14.25" hidden="false" customHeight="true" outlineLevel="0" collapsed="false">
      <c r="A230" s="46"/>
      <c r="B230" s="36"/>
      <c r="C230" s="58" t="s">
        <v>190</v>
      </c>
      <c r="D230" s="38" t="s">
        <v>8</v>
      </c>
      <c r="E230" s="48"/>
      <c r="F230" s="49" t="n">
        <v>3</v>
      </c>
      <c r="G230" s="50" t="n">
        <v>0</v>
      </c>
      <c r="H230" s="48"/>
      <c r="I230" s="41" t="n">
        <v>7</v>
      </c>
      <c r="J230" s="42"/>
      <c r="K230" s="43"/>
      <c r="L230" s="42"/>
      <c r="M230" s="42"/>
      <c r="N230" s="44" t="n">
        <f aca="false">IF(ISNUMBER($L230),IF(ISNUMBER($H230),ROUND($L230*$H230,2),ROUND($L230*$G230,2)),IF(ISNUMBER($H230),ROUND($J230*$H230,2),ROUND($J230*$G230,2)))</f>
        <v>0</v>
      </c>
      <c r="O230" s="35"/>
    </row>
    <row r="231" customFormat="false" ht="15" hidden="false" customHeight="true" outlineLevel="0" collapsed="false">
      <c r="A231" s="60" t="s">
        <v>132</v>
      </c>
      <c r="B231" s="60"/>
      <c r="C231" s="60"/>
      <c r="D231" s="60"/>
      <c r="E231" s="60"/>
      <c r="F231" s="60"/>
      <c r="G231" s="60"/>
      <c r="H231" s="60"/>
      <c r="I231" s="60"/>
      <c r="J231" s="60"/>
      <c r="N231" s="52" t="n">
        <f aca="false">SUM(N$191:N$230)</f>
        <v>0</v>
      </c>
      <c r="O231" s="53"/>
    </row>
    <row r="232" customFormat="false" ht="16.5" hidden="false" customHeight="true" outlineLevel="0" collapsed="false">
      <c r="A232" s="46" t="s">
        <v>133</v>
      </c>
      <c r="B232" s="36"/>
      <c r="C232" s="61" t="s">
        <v>134</v>
      </c>
      <c r="D232" s="29"/>
      <c r="E232" s="30"/>
      <c r="F232" s="62"/>
      <c r="G232" s="32"/>
      <c r="H232" s="30"/>
      <c r="I232" s="33"/>
      <c r="J232" s="30"/>
      <c r="K232" s="30"/>
      <c r="L232" s="30"/>
      <c r="M232" s="30"/>
      <c r="N232" s="34"/>
      <c r="O232" s="35"/>
    </row>
    <row r="233" customFormat="false" ht="16.5" hidden="false" customHeight="true" outlineLevel="0" collapsed="false">
      <c r="A233" s="46" t="s">
        <v>135</v>
      </c>
      <c r="B233" s="36"/>
      <c r="C233" s="47" t="s">
        <v>136</v>
      </c>
      <c r="D233" s="29"/>
      <c r="E233" s="30"/>
      <c r="F233" s="62"/>
      <c r="G233" s="32"/>
      <c r="H233" s="30"/>
      <c r="I233" s="33"/>
      <c r="J233" s="30"/>
      <c r="K233" s="30"/>
      <c r="L233" s="30"/>
      <c r="M233" s="30"/>
      <c r="N233" s="34"/>
      <c r="O233" s="35"/>
    </row>
    <row r="234" customFormat="false" ht="16.5" hidden="false" customHeight="true" outlineLevel="0" collapsed="false">
      <c r="A234" s="46"/>
      <c r="B234" s="36"/>
      <c r="C234" s="47" t="s">
        <v>137</v>
      </c>
      <c r="D234" s="38" t="s">
        <v>8</v>
      </c>
      <c r="E234" s="48"/>
      <c r="F234" s="62" t="n">
        <v>0</v>
      </c>
      <c r="G234" s="50" t="n">
        <v>0</v>
      </c>
      <c r="H234" s="48"/>
      <c r="I234" s="41" t="n">
        <v>7</v>
      </c>
      <c r="J234" s="42"/>
      <c r="K234" s="43"/>
      <c r="L234" s="42"/>
      <c r="M234" s="42"/>
      <c r="N234" s="44" t="n">
        <f aca="false">IF(ISNUMBER($L234),IF(ISNUMBER($H234),ROUND($L234*$H234,2),ROUND($L234*$G234,2)),IF(ISNUMBER($H234),ROUND($J234*$H234,2),ROUND($J234*$G234,2)))</f>
        <v>0</v>
      </c>
      <c r="O234" s="35"/>
    </row>
    <row r="235" customFormat="false" ht="16.5" hidden="false" customHeight="true" outlineLevel="0" collapsed="false">
      <c r="A235" s="46"/>
      <c r="B235" s="36"/>
      <c r="C235" s="47" t="s">
        <v>138</v>
      </c>
      <c r="D235" s="38" t="s">
        <v>8</v>
      </c>
      <c r="E235" s="48"/>
      <c r="F235" s="62" t="n">
        <v>0</v>
      </c>
      <c r="G235" s="50" t="n">
        <v>0</v>
      </c>
      <c r="H235" s="48"/>
      <c r="I235" s="41" t="n">
        <v>7</v>
      </c>
      <c r="J235" s="42"/>
      <c r="K235" s="43"/>
      <c r="L235" s="42"/>
      <c r="M235" s="42"/>
      <c r="N235" s="44" t="n">
        <f aca="false">IF(ISNUMBER($L235),IF(ISNUMBER($H235),ROUND($L235*$H235,2),ROUND($L235*$G235,2)),IF(ISNUMBER($H235),ROUND($J235*$H235,2),ROUND($J235*$G235,2)))</f>
        <v>0</v>
      </c>
      <c r="O235" s="35"/>
    </row>
    <row r="236" customFormat="false" ht="16.5" hidden="false" customHeight="true" outlineLevel="0" collapsed="false">
      <c r="A236" s="46"/>
      <c r="B236" s="36"/>
      <c r="C236" s="47" t="s">
        <v>139</v>
      </c>
      <c r="D236" s="38" t="s">
        <v>32</v>
      </c>
      <c r="E236" s="48"/>
      <c r="F236" s="62" t="n">
        <v>0</v>
      </c>
      <c r="G236" s="50" t="n">
        <v>0</v>
      </c>
      <c r="H236" s="48"/>
      <c r="I236" s="41" t="n">
        <v>7</v>
      </c>
      <c r="J236" s="42"/>
      <c r="K236" s="43"/>
      <c r="L236" s="42"/>
      <c r="M236" s="42"/>
      <c r="N236" s="44" t="n">
        <f aca="false">IF(ISNUMBER($L236),IF(ISNUMBER($H236),ROUND($L236*$H236,2),ROUND($L236*$G236,2)),IF(ISNUMBER($H236),ROUND($J236*$H236,2),ROUND($J236*$G236,2)))</f>
        <v>0</v>
      </c>
      <c r="O236" s="35"/>
    </row>
    <row r="237" customFormat="false" ht="16.5" hidden="false" customHeight="true" outlineLevel="0" collapsed="false">
      <c r="A237" s="46" t="s">
        <v>140</v>
      </c>
      <c r="B237" s="36"/>
      <c r="C237" s="47" t="s">
        <v>141</v>
      </c>
      <c r="D237" s="29"/>
      <c r="E237" s="30"/>
      <c r="F237" s="62"/>
      <c r="G237" s="32"/>
      <c r="H237" s="30"/>
      <c r="I237" s="33"/>
      <c r="J237" s="30"/>
      <c r="K237" s="30"/>
      <c r="L237" s="30"/>
      <c r="M237" s="30"/>
      <c r="N237" s="34"/>
      <c r="O237" s="35"/>
    </row>
    <row r="238" customFormat="false" ht="16.5" hidden="false" customHeight="true" outlineLevel="0" collapsed="false">
      <c r="A238" s="46"/>
      <c r="B238" s="36"/>
      <c r="C238" s="47" t="s">
        <v>142</v>
      </c>
      <c r="D238" s="38" t="s">
        <v>143</v>
      </c>
      <c r="E238" s="48"/>
      <c r="F238" s="62" t="n">
        <v>0</v>
      </c>
      <c r="G238" s="50" t="n">
        <v>0</v>
      </c>
      <c r="H238" s="48"/>
      <c r="I238" s="41" t="n">
        <v>7</v>
      </c>
      <c r="J238" s="42"/>
      <c r="K238" s="43"/>
      <c r="L238" s="42"/>
      <c r="M238" s="42"/>
      <c r="N238" s="44" t="n">
        <f aca="false">IF(ISNUMBER($L238),IF(ISNUMBER($H238),ROUND($L238*$H238,2),ROUND($L238*$G238,2)),IF(ISNUMBER($H238),ROUND($J238*$H238,2),ROUND($J238*$G238,2)))</f>
        <v>0</v>
      </c>
      <c r="O238" s="35"/>
    </row>
    <row r="239" customFormat="false" ht="16.5" hidden="false" customHeight="true" outlineLevel="0" collapsed="false">
      <c r="A239" s="46"/>
      <c r="B239" s="36"/>
      <c r="C239" s="47" t="s">
        <v>144</v>
      </c>
      <c r="D239" s="38" t="s">
        <v>32</v>
      </c>
      <c r="E239" s="48"/>
      <c r="F239" s="62" t="n">
        <v>0</v>
      </c>
      <c r="G239" s="50" t="n">
        <v>0</v>
      </c>
      <c r="H239" s="48"/>
      <c r="I239" s="41" t="n">
        <v>7</v>
      </c>
      <c r="J239" s="42"/>
      <c r="K239" s="43"/>
      <c r="L239" s="42"/>
      <c r="M239" s="42"/>
      <c r="N239" s="44" t="n">
        <f aca="false">IF(ISNUMBER($L239),IF(ISNUMBER($H239),ROUND($L239*$H239,2),ROUND($L239*$G239,2)),IF(ISNUMBER($H239),ROUND($J239*$H239,2),ROUND($J239*$G239,2)))</f>
        <v>0</v>
      </c>
      <c r="O239" s="35"/>
    </row>
    <row r="240" customFormat="false" ht="16.5" hidden="false" customHeight="true" outlineLevel="0" collapsed="false">
      <c r="A240" s="46" t="s">
        <v>145</v>
      </c>
      <c r="B240" s="36"/>
      <c r="C240" s="47" t="s">
        <v>146</v>
      </c>
      <c r="D240" s="29"/>
      <c r="E240" s="30"/>
      <c r="F240" s="62"/>
      <c r="G240" s="32"/>
      <c r="H240" s="30"/>
      <c r="I240" s="33"/>
      <c r="J240" s="30"/>
      <c r="K240" s="30"/>
      <c r="L240" s="30"/>
      <c r="M240" s="30"/>
      <c r="N240" s="34"/>
      <c r="O240" s="35"/>
    </row>
    <row r="241" customFormat="false" ht="16.5" hidden="false" customHeight="true" outlineLevel="0" collapsed="false">
      <c r="A241" s="46"/>
      <c r="B241" s="36"/>
      <c r="C241" s="47" t="s">
        <v>147</v>
      </c>
      <c r="D241" s="38" t="s">
        <v>143</v>
      </c>
      <c r="E241" s="48"/>
      <c r="F241" s="62" t="n">
        <v>0</v>
      </c>
      <c r="G241" s="50" t="n">
        <v>0</v>
      </c>
      <c r="H241" s="48"/>
      <c r="I241" s="41" t="n">
        <v>7</v>
      </c>
      <c r="J241" s="42"/>
      <c r="K241" s="43"/>
      <c r="L241" s="42"/>
      <c r="M241" s="42"/>
      <c r="N241" s="44" t="n">
        <f aca="false">IF(ISNUMBER($L241),IF(ISNUMBER($H241),ROUND($L241*$H241,2),ROUND($L241*$G241,2)),IF(ISNUMBER($H241),ROUND($J241*$H241,2),ROUND($J241*$G241,2)))</f>
        <v>0</v>
      </c>
      <c r="O241" s="35"/>
    </row>
    <row r="242" customFormat="false" ht="16.5" hidden="false" customHeight="true" outlineLevel="0" collapsed="false">
      <c r="A242" s="46"/>
      <c r="B242" s="36"/>
      <c r="C242" s="47" t="s">
        <v>148</v>
      </c>
      <c r="D242" s="38" t="s">
        <v>143</v>
      </c>
      <c r="E242" s="48"/>
      <c r="F242" s="62" t="n">
        <v>0</v>
      </c>
      <c r="G242" s="50" t="n">
        <v>0</v>
      </c>
      <c r="H242" s="48"/>
      <c r="I242" s="41" t="n">
        <v>7</v>
      </c>
      <c r="J242" s="42"/>
      <c r="K242" s="43"/>
      <c r="L242" s="42"/>
      <c r="M242" s="42"/>
      <c r="N242" s="44" t="n">
        <f aca="false">IF(ISNUMBER($L242),IF(ISNUMBER($H242),ROUND($L242*$H242,2),ROUND($L242*$G242,2)),IF(ISNUMBER($H242),ROUND($J242*$H242,2),ROUND($J242*$G242,2)))</f>
        <v>0</v>
      </c>
      <c r="O242" s="35"/>
    </row>
    <row r="243" customFormat="false" ht="15" hidden="false" customHeight="true" outlineLevel="0" collapsed="false">
      <c r="A243" s="60" t="s">
        <v>149</v>
      </c>
      <c r="B243" s="60"/>
      <c r="C243" s="60"/>
      <c r="D243" s="60"/>
      <c r="E243" s="60"/>
      <c r="F243" s="60"/>
      <c r="G243" s="60"/>
      <c r="H243" s="60"/>
      <c r="I243" s="60"/>
      <c r="J243" s="60"/>
      <c r="N243" s="52" t="n">
        <f aca="false">SUM(N$234:N$236)+SUM(N$238:N$239)+SUM(N$241:N$242)</f>
        <v>0</v>
      </c>
      <c r="O243" s="53"/>
    </row>
    <row r="244" customFormat="false" ht="22.5" hidden="false" customHeight="true" outlineLevel="0" collapsed="false">
      <c r="A244" s="63" t="s">
        <v>150</v>
      </c>
      <c r="B244" s="63"/>
      <c r="C244" s="63"/>
      <c r="D244" s="63"/>
      <c r="E244" s="63"/>
      <c r="F244" s="63"/>
      <c r="G244" s="63"/>
      <c r="H244" s="63"/>
      <c r="I244" s="63"/>
      <c r="J244" s="63"/>
      <c r="K244" s="64"/>
      <c r="L244" s="64"/>
      <c r="M244" s="64"/>
      <c r="N244" s="65" t="n">
        <f aca="false">N$12+N$14+N$16+SUM(N$18:N$19)+SUM(N$22:N$31)+SUM(N$34:N$40)+SUM(N$43:N$52)+SUM(N$54:N$182)+SUM(N$184:N$185)+SUM(N$187:N$188)+SUM(N$191:N$230)+SUM(N$234:N$236)+SUM(N$238:N$239)+SUM(N$241:N$242)</f>
        <v>0</v>
      </c>
      <c r="O244" s="66"/>
    </row>
    <row r="245" customFormat="false" ht="15" hidden="false" customHeight="true" outlineLevel="0" collapsed="false">
      <c r="A245" s="67" t="s">
        <v>151</v>
      </c>
      <c r="B245" s="67"/>
      <c r="C245" s="67"/>
      <c r="D245" s="67"/>
      <c r="E245" s="67"/>
      <c r="F245" s="67"/>
      <c r="G245" s="67"/>
      <c r="H245" s="67"/>
      <c r="I245" s="67"/>
      <c r="J245" s="67"/>
      <c r="N245" s="68" t="n">
        <f aca="false">N$10+N$12+N$14+N$16+SUM(N$18:N$19)+SUM(N$22:N$31)+SUM(N$34:N$40)+SUM(N$43:N$52)+SUM(N$54:N$182)+SUM(N$184:N$185)+SUM(N$187:N$188)+SUM(N$191:N$230)+SUM(N$234:N$236)+SUM(N$238:N$239)+SUM(N$241:N$242)</f>
        <v>0</v>
      </c>
      <c r="O245" s="69"/>
    </row>
    <row r="246" customFormat="false" ht="15" hidden="false" customHeight="true" outlineLevel="0" collapsed="false">
      <c r="A246" s="70" t="s">
        <v>152</v>
      </c>
      <c r="B246" s="70"/>
      <c r="C246" s="70"/>
      <c r="D246" s="70"/>
      <c r="E246" s="70"/>
      <c r="F246" s="70"/>
      <c r="G246" s="70"/>
      <c r="H246" s="70"/>
      <c r="I246" s="70"/>
      <c r="J246" s="70"/>
      <c r="N246" s="71" t="n">
        <f aca="false">(SUMIF($I$9:$I$244,7,$N$9:$N$244))*0.1</f>
        <v>0</v>
      </c>
      <c r="O246" s="69"/>
    </row>
    <row r="247" customFormat="false" ht="15" hidden="false" customHeight="true" outlineLevel="0" collapsed="false">
      <c r="A247" s="72" t="s">
        <v>153</v>
      </c>
      <c r="B247" s="72"/>
      <c r="C247" s="72"/>
      <c r="D247" s="72"/>
      <c r="E247" s="72"/>
      <c r="F247" s="72"/>
      <c r="G247" s="72"/>
      <c r="H247" s="72"/>
      <c r="I247" s="72"/>
      <c r="J247" s="72"/>
      <c r="N247" s="73" t="n">
        <f aca="false">SUM(N$245:N$246)</f>
        <v>0</v>
      </c>
      <c r="O247" s="69"/>
    </row>
    <row r="249" s="82" customFormat="true" ht="102.75" hidden="false" customHeight="true" outlineLevel="0" collapsed="false">
      <c r="A249" s="74"/>
      <c r="B249" s="74"/>
      <c r="C249" s="75" t="s">
        <v>154</v>
      </c>
      <c r="D249" s="76"/>
      <c r="E249" s="76"/>
      <c r="F249" s="77"/>
      <c r="G249" s="78" t="s">
        <v>155</v>
      </c>
      <c r="H249" s="79"/>
      <c r="I249" s="80"/>
      <c r="J249" s="79"/>
      <c r="K249" s="79"/>
      <c r="L249" s="79"/>
      <c r="M249" s="79"/>
      <c r="N249" s="81"/>
    </row>
    <row r="250" s="82" customFormat="true" ht="15" hidden="false" customHeight="true" outlineLevel="0" collapsed="false">
      <c r="A250" s="74"/>
      <c r="B250" s="74"/>
      <c r="C250" s="83" t="s">
        <v>156</v>
      </c>
      <c r="D250" s="76"/>
      <c r="E250" s="76"/>
      <c r="F250" s="77"/>
      <c r="G250" s="75"/>
      <c r="H250" s="76"/>
      <c r="I250" s="75"/>
      <c r="J250" s="76"/>
      <c r="K250" s="76"/>
      <c r="L250" s="76"/>
      <c r="M250" s="76"/>
      <c r="N25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89:J189"/>
    <mergeCell ref="A231:J231"/>
    <mergeCell ref="A243:J243"/>
    <mergeCell ref="A244:J244"/>
    <mergeCell ref="A245:J245"/>
    <mergeCell ref="A246:J246"/>
    <mergeCell ref="A247:J24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2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92" activePane="bottomLeft" state="frozen"/>
      <selection pane="topLeft" activeCell="A1" activeCellId="0" sqref="A1"/>
      <selection pane="bottomLeft" activeCell="J209" activeCellId="0" sqref="J209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191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192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193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194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195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196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16.5" hidden="false" customHeight="true" outlineLevel="0" collapsed="false">
      <c r="A49" s="46"/>
      <c r="B49" s="36"/>
      <c r="C49" s="58" t="s">
        <v>197</v>
      </c>
      <c r="D49" s="38" t="s">
        <v>8</v>
      </c>
      <c r="E49" s="48"/>
      <c r="F49" s="49" t="n">
        <v>1</v>
      </c>
      <c r="G49" s="50" t="n">
        <v>0</v>
      </c>
      <c r="H49" s="48"/>
      <c r="I49" s="41" t="n">
        <v>6</v>
      </c>
      <c r="J49" s="42"/>
      <c r="K49" s="43"/>
      <c r="L49" s="42"/>
      <c r="M49" s="42"/>
      <c r="N49" s="44" t="n">
        <f aca="false">IF(ISNUMBER($L49),IF(ISNUMBER($H49),ROUND($L49*$H49,2),ROUND($L49*$G49,2)),IF(ISNUMBER($H49),ROUND($J49*$H49,2),ROUND($J49*$G49,2)))</f>
        <v>0</v>
      </c>
      <c r="O49" s="35"/>
    </row>
    <row r="50" customFormat="false" ht="16.5" hidden="false" customHeight="true" outlineLevel="0" collapsed="false">
      <c r="A50" s="46"/>
      <c r="B50" s="36"/>
      <c r="C50" s="58" t="s">
        <v>198</v>
      </c>
      <c r="D50" s="38" t="s">
        <v>8</v>
      </c>
      <c r="E50" s="48"/>
      <c r="F50" s="49" t="n">
        <v>2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29.25" hidden="false" customHeight="true" outlineLevel="0" collapsed="false">
      <c r="A51" s="46" t="s">
        <v>84</v>
      </c>
      <c r="B51" s="36"/>
      <c r="C51" s="47" t="s">
        <v>85</v>
      </c>
      <c r="D51" s="29"/>
      <c r="E51" s="30"/>
      <c r="F51" s="31"/>
      <c r="G51" s="32"/>
      <c r="H51" s="30"/>
      <c r="I51" s="33"/>
      <c r="J51" s="30"/>
      <c r="K51" s="30"/>
      <c r="L51" s="30"/>
      <c r="M51" s="30"/>
      <c r="N51" s="34"/>
      <c r="O51" s="35"/>
    </row>
    <row r="52" customFormat="false" ht="16.5" hidden="false" customHeight="true" outlineLevel="0" collapsed="false">
      <c r="A52" s="46" t="s">
        <v>86</v>
      </c>
      <c r="B52" s="36"/>
      <c r="C52" s="58" t="s">
        <v>192</v>
      </c>
      <c r="D52" s="38"/>
      <c r="E52" s="48"/>
      <c r="F52" s="31" t="n">
        <v>0</v>
      </c>
      <c r="G52" s="50" t="n">
        <v>0</v>
      </c>
      <c r="H52" s="48"/>
      <c r="I52" s="41" t="n">
        <v>6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87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88</v>
      </c>
      <c r="D54" s="38" t="s">
        <v>8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16.5" hidden="false" customHeight="true" outlineLevel="0" collapsed="false">
      <c r="A55" s="46"/>
      <c r="B55" s="36"/>
      <c r="C55" s="59" t="s">
        <v>89</v>
      </c>
      <c r="D55" s="38" t="s">
        <v>32</v>
      </c>
      <c r="E55" s="48"/>
      <c r="F55" s="49" t="n">
        <v>1</v>
      </c>
      <c r="G55" s="50" t="n">
        <v>0</v>
      </c>
      <c r="H55" s="48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90</v>
      </c>
      <c r="D56" s="38" t="s">
        <v>32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29.25" hidden="false" customHeight="true" outlineLevel="0" collapsed="false">
      <c r="A57" s="46"/>
      <c r="B57" s="36"/>
      <c r="C57" s="59" t="s">
        <v>91</v>
      </c>
      <c r="D57" s="38" t="s">
        <v>92</v>
      </c>
      <c r="E57" s="39"/>
      <c r="F57" s="31" t="s">
        <v>92</v>
      </c>
      <c r="G57" s="40" t="n">
        <v>0</v>
      </c>
      <c r="H57" s="39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/>
      <c r="B58" s="36"/>
      <c r="C58" s="59" t="s">
        <v>93</v>
      </c>
      <c r="D58" s="38" t="s">
        <v>8</v>
      </c>
      <c r="E58" s="48"/>
      <c r="F58" s="49" t="n">
        <v>1</v>
      </c>
      <c r="G58" s="50" t="n">
        <v>0</v>
      </c>
      <c r="H58" s="48"/>
      <c r="I58" s="41" t="n">
        <v>7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94</v>
      </c>
      <c r="D59" s="38" t="s">
        <v>8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 t="s">
        <v>95</v>
      </c>
      <c r="B60" s="36"/>
      <c r="C60" s="58" t="s">
        <v>193</v>
      </c>
      <c r="D60" s="38"/>
      <c r="E60" s="48"/>
      <c r="F60" s="49" t="n">
        <v>0</v>
      </c>
      <c r="G60" s="50" t="n">
        <v>0</v>
      </c>
      <c r="H60" s="48"/>
      <c r="I60" s="41" t="n">
        <v>6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87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88</v>
      </c>
      <c r="D62" s="38" t="s">
        <v>8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16.5" hidden="false" customHeight="true" outlineLevel="0" collapsed="false">
      <c r="A63" s="46"/>
      <c r="B63" s="36"/>
      <c r="C63" s="59" t="s">
        <v>89</v>
      </c>
      <c r="D63" s="38" t="s">
        <v>32</v>
      </c>
      <c r="E63" s="48"/>
      <c r="F63" s="49" t="n">
        <v>1</v>
      </c>
      <c r="G63" s="50" t="n">
        <v>0</v>
      </c>
      <c r="H63" s="48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90</v>
      </c>
      <c r="D64" s="38" t="s">
        <v>32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29.25" hidden="false" customHeight="true" outlineLevel="0" collapsed="false">
      <c r="A65" s="46"/>
      <c r="B65" s="36"/>
      <c r="C65" s="59" t="s">
        <v>91</v>
      </c>
      <c r="D65" s="38" t="s">
        <v>92</v>
      </c>
      <c r="E65" s="39"/>
      <c r="F65" s="49" t="s">
        <v>92</v>
      </c>
      <c r="G65" s="40" t="n">
        <v>0</v>
      </c>
      <c r="H65" s="39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/>
      <c r="B66" s="36"/>
      <c r="C66" s="59" t="s">
        <v>93</v>
      </c>
      <c r="D66" s="38" t="s">
        <v>8</v>
      </c>
      <c r="E66" s="48"/>
      <c r="F66" s="49" t="n">
        <v>1</v>
      </c>
      <c r="G66" s="50" t="n">
        <v>0</v>
      </c>
      <c r="H66" s="48"/>
      <c r="I66" s="41" t="n">
        <v>7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94</v>
      </c>
      <c r="D67" s="38" t="s">
        <v>8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 t="s">
        <v>96</v>
      </c>
      <c r="B68" s="36"/>
      <c r="C68" s="58" t="s">
        <v>194</v>
      </c>
      <c r="D68" s="38"/>
      <c r="E68" s="48"/>
      <c r="F68" s="49" t="n">
        <v>0</v>
      </c>
      <c r="G68" s="50" t="n">
        <v>0</v>
      </c>
      <c r="H68" s="48"/>
      <c r="I68" s="41" t="n">
        <v>6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87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88</v>
      </c>
      <c r="D70" s="38" t="s">
        <v>8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16.5" hidden="false" customHeight="true" outlineLevel="0" collapsed="false">
      <c r="A71" s="46"/>
      <c r="B71" s="36"/>
      <c r="C71" s="59" t="s">
        <v>89</v>
      </c>
      <c r="D71" s="38" t="s">
        <v>32</v>
      </c>
      <c r="E71" s="48"/>
      <c r="F71" s="49" t="n">
        <v>1</v>
      </c>
      <c r="G71" s="50" t="n">
        <v>0</v>
      </c>
      <c r="H71" s="48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90</v>
      </c>
      <c r="D72" s="38" t="s">
        <v>32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29.25" hidden="false" customHeight="true" outlineLevel="0" collapsed="false">
      <c r="A73" s="46"/>
      <c r="B73" s="36"/>
      <c r="C73" s="59" t="s">
        <v>91</v>
      </c>
      <c r="D73" s="38" t="s">
        <v>92</v>
      </c>
      <c r="E73" s="39"/>
      <c r="F73" s="31" t="s">
        <v>92</v>
      </c>
      <c r="G73" s="40" t="n">
        <v>0</v>
      </c>
      <c r="H73" s="39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/>
      <c r="B74" s="36"/>
      <c r="C74" s="59" t="s">
        <v>93</v>
      </c>
      <c r="D74" s="38" t="s">
        <v>8</v>
      </c>
      <c r="E74" s="48"/>
      <c r="F74" s="49" t="n">
        <v>1</v>
      </c>
      <c r="G74" s="50" t="n">
        <v>0</v>
      </c>
      <c r="H74" s="48"/>
      <c r="I74" s="41" t="n">
        <v>7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94</v>
      </c>
      <c r="D75" s="38" t="s">
        <v>8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 t="s">
        <v>97</v>
      </c>
      <c r="B76" s="36"/>
      <c r="C76" s="58" t="s">
        <v>195</v>
      </c>
      <c r="D76" s="38"/>
      <c r="E76" s="48"/>
      <c r="F76" s="49" t="n">
        <v>0</v>
      </c>
      <c r="G76" s="50" t="n">
        <v>0</v>
      </c>
      <c r="H76" s="48"/>
      <c r="I76" s="41" t="n">
        <v>6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87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88</v>
      </c>
      <c r="D78" s="38" t="s">
        <v>8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16.5" hidden="false" customHeight="true" outlineLevel="0" collapsed="false">
      <c r="A79" s="46"/>
      <c r="B79" s="36"/>
      <c r="C79" s="59" t="s">
        <v>89</v>
      </c>
      <c r="D79" s="38" t="s">
        <v>32</v>
      </c>
      <c r="E79" s="48"/>
      <c r="F79" s="49" t="n">
        <v>1</v>
      </c>
      <c r="G79" s="50" t="n">
        <v>0</v>
      </c>
      <c r="H79" s="48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90</v>
      </c>
      <c r="D80" s="38" t="s">
        <v>32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29.25" hidden="false" customHeight="true" outlineLevel="0" collapsed="false">
      <c r="A81" s="46"/>
      <c r="B81" s="36"/>
      <c r="C81" s="59" t="s">
        <v>91</v>
      </c>
      <c r="D81" s="38" t="s">
        <v>92</v>
      </c>
      <c r="E81" s="39"/>
      <c r="F81" s="31" t="s">
        <v>92</v>
      </c>
      <c r="G81" s="40" t="n">
        <v>0</v>
      </c>
      <c r="H81" s="39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16.5" hidden="false" customHeight="true" outlineLevel="0" collapsed="false">
      <c r="A82" s="46"/>
      <c r="B82" s="36"/>
      <c r="C82" s="59" t="s">
        <v>93</v>
      </c>
      <c r="D82" s="38" t="s">
        <v>8</v>
      </c>
      <c r="E82" s="48"/>
      <c r="F82" s="49" t="n">
        <v>1</v>
      </c>
      <c r="G82" s="50" t="n">
        <v>0</v>
      </c>
      <c r="H82" s="48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9" t="s">
        <v>94</v>
      </c>
      <c r="D83" s="38" t="s">
        <v>8</v>
      </c>
      <c r="E83" s="48"/>
      <c r="F83" s="49" t="n">
        <v>1</v>
      </c>
      <c r="G83" s="50" t="n">
        <v>0</v>
      </c>
      <c r="H83" s="48"/>
      <c r="I83" s="41" t="n">
        <v>7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 t="s">
        <v>165</v>
      </c>
      <c r="B84" s="36"/>
      <c r="C84" s="58" t="s">
        <v>196</v>
      </c>
      <c r="D84" s="38"/>
      <c r="E84" s="48"/>
      <c r="F84" s="31" t="n">
        <v>0</v>
      </c>
      <c r="G84" s="50" t="n">
        <v>0</v>
      </c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9" t="s">
        <v>87</v>
      </c>
      <c r="D85" s="38" t="s">
        <v>32</v>
      </c>
      <c r="E85" s="48"/>
      <c r="F85" s="49" t="n">
        <v>1</v>
      </c>
      <c r="G85" s="50" t="n">
        <v>0</v>
      </c>
      <c r="H85" s="48"/>
      <c r="I85" s="41" t="n">
        <v>7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9" t="s">
        <v>88</v>
      </c>
      <c r="D86" s="38" t="s">
        <v>8</v>
      </c>
      <c r="E86" s="48"/>
      <c r="F86" s="49" t="n">
        <v>1</v>
      </c>
      <c r="G86" s="50" t="n">
        <v>0</v>
      </c>
      <c r="H86" s="48"/>
      <c r="I86" s="41" t="n">
        <v>7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9" t="s">
        <v>89</v>
      </c>
      <c r="D87" s="38" t="s">
        <v>32</v>
      </c>
      <c r="E87" s="48"/>
      <c r="F87" s="49" t="n">
        <v>1</v>
      </c>
      <c r="G87" s="50" t="n">
        <v>0</v>
      </c>
      <c r="H87" s="48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9" t="s">
        <v>90</v>
      </c>
      <c r="D88" s="38" t="s">
        <v>32</v>
      </c>
      <c r="E88" s="48"/>
      <c r="F88" s="49" t="n">
        <v>1</v>
      </c>
      <c r="G88" s="50" t="n">
        <v>0</v>
      </c>
      <c r="H88" s="48"/>
      <c r="I88" s="41" t="n">
        <v>7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29.25" hidden="false" customHeight="true" outlineLevel="0" collapsed="false">
      <c r="A89" s="46"/>
      <c r="B89" s="36"/>
      <c r="C89" s="59" t="s">
        <v>91</v>
      </c>
      <c r="D89" s="38" t="s">
        <v>92</v>
      </c>
      <c r="E89" s="39"/>
      <c r="F89" s="31" t="s">
        <v>92</v>
      </c>
      <c r="G89" s="40" t="n">
        <v>0</v>
      </c>
      <c r="H89" s="39"/>
      <c r="I89" s="41" t="n">
        <v>7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9" t="s">
        <v>93</v>
      </c>
      <c r="D90" s="38" t="s">
        <v>8</v>
      </c>
      <c r="E90" s="48"/>
      <c r="F90" s="49" t="n">
        <v>1</v>
      </c>
      <c r="G90" s="50" t="n">
        <v>0</v>
      </c>
      <c r="H90" s="48"/>
      <c r="I90" s="41" t="n">
        <v>7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9" t="s">
        <v>94</v>
      </c>
      <c r="D91" s="38" t="s">
        <v>8</v>
      </c>
      <c r="E91" s="48"/>
      <c r="F91" s="49" t="n">
        <v>1</v>
      </c>
      <c r="G91" s="50" t="n">
        <v>0</v>
      </c>
      <c r="H91" s="48"/>
      <c r="I91" s="41" t="n">
        <v>7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 t="s">
        <v>166</v>
      </c>
      <c r="B92" s="36"/>
      <c r="C92" s="58" t="s">
        <v>197</v>
      </c>
      <c r="D92" s="38"/>
      <c r="E92" s="48"/>
      <c r="F92" s="49" t="n">
        <v>0</v>
      </c>
      <c r="G92" s="50" t="n">
        <v>0</v>
      </c>
      <c r="H92" s="48"/>
      <c r="I92" s="41" t="n">
        <v>6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9" t="s">
        <v>87</v>
      </c>
      <c r="D93" s="38" t="s">
        <v>32</v>
      </c>
      <c r="E93" s="48"/>
      <c r="F93" s="49" t="n">
        <v>1</v>
      </c>
      <c r="G93" s="50" t="n">
        <v>0</v>
      </c>
      <c r="H93" s="48"/>
      <c r="I93" s="41" t="n">
        <v>7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9" t="s">
        <v>88</v>
      </c>
      <c r="D94" s="38" t="s">
        <v>8</v>
      </c>
      <c r="E94" s="48"/>
      <c r="F94" s="49" t="n">
        <v>1</v>
      </c>
      <c r="G94" s="50" t="n">
        <v>0</v>
      </c>
      <c r="H94" s="48"/>
      <c r="I94" s="41" t="n">
        <v>7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9" t="s">
        <v>89</v>
      </c>
      <c r="D95" s="38" t="s">
        <v>32</v>
      </c>
      <c r="E95" s="48"/>
      <c r="F95" s="49" t="n">
        <v>1</v>
      </c>
      <c r="G95" s="50" t="n">
        <v>0</v>
      </c>
      <c r="H95" s="48"/>
      <c r="I95" s="41" t="n">
        <v>7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9" t="s">
        <v>90</v>
      </c>
      <c r="D96" s="38" t="s">
        <v>32</v>
      </c>
      <c r="E96" s="48"/>
      <c r="F96" s="49" t="n">
        <v>1</v>
      </c>
      <c r="G96" s="50" t="n">
        <v>0</v>
      </c>
      <c r="H96" s="48"/>
      <c r="I96" s="41" t="n">
        <v>7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29.25" hidden="false" customHeight="true" outlineLevel="0" collapsed="false">
      <c r="A97" s="46"/>
      <c r="B97" s="36"/>
      <c r="C97" s="59" t="s">
        <v>91</v>
      </c>
      <c r="D97" s="38" t="s">
        <v>92</v>
      </c>
      <c r="E97" s="39"/>
      <c r="F97" s="31" t="s">
        <v>92</v>
      </c>
      <c r="G97" s="40" t="n">
        <v>0</v>
      </c>
      <c r="H97" s="39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9" t="s">
        <v>93</v>
      </c>
      <c r="D98" s="38" t="s">
        <v>8</v>
      </c>
      <c r="E98" s="48"/>
      <c r="F98" s="49" t="n">
        <v>1</v>
      </c>
      <c r="G98" s="50" t="n">
        <v>0</v>
      </c>
      <c r="H98" s="48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9" t="s">
        <v>94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7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29.25" hidden="false" customHeight="true" outlineLevel="0" collapsed="false">
      <c r="A100" s="46" t="s">
        <v>98</v>
      </c>
      <c r="B100" s="36"/>
      <c r="C100" s="47" t="s">
        <v>99</v>
      </c>
      <c r="D100" s="38"/>
      <c r="E100" s="39"/>
      <c r="F100" s="31" t="n">
        <v>0</v>
      </c>
      <c r="G100" s="40" t="n">
        <v>0</v>
      </c>
      <c r="H100" s="39"/>
      <c r="I100" s="41" t="n">
        <v>7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192</v>
      </c>
      <c r="D101" s="38" t="s">
        <v>100</v>
      </c>
      <c r="E101" s="48"/>
      <c r="F101" s="31" t="n">
        <v>15</v>
      </c>
      <c r="G101" s="40"/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193</v>
      </c>
      <c r="D102" s="38" t="s">
        <v>100</v>
      </c>
      <c r="E102" s="48"/>
      <c r="F102" s="31" t="n">
        <v>15</v>
      </c>
      <c r="G102" s="40"/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/>
      <c r="B103" s="36"/>
      <c r="C103" s="58" t="s">
        <v>194</v>
      </c>
      <c r="D103" s="38" t="s">
        <v>100</v>
      </c>
      <c r="E103" s="48"/>
      <c r="F103" s="31" t="n">
        <v>15</v>
      </c>
      <c r="G103" s="40"/>
      <c r="H103" s="48"/>
      <c r="I103" s="41" t="n">
        <v>6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8" t="s">
        <v>195</v>
      </c>
      <c r="D104" s="38" t="s">
        <v>100</v>
      </c>
      <c r="E104" s="48"/>
      <c r="F104" s="31" t="n">
        <v>15</v>
      </c>
      <c r="G104" s="40"/>
      <c r="H104" s="48"/>
      <c r="I104" s="41" t="n">
        <v>6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196</v>
      </c>
      <c r="D105" s="38" t="s">
        <v>100</v>
      </c>
      <c r="E105" s="48"/>
      <c r="F105" s="31" t="n">
        <v>15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197</v>
      </c>
      <c r="D106" s="38" t="s">
        <v>100</v>
      </c>
      <c r="E106" s="48"/>
      <c r="F106" s="31" t="n">
        <v>15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29.25" hidden="false" customHeight="true" outlineLevel="0" collapsed="false">
      <c r="A107" s="46" t="s">
        <v>101</v>
      </c>
      <c r="B107" s="36"/>
      <c r="C107" s="47" t="s">
        <v>102</v>
      </c>
      <c r="D107" s="38"/>
      <c r="E107" s="39"/>
      <c r="F107" s="31" t="n">
        <v>0</v>
      </c>
      <c r="G107" s="40" t="n">
        <v>0</v>
      </c>
      <c r="H107" s="39"/>
      <c r="I107" s="41" t="n">
        <v>7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58" t="s">
        <v>192</v>
      </c>
      <c r="D108" s="38" t="s">
        <v>103</v>
      </c>
      <c r="E108" s="48"/>
      <c r="F108" s="31" t="n">
        <v>9</v>
      </c>
      <c r="G108" s="40"/>
      <c r="H108" s="48"/>
      <c r="I108" s="41" t="n">
        <v>6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8" t="s">
        <v>193</v>
      </c>
      <c r="D109" s="38" t="s">
        <v>103</v>
      </c>
      <c r="E109" s="48"/>
      <c r="F109" s="31" t="n">
        <v>9</v>
      </c>
      <c r="G109" s="40"/>
      <c r="H109" s="48"/>
      <c r="I109" s="41" t="n">
        <v>6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194</v>
      </c>
      <c r="D110" s="38" t="s">
        <v>103</v>
      </c>
      <c r="E110" s="48"/>
      <c r="F110" s="31" t="n">
        <v>9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195</v>
      </c>
      <c r="D111" s="38" t="s">
        <v>103</v>
      </c>
      <c r="E111" s="48"/>
      <c r="F111" s="31" t="n">
        <v>9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196</v>
      </c>
      <c r="D112" s="38" t="s">
        <v>103</v>
      </c>
      <c r="E112" s="48"/>
      <c r="F112" s="31" t="n">
        <v>9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/>
      <c r="B113" s="36"/>
      <c r="C113" s="58" t="s">
        <v>197</v>
      </c>
      <c r="D113" s="38" t="s">
        <v>103</v>
      </c>
      <c r="E113" s="48"/>
      <c r="F113" s="31" t="n">
        <v>9</v>
      </c>
      <c r="G113" s="40"/>
      <c r="H113" s="48"/>
      <c r="I113" s="41" t="n">
        <v>6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 t="s">
        <v>104</v>
      </c>
      <c r="B114" s="36"/>
      <c r="C114" s="47" t="s">
        <v>105</v>
      </c>
      <c r="D114" s="38"/>
      <c r="E114" s="39"/>
      <c r="F114" s="31" t="n">
        <v>0</v>
      </c>
      <c r="G114" s="40" t="n">
        <v>0</v>
      </c>
      <c r="H114" s="39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192</v>
      </c>
      <c r="D115" s="38" t="s">
        <v>103</v>
      </c>
      <c r="E115" s="48"/>
      <c r="F115" s="31" t="s">
        <v>106</v>
      </c>
      <c r="G115" s="40"/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193</v>
      </c>
      <c r="D116" s="38" t="s">
        <v>103</v>
      </c>
      <c r="E116" s="48"/>
      <c r="F116" s="31" t="s">
        <v>106</v>
      </c>
      <c r="G116" s="40"/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194</v>
      </c>
      <c r="D117" s="38" t="s">
        <v>103</v>
      </c>
      <c r="E117" s="48"/>
      <c r="F117" s="31" t="s">
        <v>106</v>
      </c>
      <c r="G117" s="40"/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195</v>
      </c>
      <c r="D118" s="38" t="s">
        <v>103</v>
      </c>
      <c r="E118" s="48"/>
      <c r="F118" s="31" t="s">
        <v>106</v>
      </c>
      <c r="G118" s="40"/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6.5" hidden="false" customHeight="true" outlineLevel="0" collapsed="false">
      <c r="A119" s="46"/>
      <c r="B119" s="36"/>
      <c r="C119" s="58" t="s">
        <v>196</v>
      </c>
      <c r="D119" s="38" t="s">
        <v>103</v>
      </c>
      <c r="E119" s="48"/>
      <c r="F119" s="31" t="s">
        <v>106</v>
      </c>
      <c r="G119" s="40"/>
      <c r="H119" s="48"/>
      <c r="I119" s="41" t="n">
        <v>6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16.5" hidden="false" customHeight="true" outlineLevel="0" collapsed="false">
      <c r="A120" s="46"/>
      <c r="B120" s="36"/>
      <c r="C120" s="58" t="s">
        <v>197</v>
      </c>
      <c r="D120" s="38" t="s">
        <v>103</v>
      </c>
      <c r="E120" s="48"/>
      <c r="F120" s="31" t="s">
        <v>106</v>
      </c>
      <c r="G120" s="40"/>
      <c r="H120" s="48"/>
      <c r="I120" s="41" t="n">
        <v>6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 t="s">
        <v>107</v>
      </c>
      <c r="B121" s="36"/>
      <c r="C121" s="47" t="s">
        <v>108</v>
      </c>
      <c r="D121" s="38"/>
      <c r="E121" s="48"/>
      <c r="F121" s="31" t="n">
        <v>0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6.5" hidden="false" customHeight="true" outlineLevel="0" collapsed="false">
      <c r="A122" s="46"/>
      <c r="B122" s="36"/>
      <c r="C122" s="58" t="s">
        <v>192</v>
      </c>
      <c r="D122" s="38" t="s">
        <v>8</v>
      </c>
      <c r="E122" s="48"/>
      <c r="F122" s="49" t="n">
        <v>1</v>
      </c>
      <c r="G122" s="50" t="n">
        <v>0</v>
      </c>
      <c r="H122" s="48"/>
      <c r="I122" s="41" t="n">
        <v>6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16.5" hidden="false" customHeight="true" outlineLevel="0" collapsed="false">
      <c r="A123" s="46"/>
      <c r="B123" s="36"/>
      <c r="C123" s="58" t="s">
        <v>193</v>
      </c>
      <c r="D123" s="38" t="s">
        <v>8</v>
      </c>
      <c r="E123" s="48"/>
      <c r="F123" s="49" t="n">
        <v>1</v>
      </c>
      <c r="G123" s="50" t="n">
        <v>0</v>
      </c>
      <c r="H123" s="48"/>
      <c r="I123" s="41" t="n">
        <v>6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58" t="s">
        <v>194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6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6.5" hidden="false" customHeight="true" outlineLevel="0" collapsed="false">
      <c r="A125" s="46"/>
      <c r="B125" s="36"/>
      <c r="C125" s="58" t="s">
        <v>195</v>
      </c>
      <c r="D125" s="38" t="s">
        <v>8</v>
      </c>
      <c r="E125" s="48"/>
      <c r="F125" s="49" t="n">
        <v>1</v>
      </c>
      <c r="G125" s="50" t="n">
        <v>0</v>
      </c>
      <c r="H125" s="48"/>
      <c r="I125" s="41" t="n">
        <v>6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6.5" hidden="false" customHeight="true" outlineLevel="0" collapsed="false">
      <c r="A126" s="46"/>
      <c r="B126" s="36"/>
      <c r="C126" s="58" t="s">
        <v>196</v>
      </c>
      <c r="D126" s="38" t="s">
        <v>8</v>
      </c>
      <c r="E126" s="48"/>
      <c r="F126" s="49" t="n">
        <v>1</v>
      </c>
      <c r="G126" s="50" t="n">
        <v>0</v>
      </c>
      <c r="H126" s="48"/>
      <c r="I126" s="41" t="n">
        <v>6</v>
      </c>
      <c r="J126" s="42"/>
      <c r="K126" s="43"/>
      <c r="L126" s="42"/>
      <c r="M126" s="42"/>
      <c r="N126" s="44" t="n">
        <f aca="false">IF(ISNUMBER($L126),IF(ISNUMBER($H126),ROUND($L126*$H126,2),ROUND($L126*$G126,2)),IF(ISNUMBER($H126),ROUND($J126*$H126,2),ROUND($J126*$G126,2)))</f>
        <v>0</v>
      </c>
      <c r="O126" s="35"/>
    </row>
    <row r="127" customFormat="false" ht="16.5" hidden="false" customHeight="true" outlineLevel="0" collapsed="false">
      <c r="A127" s="46"/>
      <c r="B127" s="36"/>
      <c r="C127" s="58" t="s">
        <v>197</v>
      </c>
      <c r="D127" s="38" t="s">
        <v>8</v>
      </c>
      <c r="E127" s="48"/>
      <c r="F127" s="49" t="n">
        <v>1</v>
      </c>
      <c r="G127" s="50" t="n">
        <v>0</v>
      </c>
      <c r="H127" s="48"/>
      <c r="I127" s="41" t="n">
        <v>6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6.5" hidden="false" customHeight="true" outlineLevel="0" collapsed="false">
      <c r="A128" s="46"/>
      <c r="B128" s="36"/>
      <c r="C128" s="58" t="s">
        <v>199</v>
      </c>
      <c r="D128" s="38" t="s">
        <v>8</v>
      </c>
      <c r="E128" s="48"/>
      <c r="F128" s="49" t="n">
        <v>10</v>
      </c>
      <c r="G128" s="50" t="n">
        <v>0</v>
      </c>
      <c r="H128" s="48"/>
      <c r="I128" s="41" t="n">
        <v>6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6.5" hidden="false" customHeight="true" outlineLevel="0" collapsed="false">
      <c r="A129" s="46" t="s">
        <v>110</v>
      </c>
      <c r="B129" s="36"/>
      <c r="C129" s="47" t="s">
        <v>111</v>
      </c>
      <c r="D129" s="38"/>
      <c r="E129" s="39"/>
      <c r="F129" s="31" t="n">
        <v>0</v>
      </c>
      <c r="G129" s="40" t="n">
        <v>0</v>
      </c>
      <c r="H129" s="39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6.5" hidden="false" customHeight="true" outlineLevel="0" collapsed="false">
      <c r="A130" s="46"/>
      <c r="B130" s="36"/>
      <c r="C130" s="58" t="s">
        <v>192</v>
      </c>
      <c r="D130" s="38" t="s">
        <v>103</v>
      </c>
      <c r="E130" s="48"/>
      <c r="F130" s="31" t="n">
        <v>2</v>
      </c>
      <c r="G130" s="40"/>
      <c r="H130" s="48"/>
      <c r="I130" s="41" t="n">
        <v>6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6.5" hidden="false" customHeight="true" outlineLevel="0" collapsed="false">
      <c r="A131" s="46"/>
      <c r="B131" s="36"/>
      <c r="C131" s="58" t="s">
        <v>193</v>
      </c>
      <c r="D131" s="38" t="s">
        <v>103</v>
      </c>
      <c r="E131" s="48"/>
      <c r="F131" s="31" t="n">
        <v>2</v>
      </c>
      <c r="G131" s="40"/>
      <c r="H131" s="48"/>
      <c r="I131" s="41" t="n">
        <v>6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6.5" hidden="false" customHeight="true" outlineLevel="0" collapsed="false">
      <c r="A132" s="46"/>
      <c r="B132" s="36"/>
      <c r="C132" s="58" t="s">
        <v>194</v>
      </c>
      <c r="D132" s="38" t="s">
        <v>103</v>
      </c>
      <c r="E132" s="48"/>
      <c r="F132" s="31" t="n">
        <v>2</v>
      </c>
      <c r="G132" s="40"/>
      <c r="H132" s="48"/>
      <c r="I132" s="41" t="n">
        <v>6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16.5" hidden="false" customHeight="true" outlineLevel="0" collapsed="false">
      <c r="A133" s="46"/>
      <c r="B133" s="36"/>
      <c r="C133" s="58" t="s">
        <v>195</v>
      </c>
      <c r="D133" s="38" t="s">
        <v>103</v>
      </c>
      <c r="E133" s="48"/>
      <c r="F133" s="31" t="n">
        <v>2</v>
      </c>
      <c r="G133" s="40"/>
      <c r="H133" s="48"/>
      <c r="I133" s="41" t="n">
        <v>6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6.5" hidden="false" customHeight="true" outlineLevel="0" collapsed="false">
      <c r="A134" s="46"/>
      <c r="B134" s="36"/>
      <c r="C134" s="58" t="s">
        <v>196</v>
      </c>
      <c r="D134" s="38" t="s">
        <v>103</v>
      </c>
      <c r="E134" s="48"/>
      <c r="F134" s="31" t="n">
        <v>2</v>
      </c>
      <c r="G134" s="40"/>
      <c r="H134" s="48"/>
      <c r="I134" s="41" t="n">
        <v>6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6.5" hidden="false" customHeight="true" outlineLevel="0" collapsed="false">
      <c r="A135" s="46"/>
      <c r="B135" s="36"/>
      <c r="C135" s="58" t="s">
        <v>197</v>
      </c>
      <c r="D135" s="38" t="s">
        <v>103</v>
      </c>
      <c r="E135" s="48"/>
      <c r="F135" s="31" t="n">
        <v>2</v>
      </c>
      <c r="G135" s="40"/>
      <c r="H135" s="48"/>
      <c r="I135" s="41" t="n">
        <v>6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29.25" hidden="false" customHeight="true" outlineLevel="0" collapsed="false">
      <c r="A136" s="46" t="s">
        <v>112</v>
      </c>
      <c r="B136" s="36"/>
      <c r="C136" s="47" t="s">
        <v>113</v>
      </c>
      <c r="D136" s="38"/>
      <c r="E136" s="39"/>
      <c r="F136" s="31" t="n">
        <v>0</v>
      </c>
      <c r="G136" s="40" t="n">
        <v>0</v>
      </c>
      <c r="H136" s="39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6.5" hidden="false" customHeight="true" outlineLevel="0" collapsed="false">
      <c r="A137" s="46"/>
      <c r="B137" s="36"/>
      <c r="C137" s="58" t="s">
        <v>192</v>
      </c>
      <c r="D137" s="38" t="s">
        <v>103</v>
      </c>
      <c r="E137" s="48"/>
      <c r="F137" s="31" t="s">
        <v>106</v>
      </c>
      <c r="G137" s="40"/>
      <c r="H137" s="48"/>
      <c r="I137" s="41" t="n">
        <v>6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6.5" hidden="false" customHeight="true" outlineLevel="0" collapsed="false">
      <c r="A138" s="46"/>
      <c r="B138" s="36"/>
      <c r="C138" s="58" t="s">
        <v>193</v>
      </c>
      <c r="D138" s="38" t="s">
        <v>103</v>
      </c>
      <c r="E138" s="48"/>
      <c r="F138" s="31" t="s">
        <v>106</v>
      </c>
      <c r="G138" s="40"/>
      <c r="H138" s="48"/>
      <c r="I138" s="41" t="n">
        <v>6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6.5" hidden="false" customHeight="true" outlineLevel="0" collapsed="false">
      <c r="A139" s="46"/>
      <c r="B139" s="36"/>
      <c r="C139" s="58" t="s">
        <v>194</v>
      </c>
      <c r="D139" s="38" t="s">
        <v>103</v>
      </c>
      <c r="E139" s="48"/>
      <c r="F139" s="31" t="s">
        <v>106</v>
      </c>
      <c r="G139" s="40"/>
      <c r="H139" s="48"/>
      <c r="I139" s="41" t="n">
        <v>6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6.5" hidden="false" customHeight="true" outlineLevel="0" collapsed="false">
      <c r="A140" s="46"/>
      <c r="B140" s="36"/>
      <c r="C140" s="58" t="s">
        <v>195</v>
      </c>
      <c r="D140" s="38" t="s">
        <v>103</v>
      </c>
      <c r="E140" s="48"/>
      <c r="F140" s="31" t="s">
        <v>106</v>
      </c>
      <c r="G140" s="40"/>
      <c r="H140" s="48"/>
      <c r="I140" s="41" t="n">
        <v>6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6.5" hidden="false" customHeight="true" outlineLevel="0" collapsed="false">
      <c r="A141" s="46"/>
      <c r="B141" s="36"/>
      <c r="C141" s="58" t="s">
        <v>196</v>
      </c>
      <c r="D141" s="38" t="s">
        <v>103</v>
      </c>
      <c r="E141" s="48"/>
      <c r="F141" s="31" t="s">
        <v>106</v>
      </c>
      <c r="G141" s="40"/>
      <c r="H141" s="48"/>
      <c r="I141" s="41" t="n">
        <v>6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6.5" hidden="false" customHeight="true" outlineLevel="0" collapsed="false">
      <c r="A142" s="46"/>
      <c r="B142" s="36"/>
      <c r="C142" s="58" t="s">
        <v>197</v>
      </c>
      <c r="D142" s="38" t="s">
        <v>103</v>
      </c>
      <c r="E142" s="48"/>
      <c r="F142" s="31" t="s">
        <v>106</v>
      </c>
      <c r="G142" s="40"/>
      <c r="H142" s="48"/>
      <c r="I142" s="41" t="n">
        <v>6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6.5" hidden="false" customHeight="true" outlineLevel="0" collapsed="false">
      <c r="A143" s="46" t="s">
        <v>114</v>
      </c>
      <c r="B143" s="36"/>
      <c r="C143" s="47" t="s">
        <v>115</v>
      </c>
      <c r="D143" s="38"/>
      <c r="E143" s="39"/>
      <c r="F143" s="31" t="n">
        <v>0</v>
      </c>
      <c r="G143" s="40" t="n">
        <v>0</v>
      </c>
      <c r="H143" s="39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6.5" hidden="false" customHeight="true" outlineLevel="0" collapsed="false">
      <c r="A144" s="46"/>
      <c r="B144" s="36"/>
      <c r="C144" s="58" t="s">
        <v>192</v>
      </c>
      <c r="D144" s="38" t="s">
        <v>20</v>
      </c>
      <c r="E144" s="48"/>
      <c r="F144" s="31" t="s">
        <v>20</v>
      </c>
      <c r="G144" s="50" t="n">
        <v>0</v>
      </c>
      <c r="H144" s="48"/>
      <c r="I144" s="41" t="n">
        <v>6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/>
      <c r="B145" s="36"/>
      <c r="C145" s="58" t="s">
        <v>193</v>
      </c>
      <c r="D145" s="38" t="s">
        <v>20</v>
      </c>
      <c r="E145" s="48"/>
      <c r="F145" s="31" t="s">
        <v>20</v>
      </c>
      <c r="G145" s="50" t="n">
        <v>0</v>
      </c>
      <c r="H145" s="48"/>
      <c r="I145" s="41" t="n">
        <v>6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6.5" hidden="false" customHeight="true" outlineLevel="0" collapsed="false">
      <c r="A146" s="46"/>
      <c r="B146" s="36"/>
      <c r="C146" s="58" t="s">
        <v>194</v>
      </c>
      <c r="D146" s="38" t="s">
        <v>20</v>
      </c>
      <c r="E146" s="48"/>
      <c r="F146" s="31" t="s">
        <v>20</v>
      </c>
      <c r="G146" s="50" t="n">
        <v>0</v>
      </c>
      <c r="H146" s="48"/>
      <c r="I146" s="41" t="n">
        <v>6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6.5" hidden="false" customHeight="true" outlineLevel="0" collapsed="false">
      <c r="A147" s="46"/>
      <c r="B147" s="36"/>
      <c r="C147" s="58" t="s">
        <v>195</v>
      </c>
      <c r="D147" s="38" t="s">
        <v>20</v>
      </c>
      <c r="E147" s="48"/>
      <c r="F147" s="31" t="s">
        <v>20</v>
      </c>
      <c r="G147" s="50" t="n">
        <v>0</v>
      </c>
      <c r="H147" s="48"/>
      <c r="I147" s="41" t="n">
        <v>6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6.5" hidden="false" customHeight="true" outlineLevel="0" collapsed="false">
      <c r="A148" s="46"/>
      <c r="B148" s="36"/>
      <c r="C148" s="58" t="s">
        <v>196</v>
      </c>
      <c r="D148" s="38" t="s">
        <v>20</v>
      </c>
      <c r="E148" s="48"/>
      <c r="F148" s="31" t="s">
        <v>20</v>
      </c>
      <c r="G148" s="50" t="n">
        <v>0</v>
      </c>
      <c r="H148" s="48"/>
      <c r="I148" s="41" t="n">
        <v>6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6.5" hidden="false" customHeight="true" outlineLevel="0" collapsed="false">
      <c r="A149" s="46"/>
      <c r="B149" s="36"/>
      <c r="C149" s="58" t="s">
        <v>197</v>
      </c>
      <c r="D149" s="38" t="s">
        <v>20</v>
      </c>
      <c r="E149" s="48"/>
      <c r="F149" s="31" t="s">
        <v>20</v>
      </c>
      <c r="G149" s="50" t="n">
        <v>0</v>
      </c>
      <c r="H149" s="48"/>
      <c r="I149" s="41" t="n">
        <v>6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6.5" hidden="false" customHeight="true" outlineLevel="0" collapsed="false">
      <c r="A150" s="46"/>
      <c r="B150" s="36"/>
      <c r="C150" s="58" t="s">
        <v>198</v>
      </c>
      <c r="D150" s="38" t="s">
        <v>20</v>
      </c>
      <c r="E150" s="48"/>
      <c r="F150" s="31" t="s">
        <v>20</v>
      </c>
      <c r="G150" s="50" t="n">
        <v>0</v>
      </c>
      <c r="H150" s="48"/>
      <c r="I150" s="41" t="n">
        <v>6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29.25" hidden="false" customHeight="true" outlineLevel="0" collapsed="false">
      <c r="A151" s="46" t="s">
        <v>116</v>
      </c>
      <c r="B151" s="36"/>
      <c r="C151" s="47" t="s">
        <v>117</v>
      </c>
      <c r="D151" s="29"/>
      <c r="E151" s="30"/>
      <c r="F151" s="31"/>
      <c r="G151" s="32"/>
      <c r="H151" s="30"/>
      <c r="I151" s="33"/>
      <c r="J151" s="30"/>
      <c r="K151" s="30"/>
      <c r="L151" s="30"/>
      <c r="M151" s="30"/>
      <c r="N151" s="34"/>
      <c r="O151" s="35"/>
    </row>
    <row r="152" customFormat="false" ht="16.5" hidden="false" customHeight="true" outlineLevel="0" collapsed="false">
      <c r="A152" s="46"/>
      <c r="B152" s="36"/>
      <c r="C152" s="47" t="s">
        <v>118</v>
      </c>
      <c r="D152" s="38" t="s">
        <v>8</v>
      </c>
      <c r="E152" s="48"/>
      <c r="F152" s="49" t="n">
        <v>2</v>
      </c>
      <c r="G152" s="50" t="n">
        <v>0</v>
      </c>
      <c r="H152" s="48"/>
      <c r="I152" s="41" t="n">
        <v>7</v>
      </c>
      <c r="J152" s="42"/>
      <c r="K152" s="43"/>
      <c r="L152" s="42"/>
      <c r="M152" s="42"/>
      <c r="N152" s="44" t="n">
        <f aca="false">IF(ISNUMBER($L152),IF(ISNUMBER($H152),ROUND($L152*$H152,2),ROUND($L152*$G152,2)),IF(ISNUMBER($H152),ROUND($J152*$H152,2),ROUND($J152*$G152,2)))</f>
        <v>0</v>
      </c>
      <c r="O152" s="35"/>
    </row>
    <row r="153" customFormat="false" ht="16.5" hidden="false" customHeight="true" outlineLevel="0" collapsed="false">
      <c r="A153" s="46"/>
      <c r="B153" s="36"/>
      <c r="C153" s="47" t="s">
        <v>119</v>
      </c>
      <c r="D153" s="38" t="s">
        <v>8</v>
      </c>
      <c r="E153" s="48"/>
      <c r="F153" s="49" t="n">
        <v>2</v>
      </c>
      <c r="G153" s="50" t="n">
        <v>0</v>
      </c>
      <c r="H153" s="48"/>
      <c r="I153" s="41" t="n">
        <v>7</v>
      </c>
      <c r="J153" s="42"/>
      <c r="K153" s="43"/>
      <c r="L153" s="42"/>
      <c r="M153" s="42"/>
      <c r="N153" s="44" t="n">
        <f aca="false">IF(ISNUMBER($L153),IF(ISNUMBER($H153),ROUND($L153*$H153,2),ROUND($L153*$G153,2)),IF(ISNUMBER($H153),ROUND($J153*$H153,2),ROUND($J153*$G153,2)))</f>
        <v>0</v>
      </c>
      <c r="O153" s="35"/>
    </row>
    <row r="154" customFormat="false" ht="29.25" hidden="false" customHeight="true" outlineLevel="0" collapsed="false">
      <c r="A154" s="46" t="s">
        <v>120</v>
      </c>
      <c r="B154" s="36"/>
      <c r="C154" s="47" t="s">
        <v>121</v>
      </c>
      <c r="D154" s="29"/>
      <c r="E154" s="30"/>
      <c r="F154" s="49"/>
      <c r="G154" s="32"/>
      <c r="H154" s="30"/>
      <c r="I154" s="33"/>
      <c r="J154" s="30"/>
      <c r="K154" s="30"/>
      <c r="L154" s="30"/>
      <c r="M154" s="30"/>
      <c r="N154" s="34"/>
      <c r="O154" s="35"/>
    </row>
    <row r="155" customFormat="false" ht="16.5" hidden="false" customHeight="true" outlineLevel="0" collapsed="false">
      <c r="A155" s="46"/>
      <c r="B155" s="36"/>
      <c r="C155" s="47" t="s">
        <v>118</v>
      </c>
      <c r="D155" s="38" t="s">
        <v>8</v>
      </c>
      <c r="E155" s="48"/>
      <c r="F155" s="49" t="n">
        <v>1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119</v>
      </c>
      <c r="D156" s="38" t="s">
        <v>8</v>
      </c>
      <c r="E156" s="48"/>
      <c r="F156" s="49" t="n">
        <v>1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5" hidden="false" customHeight="true" outlineLevel="0" collapsed="false">
      <c r="A157" s="60" t="s">
        <v>122</v>
      </c>
      <c r="B157" s="60"/>
      <c r="C157" s="60"/>
      <c r="D157" s="60"/>
      <c r="E157" s="60"/>
      <c r="F157" s="60"/>
      <c r="G157" s="60"/>
      <c r="H157" s="60"/>
      <c r="I157" s="60"/>
      <c r="J157" s="60"/>
      <c r="N157" s="52" t="n">
        <f aca="false">SUM(N$43:N$50)+SUM(N$52:N$150)+SUM(N$152:N$153)+SUM(N$155:N$156)</f>
        <v>0</v>
      </c>
      <c r="O157" s="53"/>
    </row>
    <row r="158" customFormat="false" ht="16.5" hidden="false" customHeight="true" outlineLevel="0" collapsed="false">
      <c r="A158" s="46" t="s">
        <v>123</v>
      </c>
      <c r="B158" s="36"/>
      <c r="C158" s="61" t="s">
        <v>124</v>
      </c>
      <c r="D158" s="29"/>
      <c r="E158" s="30"/>
      <c r="F158" s="31"/>
      <c r="G158" s="32"/>
      <c r="H158" s="30"/>
      <c r="I158" s="33"/>
      <c r="J158" s="30"/>
      <c r="K158" s="30"/>
      <c r="L158" s="30"/>
      <c r="M158" s="30"/>
      <c r="N158" s="34"/>
      <c r="O158" s="35"/>
    </row>
    <row r="159" customFormat="false" ht="16.5" hidden="false" customHeight="true" outlineLevel="0" collapsed="false">
      <c r="A159" s="46" t="s">
        <v>125</v>
      </c>
      <c r="B159" s="36"/>
      <c r="C159" s="47" t="s">
        <v>126</v>
      </c>
      <c r="D159" s="38"/>
      <c r="E159" s="55"/>
      <c r="F159" s="31" t="n">
        <v>0</v>
      </c>
      <c r="G159" s="56" t="n">
        <v>0</v>
      </c>
      <c r="H159" s="55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4.25" hidden="false" customHeight="true" outlineLevel="0" collapsed="false">
      <c r="A160" s="46"/>
      <c r="B160" s="36"/>
      <c r="C160" s="58" t="s">
        <v>192</v>
      </c>
      <c r="D160" s="38" t="s">
        <v>8</v>
      </c>
      <c r="E160" s="48"/>
      <c r="F160" s="49" t="n">
        <v>2</v>
      </c>
      <c r="G160" s="50" t="n">
        <v>0</v>
      </c>
      <c r="H160" s="48"/>
      <c r="I160" s="41" t="n">
        <v>7</v>
      </c>
      <c r="J160" s="42"/>
      <c r="K160" s="43"/>
      <c r="L160" s="42"/>
      <c r="M160" s="42"/>
      <c r="N160" s="44" t="n">
        <f aca="false">IF(ISNUMBER($L160),IF(ISNUMBER($H160),ROUND($L160*$H160,2),ROUND($L160*$G160,2)),IF(ISNUMBER($H160),ROUND($J160*$H160,2),ROUND($J160*$G160,2)))</f>
        <v>0</v>
      </c>
      <c r="O160" s="35"/>
    </row>
    <row r="161" customFormat="false" ht="14.25" hidden="false" customHeight="true" outlineLevel="0" collapsed="false">
      <c r="A161" s="46"/>
      <c r="B161" s="36"/>
      <c r="C161" s="58" t="s">
        <v>193</v>
      </c>
      <c r="D161" s="38" t="s">
        <v>8</v>
      </c>
      <c r="E161" s="48"/>
      <c r="F161" s="49" t="n">
        <v>2</v>
      </c>
      <c r="G161" s="50" t="n">
        <v>0</v>
      </c>
      <c r="H161" s="48"/>
      <c r="I161" s="41" t="n">
        <v>7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4.25" hidden="false" customHeight="true" outlineLevel="0" collapsed="false">
      <c r="A162" s="46"/>
      <c r="B162" s="36"/>
      <c r="C162" s="58" t="s">
        <v>194</v>
      </c>
      <c r="D162" s="38" t="s">
        <v>8</v>
      </c>
      <c r="E162" s="48"/>
      <c r="F162" s="49" t="n">
        <v>2</v>
      </c>
      <c r="G162" s="50" t="n">
        <v>0</v>
      </c>
      <c r="H162" s="48"/>
      <c r="I162" s="41" t="n">
        <v>7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4.25" hidden="false" customHeight="true" outlineLevel="0" collapsed="false">
      <c r="A163" s="46"/>
      <c r="B163" s="36"/>
      <c r="C163" s="58" t="s">
        <v>195</v>
      </c>
      <c r="D163" s="38" t="s">
        <v>8</v>
      </c>
      <c r="E163" s="48"/>
      <c r="F163" s="49" t="n">
        <v>2</v>
      </c>
      <c r="G163" s="50" t="n">
        <v>0</v>
      </c>
      <c r="H163" s="48"/>
      <c r="I163" s="41" t="n">
        <v>7</v>
      </c>
      <c r="J163" s="42"/>
      <c r="K163" s="43"/>
      <c r="L163" s="42"/>
      <c r="M163" s="42"/>
      <c r="N163" s="44" t="n">
        <f aca="false">IF(ISNUMBER($L163),IF(ISNUMBER($H163),ROUND($L163*$H163,2),ROUND($L163*$G163,2)),IF(ISNUMBER($H163),ROUND($J163*$H163,2),ROUND($J163*$G163,2)))</f>
        <v>0</v>
      </c>
      <c r="O163" s="35"/>
    </row>
    <row r="164" customFormat="false" ht="14.25" hidden="false" customHeight="true" outlineLevel="0" collapsed="false">
      <c r="A164" s="46"/>
      <c r="B164" s="36"/>
      <c r="C164" s="58" t="s">
        <v>196</v>
      </c>
      <c r="D164" s="38" t="s">
        <v>8</v>
      </c>
      <c r="E164" s="48"/>
      <c r="F164" s="49" t="n">
        <v>2</v>
      </c>
      <c r="G164" s="50" t="n">
        <v>0</v>
      </c>
      <c r="H164" s="48"/>
      <c r="I164" s="41" t="n">
        <v>7</v>
      </c>
      <c r="J164" s="42"/>
      <c r="K164" s="43"/>
      <c r="L164" s="42"/>
      <c r="M164" s="42"/>
      <c r="N164" s="44" t="n">
        <f aca="false">IF(ISNUMBER($L164),IF(ISNUMBER($H164),ROUND($L164*$H164,2),ROUND($L164*$G164,2)),IF(ISNUMBER($H164),ROUND($J164*$H164,2),ROUND($J164*$G164,2)))</f>
        <v>0</v>
      </c>
      <c r="O164" s="35"/>
    </row>
    <row r="165" customFormat="false" ht="14.25" hidden="false" customHeight="true" outlineLevel="0" collapsed="false">
      <c r="A165" s="46"/>
      <c r="B165" s="36"/>
      <c r="C165" s="58" t="s">
        <v>197</v>
      </c>
      <c r="D165" s="38" t="s">
        <v>8</v>
      </c>
      <c r="E165" s="48"/>
      <c r="F165" s="49" t="n">
        <v>2</v>
      </c>
      <c r="G165" s="50" t="n">
        <v>0</v>
      </c>
      <c r="H165" s="48"/>
      <c r="I165" s="41" t="n">
        <v>7</v>
      </c>
      <c r="J165" s="42"/>
      <c r="K165" s="43"/>
      <c r="L165" s="42"/>
      <c r="M165" s="42"/>
      <c r="N165" s="44" t="n">
        <f aca="false">IF(ISNUMBER($L165),IF(ISNUMBER($H165),ROUND($L165*$H165,2),ROUND($L165*$G165,2)),IF(ISNUMBER($H165),ROUND($J165*$H165,2),ROUND($J165*$G165,2)))</f>
        <v>0</v>
      </c>
      <c r="O165" s="35"/>
    </row>
    <row r="166" customFormat="false" ht="14.25" hidden="false" customHeight="true" outlineLevel="0" collapsed="false">
      <c r="A166" s="46"/>
      <c r="B166" s="36"/>
      <c r="C166" s="58" t="s">
        <v>198</v>
      </c>
      <c r="D166" s="38" t="s">
        <v>8</v>
      </c>
      <c r="E166" s="48"/>
      <c r="F166" s="49" t="n">
        <v>3</v>
      </c>
      <c r="G166" s="50" t="n">
        <v>0</v>
      </c>
      <c r="H166" s="48"/>
      <c r="I166" s="41" t="n">
        <v>7</v>
      </c>
      <c r="J166" s="42"/>
      <c r="K166" s="43"/>
      <c r="L166" s="42"/>
      <c r="M166" s="42"/>
      <c r="N166" s="44" t="n">
        <f aca="false">IF(ISNUMBER($L166),IF(ISNUMBER($H166),ROUND($L166*$H166,2),ROUND($L166*$G166,2)),IF(ISNUMBER($H166),ROUND($J166*$H166,2),ROUND($J166*$G166,2)))</f>
        <v>0</v>
      </c>
      <c r="O166" s="35"/>
    </row>
    <row r="167" customFormat="false" ht="29.25" hidden="false" customHeight="true" outlineLevel="0" collapsed="false">
      <c r="A167" s="46" t="s">
        <v>127</v>
      </c>
      <c r="B167" s="36"/>
      <c r="C167" s="47" t="s">
        <v>128</v>
      </c>
      <c r="D167" s="38"/>
      <c r="E167" s="55"/>
      <c r="F167" s="31" t="n">
        <v>0</v>
      </c>
      <c r="G167" s="56" t="n">
        <v>0</v>
      </c>
      <c r="H167" s="55"/>
      <c r="I167" s="41" t="n">
        <v>7</v>
      </c>
      <c r="J167" s="42"/>
      <c r="K167" s="43"/>
      <c r="L167" s="42"/>
      <c r="M167" s="42"/>
      <c r="N167" s="44" t="n">
        <f aca="false">IF(ISNUMBER($L167),IF(ISNUMBER($H167),ROUND($L167*$H167,2),ROUND($L167*$G167,2)),IF(ISNUMBER($H167),ROUND($J167*$H167,2),ROUND($J167*$G167,2)))</f>
        <v>0</v>
      </c>
      <c r="O167" s="35"/>
    </row>
    <row r="168" customFormat="false" ht="14.25" hidden="false" customHeight="true" outlineLevel="0" collapsed="false">
      <c r="A168" s="46"/>
      <c r="B168" s="36"/>
      <c r="C168" s="58" t="s">
        <v>192</v>
      </c>
      <c r="D168" s="38" t="s">
        <v>8</v>
      </c>
      <c r="E168" s="48"/>
      <c r="F168" s="49" t="n">
        <v>2</v>
      </c>
      <c r="G168" s="50" t="n">
        <v>0</v>
      </c>
      <c r="H168" s="48"/>
      <c r="I168" s="41" t="n">
        <v>7</v>
      </c>
      <c r="J168" s="42"/>
      <c r="K168" s="43"/>
      <c r="L168" s="42"/>
      <c r="M168" s="42"/>
      <c r="N168" s="44" t="n">
        <f aca="false">IF(ISNUMBER($L168),IF(ISNUMBER($H168),ROUND($L168*$H168,2),ROUND($L168*$G168,2)),IF(ISNUMBER($H168),ROUND($J168*$H168,2),ROUND($J168*$G168,2)))</f>
        <v>0</v>
      </c>
      <c r="O168" s="35"/>
    </row>
    <row r="169" customFormat="false" ht="14.25" hidden="false" customHeight="true" outlineLevel="0" collapsed="false">
      <c r="A169" s="46"/>
      <c r="B169" s="36"/>
      <c r="C169" s="58" t="s">
        <v>193</v>
      </c>
      <c r="D169" s="38" t="s">
        <v>8</v>
      </c>
      <c r="E169" s="48"/>
      <c r="F169" s="49" t="n">
        <v>2</v>
      </c>
      <c r="G169" s="50" t="n">
        <v>0</v>
      </c>
      <c r="H169" s="48"/>
      <c r="I169" s="41" t="n">
        <v>7</v>
      </c>
      <c r="J169" s="42"/>
      <c r="K169" s="43"/>
      <c r="L169" s="42"/>
      <c r="M169" s="42"/>
      <c r="N169" s="44" t="n">
        <f aca="false">IF(ISNUMBER($L169),IF(ISNUMBER($H169),ROUND($L169*$H169,2),ROUND($L169*$G169,2)),IF(ISNUMBER($H169),ROUND($J169*$H169,2),ROUND($J169*$G169,2)))</f>
        <v>0</v>
      </c>
      <c r="O169" s="35"/>
    </row>
    <row r="170" customFormat="false" ht="14.25" hidden="false" customHeight="true" outlineLevel="0" collapsed="false">
      <c r="A170" s="46"/>
      <c r="B170" s="36"/>
      <c r="C170" s="58" t="s">
        <v>194</v>
      </c>
      <c r="D170" s="38" t="s">
        <v>8</v>
      </c>
      <c r="E170" s="48"/>
      <c r="F170" s="49" t="n">
        <v>2</v>
      </c>
      <c r="G170" s="50" t="n">
        <v>0</v>
      </c>
      <c r="H170" s="48"/>
      <c r="I170" s="41" t="n">
        <v>7</v>
      </c>
      <c r="J170" s="42"/>
      <c r="K170" s="43"/>
      <c r="L170" s="42"/>
      <c r="M170" s="42"/>
      <c r="N170" s="44" t="n">
        <f aca="false">IF(ISNUMBER($L170),IF(ISNUMBER($H170),ROUND($L170*$H170,2),ROUND($L170*$G170,2)),IF(ISNUMBER($H170),ROUND($J170*$H170,2),ROUND($J170*$G170,2)))</f>
        <v>0</v>
      </c>
      <c r="O170" s="35"/>
    </row>
    <row r="171" customFormat="false" ht="14.25" hidden="false" customHeight="true" outlineLevel="0" collapsed="false">
      <c r="A171" s="46"/>
      <c r="B171" s="36"/>
      <c r="C171" s="58" t="s">
        <v>195</v>
      </c>
      <c r="D171" s="38" t="s">
        <v>8</v>
      </c>
      <c r="E171" s="48"/>
      <c r="F171" s="49" t="n">
        <v>2</v>
      </c>
      <c r="G171" s="50" t="n">
        <v>0</v>
      </c>
      <c r="H171" s="48"/>
      <c r="I171" s="41" t="n">
        <v>7</v>
      </c>
      <c r="J171" s="42"/>
      <c r="K171" s="43"/>
      <c r="L171" s="42"/>
      <c r="M171" s="42"/>
      <c r="N171" s="44" t="n">
        <f aca="false">IF(ISNUMBER($L171),IF(ISNUMBER($H171),ROUND($L171*$H171,2),ROUND($L171*$G171,2)),IF(ISNUMBER($H171),ROUND($J171*$H171,2),ROUND($J171*$G171,2)))</f>
        <v>0</v>
      </c>
      <c r="O171" s="35"/>
    </row>
    <row r="172" customFormat="false" ht="14.25" hidden="false" customHeight="true" outlineLevel="0" collapsed="false">
      <c r="A172" s="46"/>
      <c r="B172" s="36"/>
      <c r="C172" s="58" t="s">
        <v>196</v>
      </c>
      <c r="D172" s="38" t="s">
        <v>8</v>
      </c>
      <c r="E172" s="48"/>
      <c r="F172" s="49" t="n">
        <v>2</v>
      </c>
      <c r="G172" s="50" t="n">
        <v>0</v>
      </c>
      <c r="H172" s="48"/>
      <c r="I172" s="41" t="n">
        <v>7</v>
      </c>
      <c r="J172" s="42"/>
      <c r="K172" s="43"/>
      <c r="L172" s="42"/>
      <c r="M172" s="42"/>
      <c r="N172" s="44" t="n">
        <f aca="false">IF(ISNUMBER($L172),IF(ISNUMBER($H172),ROUND($L172*$H172,2),ROUND($L172*$G172,2)),IF(ISNUMBER($H172),ROUND($J172*$H172,2),ROUND($J172*$G172,2)))</f>
        <v>0</v>
      </c>
      <c r="O172" s="35"/>
    </row>
    <row r="173" customFormat="false" ht="14.25" hidden="false" customHeight="true" outlineLevel="0" collapsed="false">
      <c r="A173" s="46"/>
      <c r="B173" s="36"/>
      <c r="C173" s="58" t="s">
        <v>197</v>
      </c>
      <c r="D173" s="38" t="s">
        <v>8</v>
      </c>
      <c r="E173" s="48"/>
      <c r="F173" s="49" t="n">
        <v>2</v>
      </c>
      <c r="G173" s="50" t="n">
        <v>0</v>
      </c>
      <c r="H173" s="48"/>
      <c r="I173" s="41" t="n">
        <v>7</v>
      </c>
      <c r="J173" s="42"/>
      <c r="K173" s="43"/>
      <c r="L173" s="42"/>
      <c r="M173" s="42"/>
      <c r="N173" s="44" t="n">
        <f aca="false">IF(ISNUMBER($L173),IF(ISNUMBER($H173),ROUND($L173*$H173,2),ROUND($L173*$G173,2)),IF(ISNUMBER($H173),ROUND($J173*$H173,2),ROUND($J173*$G173,2)))</f>
        <v>0</v>
      </c>
      <c r="O173" s="35"/>
    </row>
    <row r="174" customFormat="false" ht="14.25" hidden="false" customHeight="true" outlineLevel="0" collapsed="false">
      <c r="A174" s="46"/>
      <c r="B174" s="36"/>
      <c r="C174" s="58" t="s">
        <v>198</v>
      </c>
      <c r="D174" s="38" t="s">
        <v>8</v>
      </c>
      <c r="E174" s="48"/>
      <c r="F174" s="49" t="n">
        <v>3</v>
      </c>
      <c r="G174" s="50" t="n">
        <v>0</v>
      </c>
      <c r="H174" s="48"/>
      <c r="I174" s="41" t="n">
        <v>7</v>
      </c>
      <c r="J174" s="42"/>
      <c r="K174" s="43"/>
      <c r="L174" s="42"/>
      <c r="M174" s="42"/>
      <c r="N174" s="44" t="n">
        <f aca="false">IF(ISNUMBER($L174),IF(ISNUMBER($H174),ROUND($L174*$H174,2),ROUND($L174*$G174,2)),IF(ISNUMBER($H174),ROUND($J174*$H174,2),ROUND($J174*$G174,2)))</f>
        <v>0</v>
      </c>
      <c r="O174" s="35"/>
    </row>
    <row r="175" customFormat="false" ht="18" hidden="false" customHeight="true" outlineLevel="0" collapsed="false">
      <c r="A175" s="46"/>
      <c r="B175" s="36"/>
      <c r="C175" s="47" t="s">
        <v>129</v>
      </c>
      <c r="D175" s="38"/>
      <c r="E175" s="55"/>
      <c r="F175" s="31" t="n">
        <v>0</v>
      </c>
      <c r="G175" s="56" t="n">
        <v>0</v>
      </c>
      <c r="H175" s="55"/>
      <c r="I175" s="41" t="n">
        <v>7</v>
      </c>
      <c r="J175" s="42"/>
      <c r="K175" s="43"/>
      <c r="L175" s="42"/>
      <c r="M175" s="42"/>
      <c r="N175" s="44" t="n">
        <f aca="false">IF(ISNUMBER($L175),IF(ISNUMBER($H175),ROUND($L175*$H175,2),ROUND($L175*$G175,2)),IF(ISNUMBER($H175),ROUND($J175*$H175,2),ROUND($J175*$G175,2)))</f>
        <v>0</v>
      </c>
      <c r="O175" s="35"/>
    </row>
    <row r="176" customFormat="false" ht="14.25" hidden="false" customHeight="true" outlineLevel="0" collapsed="false">
      <c r="A176" s="46"/>
      <c r="B176" s="36"/>
      <c r="C176" s="58" t="s">
        <v>192</v>
      </c>
      <c r="D176" s="38" t="s">
        <v>8</v>
      </c>
      <c r="E176" s="48"/>
      <c r="F176" s="49" t="n">
        <v>1</v>
      </c>
      <c r="G176" s="50" t="n">
        <v>0</v>
      </c>
      <c r="H176" s="48"/>
      <c r="I176" s="41" t="n">
        <v>7</v>
      </c>
      <c r="J176" s="42"/>
      <c r="K176" s="43"/>
      <c r="L176" s="42"/>
      <c r="M176" s="42"/>
      <c r="N176" s="44" t="n">
        <f aca="false">IF(ISNUMBER($L176),IF(ISNUMBER($H176),ROUND($L176*$H176,2),ROUND($L176*$G176,2)),IF(ISNUMBER($H176),ROUND($J176*$H176,2),ROUND($J176*$G176,2)))</f>
        <v>0</v>
      </c>
      <c r="O176" s="35"/>
    </row>
    <row r="177" customFormat="false" ht="14.25" hidden="false" customHeight="true" outlineLevel="0" collapsed="false">
      <c r="A177" s="46"/>
      <c r="B177" s="36"/>
      <c r="C177" s="58" t="s">
        <v>193</v>
      </c>
      <c r="D177" s="38" t="s">
        <v>8</v>
      </c>
      <c r="E177" s="48"/>
      <c r="F177" s="49" t="n">
        <v>1</v>
      </c>
      <c r="G177" s="50"/>
      <c r="H177" s="48"/>
      <c r="I177" s="41"/>
      <c r="J177" s="42"/>
      <c r="K177" s="43"/>
      <c r="L177" s="42"/>
      <c r="M177" s="42"/>
      <c r="N177" s="44" t="n">
        <f aca="false">IF(ISNUMBER($L177),IF(ISNUMBER($H177),ROUND($L177*$H177,2),ROUND($L177*$G177,2)),IF(ISNUMBER($H177),ROUND($J177*$H177,2),ROUND($J177*$G177,2)))</f>
        <v>0</v>
      </c>
      <c r="O177" s="35"/>
    </row>
    <row r="178" customFormat="false" ht="14.25" hidden="false" customHeight="true" outlineLevel="0" collapsed="false">
      <c r="A178" s="46"/>
      <c r="B178" s="36"/>
      <c r="C178" s="58" t="s">
        <v>194</v>
      </c>
      <c r="D178" s="38" t="s">
        <v>8</v>
      </c>
      <c r="E178" s="48"/>
      <c r="F178" s="49" t="n">
        <v>1</v>
      </c>
      <c r="G178" s="50" t="n">
        <v>0</v>
      </c>
      <c r="H178" s="48"/>
      <c r="I178" s="41" t="n">
        <v>7</v>
      </c>
      <c r="J178" s="42"/>
      <c r="K178" s="43"/>
      <c r="L178" s="42"/>
      <c r="M178" s="42"/>
      <c r="N178" s="44" t="n">
        <f aca="false">IF(ISNUMBER($L178),IF(ISNUMBER($H178),ROUND($L178*$H178,2),ROUND($L178*$G178,2)),IF(ISNUMBER($H178),ROUND($J178*$H178,2),ROUND($J178*$G178,2)))</f>
        <v>0</v>
      </c>
      <c r="O178" s="35"/>
    </row>
    <row r="179" customFormat="false" ht="14.25" hidden="false" customHeight="true" outlineLevel="0" collapsed="false">
      <c r="A179" s="46"/>
      <c r="B179" s="36"/>
      <c r="C179" s="58" t="s">
        <v>195</v>
      </c>
      <c r="D179" s="38" t="s">
        <v>8</v>
      </c>
      <c r="E179" s="48"/>
      <c r="F179" s="49" t="n">
        <v>1</v>
      </c>
      <c r="G179" s="50" t="n">
        <v>0</v>
      </c>
      <c r="H179" s="48"/>
      <c r="I179" s="41" t="n">
        <v>7</v>
      </c>
      <c r="J179" s="42"/>
      <c r="K179" s="43"/>
      <c r="L179" s="42"/>
      <c r="M179" s="42"/>
      <c r="N179" s="44" t="n">
        <f aca="false">IF(ISNUMBER($L179),IF(ISNUMBER($H179),ROUND($L179*$H179,2),ROUND($L179*$G179,2)),IF(ISNUMBER($H179),ROUND($J179*$H179,2),ROUND($J179*$G179,2)))</f>
        <v>0</v>
      </c>
      <c r="O179" s="35"/>
    </row>
    <row r="180" customFormat="false" ht="14.25" hidden="false" customHeight="true" outlineLevel="0" collapsed="false">
      <c r="A180" s="46"/>
      <c r="B180" s="36"/>
      <c r="C180" s="58" t="s">
        <v>196</v>
      </c>
      <c r="D180" s="38" t="s">
        <v>8</v>
      </c>
      <c r="E180" s="48"/>
      <c r="F180" s="49" t="n">
        <v>1</v>
      </c>
      <c r="G180" s="50" t="n">
        <v>0</v>
      </c>
      <c r="H180" s="48"/>
      <c r="I180" s="41" t="n">
        <v>7</v>
      </c>
      <c r="J180" s="42"/>
      <c r="K180" s="43"/>
      <c r="L180" s="42"/>
      <c r="M180" s="42"/>
      <c r="N180" s="44" t="n">
        <f aca="false">IF(ISNUMBER($L180),IF(ISNUMBER($H180),ROUND($L180*$H180,2),ROUND($L180*$G180,2)),IF(ISNUMBER($H180),ROUND($J180*$H180,2),ROUND($J180*$G180,2)))</f>
        <v>0</v>
      </c>
      <c r="O180" s="35"/>
    </row>
    <row r="181" customFormat="false" ht="14.25" hidden="false" customHeight="true" outlineLevel="0" collapsed="false">
      <c r="A181" s="46"/>
      <c r="B181" s="36"/>
      <c r="C181" s="58" t="s">
        <v>197</v>
      </c>
      <c r="D181" s="38" t="s">
        <v>8</v>
      </c>
      <c r="E181" s="48"/>
      <c r="F181" s="49" t="n">
        <v>1</v>
      </c>
      <c r="G181" s="50" t="n">
        <v>0</v>
      </c>
      <c r="H181" s="48"/>
      <c r="I181" s="41" t="n">
        <v>7</v>
      </c>
      <c r="J181" s="42"/>
      <c r="K181" s="43"/>
      <c r="L181" s="42"/>
      <c r="M181" s="42"/>
      <c r="N181" s="44" t="n">
        <f aca="false">IF(ISNUMBER($L181),IF(ISNUMBER($H181),ROUND($L181*$H181,2),ROUND($L181*$G181,2)),IF(ISNUMBER($H181),ROUND($J181*$H181,2),ROUND($J181*$G181,2)))</f>
        <v>0</v>
      </c>
      <c r="O181" s="35"/>
    </row>
    <row r="182" customFormat="false" ht="14.25" hidden="false" customHeight="true" outlineLevel="0" collapsed="false">
      <c r="A182" s="46"/>
      <c r="B182" s="36"/>
      <c r="C182" s="58" t="s">
        <v>198</v>
      </c>
      <c r="D182" s="38" t="s">
        <v>8</v>
      </c>
      <c r="E182" s="48"/>
      <c r="F182" s="49" t="n">
        <v>3</v>
      </c>
      <c r="G182" s="50" t="n">
        <v>0</v>
      </c>
      <c r="H182" s="48"/>
      <c r="I182" s="41" t="n">
        <v>7</v>
      </c>
      <c r="J182" s="42"/>
      <c r="K182" s="43"/>
      <c r="L182" s="42"/>
      <c r="M182" s="42"/>
      <c r="N182" s="44" t="n">
        <f aca="false">IF(ISNUMBER($L182),IF(ISNUMBER($H182),ROUND($L182*$H182,2),ROUND($L182*$G182,2)),IF(ISNUMBER($H182),ROUND($J182*$H182,2),ROUND($J182*$G182,2)))</f>
        <v>0</v>
      </c>
      <c r="O182" s="35"/>
    </row>
    <row r="183" customFormat="false" ht="16.5" hidden="false" customHeight="true" outlineLevel="0" collapsed="false">
      <c r="A183" s="46" t="s">
        <v>130</v>
      </c>
      <c r="B183" s="36"/>
      <c r="C183" s="47" t="s">
        <v>131</v>
      </c>
      <c r="D183" s="38"/>
      <c r="E183" s="55"/>
      <c r="F183" s="49"/>
      <c r="G183" s="56" t="n">
        <v>0</v>
      </c>
      <c r="H183" s="55"/>
      <c r="I183" s="41" t="n">
        <v>7</v>
      </c>
      <c r="J183" s="42"/>
      <c r="K183" s="43"/>
      <c r="L183" s="42"/>
      <c r="M183" s="42"/>
      <c r="N183" s="44" t="n">
        <f aca="false">IF(ISNUMBER($L183),IF(ISNUMBER($H183),ROUND($L183*$H183,2),ROUND($L183*$G183,2)),IF(ISNUMBER($H183),ROUND($J183*$H183,2),ROUND($J183*$G183,2)))</f>
        <v>0</v>
      </c>
      <c r="O183" s="35"/>
    </row>
    <row r="184" customFormat="false" ht="14.25" hidden="false" customHeight="true" outlineLevel="0" collapsed="false">
      <c r="A184" s="46"/>
      <c r="B184" s="36"/>
      <c r="C184" s="58" t="s">
        <v>192</v>
      </c>
      <c r="D184" s="38" t="s">
        <v>8</v>
      </c>
      <c r="E184" s="48"/>
      <c r="F184" s="49" t="n">
        <v>2</v>
      </c>
      <c r="G184" s="50" t="n">
        <v>0</v>
      </c>
      <c r="H184" s="48"/>
      <c r="I184" s="41" t="n">
        <v>7</v>
      </c>
      <c r="J184" s="42"/>
      <c r="K184" s="43"/>
      <c r="L184" s="42"/>
      <c r="M184" s="42"/>
      <c r="N184" s="44" t="n">
        <f aca="false">IF(ISNUMBER($L184),IF(ISNUMBER($H184),ROUND($L184*$H184,2),ROUND($L184*$G184,2)),IF(ISNUMBER($H184),ROUND($J184*$H184,2),ROUND($J184*$G184,2)))</f>
        <v>0</v>
      </c>
      <c r="O184" s="35"/>
    </row>
    <row r="185" customFormat="false" ht="14.25" hidden="false" customHeight="true" outlineLevel="0" collapsed="false">
      <c r="A185" s="46"/>
      <c r="B185" s="36"/>
      <c r="C185" s="58" t="s">
        <v>193</v>
      </c>
      <c r="D185" s="38" t="s">
        <v>8</v>
      </c>
      <c r="E185" s="48"/>
      <c r="F185" s="49" t="n">
        <v>2</v>
      </c>
      <c r="G185" s="50" t="n">
        <v>0</v>
      </c>
      <c r="H185" s="48"/>
      <c r="I185" s="41" t="n">
        <v>7</v>
      </c>
      <c r="J185" s="42"/>
      <c r="K185" s="43"/>
      <c r="L185" s="42"/>
      <c r="M185" s="42"/>
      <c r="N185" s="44" t="n">
        <f aca="false">IF(ISNUMBER($L185),IF(ISNUMBER($H185),ROUND($L185*$H185,2),ROUND($L185*$G185,2)),IF(ISNUMBER($H185),ROUND($J185*$H185,2),ROUND($J185*$G185,2)))</f>
        <v>0</v>
      </c>
      <c r="O185" s="35"/>
    </row>
    <row r="186" customFormat="false" ht="14.25" hidden="false" customHeight="true" outlineLevel="0" collapsed="false">
      <c r="A186" s="46"/>
      <c r="B186" s="36"/>
      <c r="C186" s="58" t="s">
        <v>194</v>
      </c>
      <c r="D186" s="38" t="s">
        <v>8</v>
      </c>
      <c r="E186" s="48"/>
      <c r="F186" s="49" t="n">
        <v>2</v>
      </c>
      <c r="G186" s="50" t="n">
        <v>0</v>
      </c>
      <c r="H186" s="48"/>
      <c r="I186" s="41" t="n">
        <v>7</v>
      </c>
      <c r="J186" s="42"/>
      <c r="K186" s="43"/>
      <c r="L186" s="42"/>
      <c r="M186" s="42"/>
      <c r="N186" s="44" t="n">
        <f aca="false">IF(ISNUMBER($L186),IF(ISNUMBER($H186),ROUND($L186*$H186,2),ROUND($L186*$G186,2)),IF(ISNUMBER($H186),ROUND($J186*$H186,2),ROUND($J186*$G186,2)))</f>
        <v>0</v>
      </c>
      <c r="O186" s="35"/>
    </row>
    <row r="187" customFormat="false" ht="14.25" hidden="false" customHeight="true" outlineLevel="0" collapsed="false">
      <c r="A187" s="46"/>
      <c r="B187" s="36"/>
      <c r="C187" s="58" t="s">
        <v>195</v>
      </c>
      <c r="D187" s="38" t="s">
        <v>8</v>
      </c>
      <c r="E187" s="48"/>
      <c r="F187" s="49" t="n">
        <v>2</v>
      </c>
      <c r="G187" s="50" t="n">
        <v>0</v>
      </c>
      <c r="H187" s="48"/>
      <c r="I187" s="41" t="n">
        <v>7</v>
      </c>
      <c r="J187" s="42"/>
      <c r="K187" s="43"/>
      <c r="L187" s="42"/>
      <c r="M187" s="42"/>
      <c r="N187" s="44" t="n">
        <f aca="false">IF(ISNUMBER($L187),IF(ISNUMBER($H187),ROUND($L187*$H187,2),ROUND($L187*$G187,2)),IF(ISNUMBER($H187),ROUND($J187*$H187,2),ROUND($J187*$G187,2)))</f>
        <v>0</v>
      </c>
      <c r="O187" s="35"/>
    </row>
    <row r="188" customFormat="false" ht="14.25" hidden="false" customHeight="true" outlineLevel="0" collapsed="false">
      <c r="A188" s="46"/>
      <c r="B188" s="36"/>
      <c r="C188" s="58" t="s">
        <v>196</v>
      </c>
      <c r="D188" s="38" t="s">
        <v>8</v>
      </c>
      <c r="E188" s="48"/>
      <c r="F188" s="49" t="n">
        <v>2</v>
      </c>
      <c r="G188" s="50" t="n">
        <v>0</v>
      </c>
      <c r="H188" s="48"/>
      <c r="I188" s="41" t="n">
        <v>7</v>
      </c>
      <c r="J188" s="42"/>
      <c r="K188" s="43"/>
      <c r="L188" s="42"/>
      <c r="M188" s="42"/>
      <c r="N188" s="44" t="n">
        <f aca="false">IF(ISNUMBER($L188),IF(ISNUMBER($H188),ROUND($L188*$H188,2),ROUND($L188*$G188,2)),IF(ISNUMBER($H188),ROUND($J188*$H188,2),ROUND($J188*$G188,2)))</f>
        <v>0</v>
      </c>
      <c r="O188" s="35"/>
    </row>
    <row r="189" customFormat="false" ht="14.25" hidden="false" customHeight="true" outlineLevel="0" collapsed="false">
      <c r="A189" s="46"/>
      <c r="B189" s="36"/>
      <c r="C189" s="58" t="s">
        <v>197</v>
      </c>
      <c r="D189" s="38" t="s">
        <v>8</v>
      </c>
      <c r="E189" s="48"/>
      <c r="F189" s="49" t="n">
        <v>2</v>
      </c>
      <c r="G189" s="50" t="n">
        <v>0</v>
      </c>
      <c r="H189" s="48"/>
      <c r="I189" s="41" t="n">
        <v>7</v>
      </c>
      <c r="J189" s="42"/>
      <c r="K189" s="43"/>
      <c r="L189" s="42"/>
      <c r="M189" s="42"/>
      <c r="N189" s="44" t="n">
        <f aca="false">IF(ISNUMBER($L189),IF(ISNUMBER($H189),ROUND($L189*$H189,2),ROUND($L189*$G189,2)),IF(ISNUMBER($H189),ROUND($J189*$H189,2),ROUND($J189*$G189,2)))</f>
        <v>0</v>
      </c>
      <c r="O189" s="35"/>
    </row>
    <row r="190" customFormat="false" ht="14.25" hidden="false" customHeight="true" outlineLevel="0" collapsed="false">
      <c r="A190" s="46"/>
      <c r="B190" s="36"/>
      <c r="C190" s="58" t="s">
        <v>198</v>
      </c>
      <c r="D190" s="38" t="s">
        <v>8</v>
      </c>
      <c r="E190" s="48"/>
      <c r="F190" s="49" t="n">
        <v>3</v>
      </c>
      <c r="G190" s="50" t="n">
        <v>0</v>
      </c>
      <c r="H190" s="48"/>
      <c r="I190" s="41" t="n">
        <v>7</v>
      </c>
      <c r="J190" s="42"/>
      <c r="K190" s="43"/>
      <c r="L190" s="42"/>
      <c r="M190" s="42"/>
      <c r="N190" s="44" t="n">
        <f aca="false">IF(ISNUMBER($L190),IF(ISNUMBER($H190),ROUND($L190*$H190,2),ROUND($L190*$G190,2)),IF(ISNUMBER($H190),ROUND($J190*$H190,2),ROUND($J190*$G190,2)))</f>
        <v>0</v>
      </c>
      <c r="O190" s="35"/>
    </row>
    <row r="191" customFormat="false" ht="15" hidden="false" customHeight="true" outlineLevel="0" collapsed="false">
      <c r="A191" s="60" t="s">
        <v>132</v>
      </c>
      <c r="B191" s="60"/>
      <c r="C191" s="60"/>
      <c r="D191" s="60"/>
      <c r="E191" s="60"/>
      <c r="F191" s="60"/>
      <c r="G191" s="60"/>
      <c r="H191" s="60"/>
      <c r="I191" s="60"/>
      <c r="J191" s="60"/>
      <c r="N191" s="52" t="n">
        <f aca="false">SUM(N$159:N$190)</f>
        <v>0</v>
      </c>
      <c r="O191" s="53"/>
    </row>
    <row r="192" customFormat="false" ht="16.5" hidden="false" customHeight="true" outlineLevel="0" collapsed="false">
      <c r="A192" s="46" t="s">
        <v>133</v>
      </c>
      <c r="B192" s="36"/>
      <c r="C192" s="61" t="s">
        <v>134</v>
      </c>
      <c r="D192" s="29"/>
      <c r="E192" s="30"/>
      <c r="F192" s="62"/>
      <c r="G192" s="32"/>
      <c r="H192" s="30"/>
      <c r="I192" s="33"/>
      <c r="J192" s="30"/>
      <c r="K192" s="30"/>
      <c r="L192" s="30"/>
      <c r="M192" s="30"/>
      <c r="N192" s="34"/>
      <c r="O192" s="35"/>
    </row>
    <row r="193" customFormat="false" ht="16.5" hidden="false" customHeight="true" outlineLevel="0" collapsed="false">
      <c r="A193" s="46" t="s">
        <v>135</v>
      </c>
      <c r="B193" s="36"/>
      <c r="C193" s="47" t="s">
        <v>136</v>
      </c>
      <c r="D193" s="29"/>
      <c r="E193" s="30"/>
      <c r="F193" s="62"/>
      <c r="G193" s="32"/>
      <c r="H193" s="30"/>
      <c r="I193" s="33"/>
      <c r="J193" s="30"/>
      <c r="K193" s="30"/>
      <c r="L193" s="30"/>
      <c r="M193" s="30"/>
      <c r="N193" s="34"/>
      <c r="O193" s="35"/>
    </row>
    <row r="194" customFormat="false" ht="16.5" hidden="false" customHeight="true" outlineLevel="0" collapsed="false">
      <c r="A194" s="46"/>
      <c r="B194" s="36"/>
      <c r="C194" s="47" t="s">
        <v>137</v>
      </c>
      <c r="D194" s="38" t="s">
        <v>8</v>
      </c>
      <c r="E194" s="48"/>
      <c r="F194" s="62" t="n">
        <v>0</v>
      </c>
      <c r="G194" s="50" t="n">
        <v>0</v>
      </c>
      <c r="H194" s="48"/>
      <c r="I194" s="41" t="n">
        <v>7</v>
      </c>
      <c r="J194" s="42"/>
      <c r="K194" s="43"/>
      <c r="L194" s="42"/>
      <c r="M194" s="42"/>
      <c r="N194" s="44" t="n">
        <f aca="false">IF(ISNUMBER($L194),IF(ISNUMBER($H194),ROUND($L194*$H194,2),ROUND($L194*$G194,2)),IF(ISNUMBER($H194),ROUND($J194*$H194,2),ROUND($J194*$G194,2)))</f>
        <v>0</v>
      </c>
      <c r="O194" s="35"/>
    </row>
    <row r="195" customFormat="false" ht="16.5" hidden="false" customHeight="true" outlineLevel="0" collapsed="false">
      <c r="A195" s="46"/>
      <c r="B195" s="36"/>
      <c r="C195" s="47" t="s">
        <v>138</v>
      </c>
      <c r="D195" s="38" t="s">
        <v>8</v>
      </c>
      <c r="E195" s="48"/>
      <c r="F195" s="62" t="n">
        <v>0</v>
      </c>
      <c r="G195" s="50" t="n">
        <v>0</v>
      </c>
      <c r="H195" s="48"/>
      <c r="I195" s="41" t="n">
        <v>7</v>
      </c>
      <c r="J195" s="42"/>
      <c r="K195" s="43"/>
      <c r="L195" s="42"/>
      <c r="M195" s="42"/>
      <c r="N195" s="44" t="n">
        <f aca="false">IF(ISNUMBER($L195),IF(ISNUMBER($H195),ROUND($L195*$H195,2),ROUND($L195*$G195,2)),IF(ISNUMBER($H195),ROUND($J195*$H195,2),ROUND($J195*$G195,2)))</f>
        <v>0</v>
      </c>
      <c r="O195" s="35"/>
    </row>
    <row r="196" customFormat="false" ht="16.5" hidden="false" customHeight="true" outlineLevel="0" collapsed="false">
      <c r="A196" s="46"/>
      <c r="B196" s="36"/>
      <c r="C196" s="47" t="s">
        <v>139</v>
      </c>
      <c r="D196" s="38" t="s">
        <v>32</v>
      </c>
      <c r="E196" s="48"/>
      <c r="F196" s="62" t="n">
        <v>0</v>
      </c>
      <c r="G196" s="50" t="n">
        <v>0</v>
      </c>
      <c r="H196" s="48"/>
      <c r="I196" s="41" t="n">
        <v>7</v>
      </c>
      <c r="J196" s="42"/>
      <c r="K196" s="43"/>
      <c r="L196" s="42"/>
      <c r="M196" s="42"/>
      <c r="N196" s="44" t="n">
        <f aca="false">IF(ISNUMBER($L196),IF(ISNUMBER($H196),ROUND($L196*$H196,2),ROUND($L196*$G196,2)),IF(ISNUMBER($H196),ROUND($J196*$H196,2),ROUND($J196*$G196,2)))</f>
        <v>0</v>
      </c>
      <c r="O196" s="35"/>
    </row>
    <row r="197" customFormat="false" ht="16.5" hidden="false" customHeight="true" outlineLevel="0" collapsed="false">
      <c r="A197" s="46" t="s">
        <v>140</v>
      </c>
      <c r="B197" s="36"/>
      <c r="C197" s="47" t="s">
        <v>141</v>
      </c>
      <c r="D197" s="29"/>
      <c r="E197" s="30"/>
      <c r="F197" s="62"/>
      <c r="G197" s="32"/>
      <c r="H197" s="30"/>
      <c r="I197" s="33"/>
      <c r="J197" s="30"/>
      <c r="K197" s="30"/>
      <c r="L197" s="30"/>
      <c r="M197" s="30"/>
      <c r="N197" s="34"/>
      <c r="O197" s="35"/>
    </row>
    <row r="198" customFormat="false" ht="16.5" hidden="false" customHeight="true" outlineLevel="0" collapsed="false">
      <c r="A198" s="46"/>
      <c r="B198" s="36"/>
      <c r="C198" s="47" t="s">
        <v>142</v>
      </c>
      <c r="D198" s="38" t="s">
        <v>143</v>
      </c>
      <c r="E198" s="48"/>
      <c r="F198" s="62" t="n">
        <v>0</v>
      </c>
      <c r="G198" s="50" t="n">
        <v>0</v>
      </c>
      <c r="H198" s="48"/>
      <c r="I198" s="41" t="n">
        <v>7</v>
      </c>
      <c r="J198" s="42"/>
      <c r="K198" s="43"/>
      <c r="L198" s="42"/>
      <c r="M198" s="42"/>
      <c r="N198" s="44" t="n">
        <f aca="false">IF(ISNUMBER($L198),IF(ISNUMBER($H198),ROUND($L198*$H198,2),ROUND($L198*$G198,2)),IF(ISNUMBER($H198),ROUND($J198*$H198,2),ROUND($J198*$G198,2)))</f>
        <v>0</v>
      </c>
      <c r="O198" s="35"/>
    </row>
    <row r="199" customFormat="false" ht="16.5" hidden="false" customHeight="true" outlineLevel="0" collapsed="false">
      <c r="A199" s="46"/>
      <c r="B199" s="36"/>
      <c r="C199" s="47" t="s">
        <v>144</v>
      </c>
      <c r="D199" s="38" t="s">
        <v>32</v>
      </c>
      <c r="E199" s="48"/>
      <c r="F199" s="62" t="n">
        <v>0</v>
      </c>
      <c r="G199" s="50" t="n">
        <v>0</v>
      </c>
      <c r="H199" s="48"/>
      <c r="I199" s="41" t="n">
        <v>7</v>
      </c>
      <c r="J199" s="42"/>
      <c r="K199" s="43"/>
      <c r="L199" s="42"/>
      <c r="M199" s="42"/>
      <c r="N199" s="44" t="n">
        <f aca="false">IF(ISNUMBER($L199),IF(ISNUMBER($H199),ROUND($L199*$H199,2),ROUND($L199*$G199,2)),IF(ISNUMBER($H199),ROUND($J199*$H199,2),ROUND($J199*$G199,2)))</f>
        <v>0</v>
      </c>
      <c r="O199" s="35"/>
    </row>
    <row r="200" customFormat="false" ht="16.5" hidden="false" customHeight="true" outlineLevel="0" collapsed="false">
      <c r="A200" s="46" t="s">
        <v>145</v>
      </c>
      <c r="B200" s="36"/>
      <c r="C200" s="47" t="s">
        <v>146</v>
      </c>
      <c r="D200" s="29"/>
      <c r="E200" s="30"/>
      <c r="F200" s="62"/>
      <c r="G200" s="32"/>
      <c r="H200" s="30"/>
      <c r="I200" s="33"/>
      <c r="J200" s="30"/>
      <c r="K200" s="30"/>
      <c r="L200" s="30"/>
      <c r="M200" s="30"/>
      <c r="N200" s="34"/>
      <c r="O200" s="35"/>
    </row>
    <row r="201" customFormat="false" ht="16.5" hidden="false" customHeight="true" outlineLevel="0" collapsed="false">
      <c r="A201" s="46"/>
      <c r="B201" s="36"/>
      <c r="C201" s="47" t="s">
        <v>147</v>
      </c>
      <c r="D201" s="38" t="s">
        <v>143</v>
      </c>
      <c r="E201" s="48"/>
      <c r="F201" s="62" t="n">
        <v>0</v>
      </c>
      <c r="G201" s="50" t="n">
        <v>0</v>
      </c>
      <c r="H201" s="48"/>
      <c r="I201" s="41" t="n">
        <v>7</v>
      </c>
      <c r="J201" s="42"/>
      <c r="K201" s="43"/>
      <c r="L201" s="42"/>
      <c r="M201" s="42"/>
      <c r="N201" s="44" t="n">
        <f aca="false">IF(ISNUMBER($L201),IF(ISNUMBER($H201),ROUND($L201*$H201,2),ROUND($L201*$G201,2)),IF(ISNUMBER($H201),ROUND($J201*$H201,2),ROUND($J201*$G201,2)))</f>
        <v>0</v>
      </c>
      <c r="O201" s="35"/>
    </row>
    <row r="202" customFormat="false" ht="16.5" hidden="false" customHeight="true" outlineLevel="0" collapsed="false">
      <c r="A202" s="46"/>
      <c r="B202" s="36"/>
      <c r="C202" s="47" t="s">
        <v>148</v>
      </c>
      <c r="D202" s="38" t="s">
        <v>143</v>
      </c>
      <c r="E202" s="48"/>
      <c r="F202" s="62" t="n">
        <v>0</v>
      </c>
      <c r="G202" s="50" t="n">
        <v>0</v>
      </c>
      <c r="H202" s="48"/>
      <c r="I202" s="41" t="n">
        <v>7</v>
      </c>
      <c r="J202" s="42"/>
      <c r="K202" s="43"/>
      <c r="L202" s="42"/>
      <c r="M202" s="42"/>
      <c r="N202" s="44" t="n">
        <f aca="false">IF(ISNUMBER($L202),IF(ISNUMBER($H202),ROUND($L202*$H202,2),ROUND($L202*$G202,2)),IF(ISNUMBER($H202),ROUND($J202*$H202,2),ROUND($J202*$G202,2)))</f>
        <v>0</v>
      </c>
      <c r="O202" s="35"/>
    </row>
    <row r="203" customFormat="false" ht="15" hidden="false" customHeight="true" outlineLevel="0" collapsed="false">
      <c r="A203" s="60" t="s">
        <v>149</v>
      </c>
      <c r="B203" s="60"/>
      <c r="C203" s="60"/>
      <c r="D203" s="60"/>
      <c r="E203" s="60"/>
      <c r="F203" s="60"/>
      <c r="G203" s="60"/>
      <c r="H203" s="60"/>
      <c r="I203" s="60"/>
      <c r="J203" s="60"/>
      <c r="N203" s="52" t="n">
        <f aca="false">SUM(N$194:N$196)+SUM(N$198:N$199)+SUM(N$201:N$202)</f>
        <v>0</v>
      </c>
      <c r="O203" s="53"/>
    </row>
    <row r="204" customFormat="false" ht="22.5" hidden="false" customHeight="true" outlineLevel="0" collapsed="false">
      <c r="A204" s="63" t="s">
        <v>150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4"/>
      <c r="L204" s="64"/>
      <c r="M204" s="64"/>
      <c r="N204" s="65" t="n">
        <f aca="false">N$12+N$14+N$16+SUM(N$18:N$19)+SUM(N$22:N$31)+SUM(N$34:N$40)+SUM(N$43:N$50)+SUM(N$52:N$150)+SUM(N$152:N$153)+SUM(N$155:N$156)+SUM(N$159:N$190)+SUM(N$194:N$196)+SUM(N$198:N$199)+SUM(N$201:N$202)</f>
        <v>0</v>
      </c>
      <c r="O204" s="66"/>
    </row>
    <row r="205" customFormat="false" ht="15" hidden="false" customHeight="true" outlineLevel="0" collapsed="false">
      <c r="A205" s="67" t="s">
        <v>151</v>
      </c>
      <c r="B205" s="67"/>
      <c r="C205" s="67"/>
      <c r="D205" s="67"/>
      <c r="E205" s="67"/>
      <c r="F205" s="67"/>
      <c r="G205" s="67"/>
      <c r="H205" s="67"/>
      <c r="I205" s="67"/>
      <c r="J205" s="67"/>
      <c r="N205" s="68" t="n">
        <f aca="false">N$10+N$12+N$14+N$16+SUM(N$18:N$19)+SUM(N$22:N$31)+SUM(N$34:N$40)+SUM(N$43:N$50)+SUM(N$52:N$150)+SUM(N$152:N$153)+SUM(N$155:N$156)+SUM(N$159:N$190)+SUM(N$194:N$196)+SUM(N$198:N$199)+SUM(N$201:N$202)</f>
        <v>0</v>
      </c>
      <c r="O205" s="69"/>
    </row>
    <row r="206" customFormat="false" ht="15" hidden="false" customHeight="true" outlineLevel="0" collapsed="false">
      <c r="A206" s="70" t="s">
        <v>152</v>
      </c>
      <c r="B206" s="70"/>
      <c r="C206" s="70"/>
      <c r="D206" s="70"/>
      <c r="E206" s="70"/>
      <c r="F206" s="70"/>
      <c r="G206" s="70"/>
      <c r="H206" s="70"/>
      <c r="I206" s="70"/>
      <c r="J206" s="70"/>
      <c r="N206" s="71" t="n">
        <f aca="false">(SUMIF($I$9:$I$204,7,$N$9:$N$204))*0.1</f>
        <v>0</v>
      </c>
      <c r="O206" s="69"/>
    </row>
    <row r="207" customFormat="false" ht="15" hidden="false" customHeight="true" outlineLevel="0" collapsed="false">
      <c r="A207" s="72" t="s">
        <v>153</v>
      </c>
      <c r="B207" s="72"/>
      <c r="C207" s="72"/>
      <c r="D207" s="72"/>
      <c r="E207" s="72"/>
      <c r="F207" s="72"/>
      <c r="G207" s="72"/>
      <c r="H207" s="72"/>
      <c r="I207" s="72"/>
      <c r="J207" s="72"/>
      <c r="N207" s="73" t="n">
        <f aca="false">SUM(N$205:N$206)</f>
        <v>0</v>
      </c>
      <c r="O207" s="69"/>
    </row>
    <row r="209" s="82" customFormat="true" ht="102.75" hidden="false" customHeight="true" outlineLevel="0" collapsed="false">
      <c r="A209" s="74"/>
      <c r="B209" s="74"/>
      <c r="C209" s="75" t="s">
        <v>154</v>
      </c>
      <c r="D209" s="76"/>
      <c r="E209" s="76"/>
      <c r="F209" s="77"/>
      <c r="G209" s="78" t="s">
        <v>155</v>
      </c>
      <c r="H209" s="79"/>
      <c r="I209" s="80"/>
      <c r="J209" s="79"/>
      <c r="K209" s="79"/>
      <c r="L209" s="79"/>
      <c r="M209" s="79"/>
      <c r="N209" s="81"/>
    </row>
    <row r="210" s="82" customFormat="true" ht="15" hidden="false" customHeight="true" outlineLevel="0" collapsed="false">
      <c r="A210" s="74"/>
      <c r="B210" s="74"/>
      <c r="C210" s="83" t="s">
        <v>156</v>
      </c>
      <c r="D210" s="76"/>
      <c r="E210" s="76"/>
      <c r="F210" s="77"/>
      <c r="G210" s="75"/>
      <c r="H210" s="76"/>
      <c r="I210" s="75"/>
      <c r="J210" s="76"/>
      <c r="K210" s="76"/>
      <c r="L210" s="76"/>
      <c r="M210" s="76"/>
      <c r="N21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57:J157"/>
    <mergeCell ref="A191:J191"/>
    <mergeCell ref="A203:J203"/>
    <mergeCell ref="A204:J204"/>
    <mergeCell ref="A205:J205"/>
    <mergeCell ref="A206:J206"/>
    <mergeCell ref="A207:J20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44" activePane="bottomLeft" state="frozen"/>
      <selection pane="topLeft" activeCell="A1" activeCellId="0" sqref="A1"/>
      <selection pane="bottomLeft" activeCell="G160" activeCellId="0" sqref="G160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200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201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202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203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204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205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29.25" hidden="false" customHeight="true" outlineLevel="0" collapsed="false">
      <c r="A49" s="46" t="s">
        <v>84</v>
      </c>
      <c r="B49" s="36"/>
      <c r="C49" s="47" t="s">
        <v>85</v>
      </c>
      <c r="D49" s="29"/>
      <c r="E49" s="30"/>
      <c r="F49" s="31"/>
      <c r="G49" s="32"/>
      <c r="H49" s="30"/>
      <c r="I49" s="33"/>
      <c r="J49" s="30"/>
      <c r="K49" s="30"/>
      <c r="L49" s="30"/>
      <c r="M49" s="30"/>
      <c r="N49" s="34"/>
      <c r="O49" s="35"/>
    </row>
    <row r="50" customFormat="false" ht="16.5" hidden="false" customHeight="true" outlineLevel="0" collapsed="false">
      <c r="A50" s="46" t="s">
        <v>86</v>
      </c>
      <c r="B50" s="36"/>
      <c r="C50" s="58" t="s">
        <v>201</v>
      </c>
      <c r="D50" s="38"/>
      <c r="E50" s="48"/>
      <c r="F50" s="31" t="n">
        <v>0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16.5" hidden="false" customHeight="true" outlineLevel="0" collapsed="false">
      <c r="A51" s="46"/>
      <c r="B51" s="36"/>
      <c r="C51" s="59" t="s">
        <v>87</v>
      </c>
      <c r="D51" s="38" t="s">
        <v>32</v>
      </c>
      <c r="E51" s="48"/>
      <c r="F51" s="49" t="n">
        <v>1</v>
      </c>
      <c r="G51" s="50" t="n">
        <v>0</v>
      </c>
      <c r="H51" s="48"/>
      <c r="I51" s="41" t="n">
        <v>7</v>
      </c>
      <c r="J51" s="42"/>
      <c r="K51" s="43"/>
      <c r="L51" s="42"/>
      <c r="M51" s="42"/>
      <c r="N51" s="44" t="n">
        <f aca="false">IF(ISNUMBER($L51),IF(ISNUMBER($H51),ROUND($L51*$H51,2),ROUND($L51*$G51,2)),IF(ISNUMBER($H51),ROUND($J51*$H51,2),ROUND($J51*$G51,2)))</f>
        <v>0</v>
      </c>
      <c r="O51" s="35"/>
    </row>
    <row r="52" customFormat="false" ht="16.5" hidden="false" customHeight="true" outlineLevel="0" collapsed="false">
      <c r="A52" s="46"/>
      <c r="B52" s="36"/>
      <c r="C52" s="59" t="s">
        <v>88</v>
      </c>
      <c r="D52" s="38" t="s">
        <v>8</v>
      </c>
      <c r="E52" s="48"/>
      <c r="F52" s="49" t="n">
        <v>1</v>
      </c>
      <c r="G52" s="50" t="n">
        <v>0</v>
      </c>
      <c r="H52" s="48"/>
      <c r="I52" s="41" t="n">
        <v>7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89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90</v>
      </c>
      <c r="D54" s="38" t="s">
        <v>32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29.25" hidden="false" customHeight="true" outlineLevel="0" collapsed="false">
      <c r="A55" s="46"/>
      <c r="B55" s="36"/>
      <c r="C55" s="59" t="s">
        <v>91</v>
      </c>
      <c r="D55" s="38" t="s">
        <v>92</v>
      </c>
      <c r="E55" s="39"/>
      <c r="F55" s="31" t="s">
        <v>92</v>
      </c>
      <c r="G55" s="40" t="n">
        <v>0</v>
      </c>
      <c r="H55" s="39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93</v>
      </c>
      <c r="D56" s="38" t="s">
        <v>8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16.5" hidden="false" customHeight="true" outlineLevel="0" collapsed="false">
      <c r="A57" s="46"/>
      <c r="B57" s="36"/>
      <c r="C57" s="59" t="s">
        <v>94</v>
      </c>
      <c r="D57" s="38" t="s">
        <v>8</v>
      </c>
      <c r="E57" s="48"/>
      <c r="F57" s="49" t="n">
        <v>1</v>
      </c>
      <c r="G57" s="50" t="n">
        <v>0</v>
      </c>
      <c r="H57" s="48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 t="s">
        <v>95</v>
      </c>
      <c r="B58" s="36"/>
      <c r="C58" s="58" t="s">
        <v>202</v>
      </c>
      <c r="D58" s="38"/>
      <c r="E58" s="48"/>
      <c r="F58" s="49" t="n">
        <v>0</v>
      </c>
      <c r="G58" s="50" t="n">
        <v>0</v>
      </c>
      <c r="H58" s="48"/>
      <c r="I58" s="41" t="n">
        <v>6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87</v>
      </c>
      <c r="D59" s="38" t="s">
        <v>32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/>
      <c r="B60" s="36"/>
      <c r="C60" s="59" t="s">
        <v>88</v>
      </c>
      <c r="D60" s="38" t="s">
        <v>8</v>
      </c>
      <c r="E60" s="48"/>
      <c r="F60" s="49" t="n">
        <v>1</v>
      </c>
      <c r="G60" s="50" t="n">
        <v>0</v>
      </c>
      <c r="H60" s="48"/>
      <c r="I60" s="41" t="n">
        <v>7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89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90</v>
      </c>
      <c r="D62" s="38" t="s">
        <v>32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29.25" hidden="false" customHeight="true" outlineLevel="0" collapsed="false">
      <c r="A63" s="46"/>
      <c r="B63" s="36"/>
      <c r="C63" s="59" t="s">
        <v>91</v>
      </c>
      <c r="D63" s="38" t="s">
        <v>92</v>
      </c>
      <c r="E63" s="39"/>
      <c r="F63" s="49" t="s">
        <v>92</v>
      </c>
      <c r="G63" s="40" t="n">
        <v>0</v>
      </c>
      <c r="H63" s="39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93</v>
      </c>
      <c r="D64" s="38" t="s">
        <v>8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16.5" hidden="false" customHeight="true" outlineLevel="0" collapsed="false">
      <c r="A65" s="46"/>
      <c r="B65" s="36"/>
      <c r="C65" s="59" t="s">
        <v>94</v>
      </c>
      <c r="D65" s="38" t="s">
        <v>8</v>
      </c>
      <c r="E65" s="48"/>
      <c r="F65" s="49" t="n">
        <v>1</v>
      </c>
      <c r="G65" s="50" t="n">
        <v>0</v>
      </c>
      <c r="H65" s="48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 t="s">
        <v>96</v>
      </c>
      <c r="B66" s="36"/>
      <c r="C66" s="58" t="s">
        <v>203</v>
      </c>
      <c r="D66" s="38"/>
      <c r="E66" s="48"/>
      <c r="F66" s="49" t="n">
        <v>0</v>
      </c>
      <c r="G66" s="50" t="n">
        <v>0</v>
      </c>
      <c r="H66" s="48"/>
      <c r="I66" s="41" t="n">
        <v>6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87</v>
      </c>
      <c r="D67" s="38" t="s">
        <v>32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/>
      <c r="B68" s="36"/>
      <c r="C68" s="59" t="s">
        <v>88</v>
      </c>
      <c r="D68" s="38" t="s">
        <v>8</v>
      </c>
      <c r="E68" s="48"/>
      <c r="F68" s="49" t="n">
        <v>1</v>
      </c>
      <c r="G68" s="50" t="n">
        <v>0</v>
      </c>
      <c r="H68" s="48"/>
      <c r="I68" s="41" t="n">
        <v>7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89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90</v>
      </c>
      <c r="D70" s="38" t="s">
        <v>32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29.25" hidden="false" customHeight="true" outlineLevel="0" collapsed="false">
      <c r="A71" s="46"/>
      <c r="B71" s="36"/>
      <c r="C71" s="59" t="s">
        <v>91</v>
      </c>
      <c r="D71" s="38" t="s">
        <v>92</v>
      </c>
      <c r="E71" s="39"/>
      <c r="F71" s="31" t="s">
        <v>92</v>
      </c>
      <c r="G71" s="40" t="n">
        <v>0</v>
      </c>
      <c r="H71" s="39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93</v>
      </c>
      <c r="D72" s="38" t="s">
        <v>8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16.5" hidden="false" customHeight="true" outlineLevel="0" collapsed="false">
      <c r="A73" s="46"/>
      <c r="B73" s="36"/>
      <c r="C73" s="59" t="s">
        <v>94</v>
      </c>
      <c r="D73" s="38" t="s">
        <v>8</v>
      </c>
      <c r="E73" s="48"/>
      <c r="F73" s="49" t="n">
        <v>1</v>
      </c>
      <c r="G73" s="50" t="n">
        <v>0</v>
      </c>
      <c r="H73" s="48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 t="s">
        <v>97</v>
      </c>
      <c r="B74" s="36"/>
      <c r="C74" s="58" t="s">
        <v>204</v>
      </c>
      <c r="D74" s="38"/>
      <c r="E74" s="48"/>
      <c r="F74" s="49" t="n">
        <v>0</v>
      </c>
      <c r="G74" s="50" t="n">
        <v>0</v>
      </c>
      <c r="H74" s="48"/>
      <c r="I74" s="41" t="n">
        <v>6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87</v>
      </c>
      <c r="D75" s="38" t="s">
        <v>32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/>
      <c r="B76" s="36"/>
      <c r="C76" s="59" t="s">
        <v>88</v>
      </c>
      <c r="D76" s="38" t="s">
        <v>8</v>
      </c>
      <c r="E76" s="48"/>
      <c r="F76" s="49" t="n">
        <v>1</v>
      </c>
      <c r="G76" s="50" t="n">
        <v>0</v>
      </c>
      <c r="H76" s="48"/>
      <c r="I76" s="41" t="n">
        <v>7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89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90</v>
      </c>
      <c r="D78" s="38" t="s">
        <v>32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29.25" hidden="false" customHeight="true" outlineLevel="0" collapsed="false">
      <c r="A79" s="46"/>
      <c r="B79" s="36"/>
      <c r="C79" s="59" t="s">
        <v>91</v>
      </c>
      <c r="D79" s="38" t="s">
        <v>92</v>
      </c>
      <c r="E79" s="39"/>
      <c r="F79" s="31" t="s">
        <v>92</v>
      </c>
      <c r="G79" s="40" t="n">
        <v>0</v>
      </c>
      <c r="H79" s="39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93</v>
      </c>
      <c r="D80" s="38" t="s">
        <v>8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16.5" hidden="false" customHeight="true" outlineLevel="0" collapsed="false">
      <c r="A81" s="46"/>
      <c r="B81" s="36"/>
      <c r="C81" s="59" t="s">
        <v>94</v>
      </c>
      <c r="D81" s="38" t="s">
        <v>8</v>
      </c>
      <c r="E81" s="48"/>
      <c r="F81" s="49" t="n">
        <v>1</v>
      </c>
      <c r="G81" s="50" t="n">
        <v>0</v>
      </c>
      <c r="H81" s="48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29.25" hidden="false" customHeight="true" outlineLevel="0" collapsed="false">
      <c r="A82" s="46" t="s">
        <v>98</v>
      </c>
      <c r="B82" s="36"/>
      <c r="C82" s="47" t="s">
        <v>99</v>
      </c>
      <c r="D82" s="38"/>
      <c r="E82" s="39"/>
      <c r="F82" s="31" t="n">
        <v>0</v>
      </c>
      <c r="G82" s="40" t="n">
        <v>0</v>
      </c>
      <c r="H82" s="39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8" t="s">
        <v>201</v>
      </c>
      <c r="D83" s="38" t="s">
        <v>100</v>
      </c>
      <c r="E83" s="48"/>
      <c r="F83" s="31" t="n">
        <v>15</v>
      </c>
      <c r="G83" s="40"/>
      <c r="H83" s="48"/>
      <c r="I83" s="41" t="n">
        <v>6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/>
      <c r="B84" s="36"/>
      <c r="C84" s="58" t="s">
        <v>202</v>
      </c>
      <c r="D84" s="38" t="s">
        <v>100</v>
      </c>
      <c r="E84" s="48"/>
      <c r="F84" s="31" t="n">
        <v>15</v>
      </c>
      <c r="G84" s="40"/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8" t="s">
        <v>203</v>
      </c>
      <c r="D85" s="38" t="s">
        <v>100</v>
      </c>
      <c r="E85" s="48"/>
      <c r="F85" s="31" t="n">
        <v>15</v>
      </c>
      <c r="G85" s="40"/>
      <c r="H85" s="48"/>
      <c r="I85" s="41" t="n">
        <v>6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8" t="s">
        <v>204</v>
      </c>
      <c r="D86" s="38" t="s">
        <v>100</v>
      </c>
      <c r="E86" s="48"/>
      <c r="F86" s="31" t="n">
        <v>15</v>
      </c>
      <c r="G86" s="40"/>
      <c r="H86" s="48"/>
      <c r="I86" s="41" t="n">
        <v>6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29.25" hidden="false" customHeight="true" outlineLevel="0" collapsed="false">
      <c r="A87" s="46" t="s">
        <v>101</v>
      </c>
      <c r="B87" s="36"/>
      <c r="C87" s="47" t="s">
        <v>102</v>
      </c>
      <c r="D87" s="38"/>
      <c r="E87" s="39"/>
      <c r="F87" s="31" t="n">
        <v>0</v>
      </c>
      <c r="G87" s="40" t="n">
        <v>0</v>
      </c>
      <c r="H87" s="39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8" t="s">
        <v>201</v>
      </c>
      <c r="D88" s="38" t="s">
        <v>103</v>
      </c>
      <c r="E88" s="48"/>
      <c r="F88" s="31" t="n">
        <v>9</v>
      </c>
      <c r="G88" s="40"/>
      <c r="H88" s="48"/>
      <c r="I88" s="41" t="n">
        <v>6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16.5" hidden="false" customHeight="true" outlineLevel="0" collapsed="false">
      <c r="A89" s="46"/>
      <c r="B89" s="36"/>
      <c r="C89" s="58" t="s">
        <v>202</v>
      </c>
      <c r="D89" s="38" t="s">
        <v>103</v>
      </c>
      <c r="E89" s="48"/>
      <c r="F89" s="31" t="n">
        <v>9</v>
      </c>
      <c r="G89" s="40"/>
      <c r="H89" s="48"/>
      <c r="I89" s="41" t="n">
        <v>6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8" t="s">
        <v>203</v>
      </c>
      <c r="D90" s="38" t="s">
        <v>103</v>
      </c>
      <c r="E90" s="48"/>
      <c r="F90" s="31" t="n">
        <v>9</v>
      </c>
      <c r="G90" s="40"/>
      <c r="H90" s="48"/>
      <c r="I90" s="41" t="n">
        <v>6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8" t="s">
        <v>204</v>
      </c>
      <c r="D91" s="38" t="s">
        <v>103</v>
      </c>
      <c r="E91" s="48"/>
      <c r="F91" s="31" t="n">
        <v>9</v>
      </c>
      <c r="G91" s="40"/>
      <c r="H91" s="48"/>
      <c r="I91" s="41" t="n">
        <v>6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 t="s">
        <v>104</v>
      </c>
      <c r="B92" s="36"/>
      <c r="C92" s="47" t="s">
        <v>105</v>
      </c>
      <c r="D92" s="38"/>
      <c r="E92" s="39"/>
      <c r="F92" s="31" t="n">
        <v>0</v>
      </c>
      <c r="G92" s="40" t="n">
        <v>0</v>
      </c>
      <c r="H92" s="39"/>
      <c r="I92" s="41" t="n">
        <v>7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8" t="s">
        <v>201</v>
      </c>
      <c r="D93" s="38" t="s">
        <v>103</v>
      </c>
      <c r="E93" s="48"/>
      <c r="F93" s="31" t="s">
        <v>106</v>
      </c>
      <c r="G93" s="40"/>
      <c r="H93" s="48"/>
      <c r="I93" s="41" t="n">
        <v>6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8" t="s">
        <v>202</v>
      </c>
      <c r="D94" s="38" t="s">
        <v>103</v>
      </c>
      <c r="E94" s="48"/>
      <c r="F94" s="31" t="s">
        <v>106</v>
      </c>
      <c r="G94" s="40"/>
      <c r="H94" s="48"/>
      <c r="I94" s="41" t="n">
        <v>6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8" t="s">
        <v>203</v>
      </c>
      <c r="D95" s="38" t="s">
        <v>103</v>
      </c>
      <c r="E95" s="48"/>
      <c r="F95" s="31" t="s">
        <v>106</v>
      </c>
      <c r="G95" s="40"/>
      <c r="H95" s="48"/>
      <c r="I95" s="41" t="n">
        <v>6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8" t="s">
        <v>204</v>
      </c>
      <c r="D96" s="38" t="s">
        <v>103</v>
      </c>
      <c r="E96" s="48"/>
      <c r="F96" s="31" t="s">
        <v>106</v>
      </c>
      <c r="G96" s="40"/>
      <c r="H96" s="48"/>
      <c r="I96" s="41" t="n">
        <v>6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16.5" hidden="false" customHeight="true" outlineLevel="0" collapsed="false">
      <c r="A97" s="46" t="s">
        <v>107</v>
      </c>
      <c r="B97" s="36"/>
      <c r="C97" s="47" t="s">
        <v>108</v>
      </c>
      <c r="D97" s="38"/>
      <c r="E97" s="48"/>
      <c r="F97" s="31" t="n">
        <v>0</v>
      </c>
      <c r="G97" s="50" t="n">
        <v>0</v>
      </c>
      <c r="H97" s="48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8" t="s">
        <v>201</v>
      </c>
      <c r="D98" s="38" t="s">
        <v>8</v>
      </c>
      <c r="E98" s="48"/>
      <c r="F98" s="49" t="n">
        <v>1</v>
      </c>
      <c r="G98" s="50" t="n">
        <v>0</v>
      </c>
      <c r="H98" s="48"/>
      <c r="I98" s="41" t="n">
        <v>6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8" t="s">
        <v>202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6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16.5" hidden="false" customHeight="true" outlineLevel="0" collapsed="false">
      <c r="A100" s="46"/>
      <c r="B100" s="36"/>
      <c r="C100" s="58" t="s">
        <v>203</v>
      </c>
      <c r="D100" s="38" t="s">
        <v>8</v>
      </c>
      <c r="E100" s="48"/>
      <c r="F100" s="49" t="n">
        <v>1</v>
      </c>
      <c r="G100" s="50" t="n">
        <v>0</v>
      </c>
      <c r="H100" s="48"/>
      <c r="I100" s="41" t="n">
        <v>6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204</v>
      </c>
      <c r="D101" s="38" t="s">
        <v>8</v>
      </c>
      <c r="E101" s="48"/>
      <c r="F101" s="49" t="n">
        <v>1</v>
      </c>
      <c r="G101" s="50" t="n">
        <v>0</v>
      </c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206</v>
      </c>
      <c r="D102" s="38" t="s">
        <v>8</v>
      </c>
      <c r="E102" s="48"/>
      <c r="F102" s="49" t="n">
        <v>10</v>
      </c>
      <c r="G102" s="50" t="n">
        <v>0</v>
      </c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 t="s">
        <v>110</v>
      </c>
      <c r="B103" s="36"/>
      <c r="C103" s="47" t="s">
        <v>111</v>
      </c>
      <c r="D103" s="38"/>
      <c r="E103" s="39"/>
      <c r="F103" s="31" t="n">
        <v>0</v>
      </c>
      <c r="G103" s="40" t="n">
        <v>0</v>
      </c>
      <c r="H103" s="39"/>
      <c r="I103" s="41" t="n">
        <v>7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8" t="s">
        <v>201</v>
      </c>
      <c r="D104" s="38" t="s">
        <v>103</v>
      </c>
      <c r="E104" s="48"/>
      <c r="F104" s="31" t="n">
        <v>2</v>
      </c>
      <c r="G104" s="40"/>
      <c r="H104" s="48"/>
      <c r="I104" s="41" t="n">
        <v>6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202</v>
      </c>
      <c r="D105" s="38" t="s">
        <v>103</v>
      </c>
      <c r="E105" s="48"/>
      <c r="F105" s="31" t="s">
        <v>106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203</v>
      </c>
      <c r="D106" s="38" t="s">
        <v>103</v>
      </c>
      <c r="E106" s="48"/>
      <c r="F106" s="31" t="s">
        <v>106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16.5" hidden="false" customHeight="true" outlineLevel="0" collapsed="false">
      <c r="A107" s="46"/>
      <c r="B107" s="36"/>
      <c r="C107" s="58" t="s">
        <v>204</v>
      </c>
      <c r="D107" s="38" t="s">
        <v>103</v>
      </c>
      <c r="E107" s="48"/>
      <c r="F107" s="31" t="s">
        <v>106</v>
      </c>
      <c r="G107" s="40"/>
      <c r="H107" s="48"/>
      <c r="I107" s="41" t="n">
        <v>6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29.25" hidden="false" customHeight="true" outlineLevel="0" collapsed="false">
      <c r="A108" s="46" t="s">
        <v>112</v>
      </c>
      <c r="B108" s="36"/>
      <c r="C108" s="47" t="s">
        <v>113</v>
      </c>
      <c r="D108" s="38"/>
      <c r="E108" s="39"/>
      <c r="F108" s="31" t="n">
        <v>0</v>
      </c>
      <c r="G108" s="40" t="n">
        <v>0</v>
      </c>
      <c r="H108" s="39"/>
      <c r="I108" s="41" t="n">
        <v>7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8" t="s">
        <v>201</v>
      </c>
      <c r="D109" s="38" t="s">
        <v>103</v>
      </c>
      <c r="E109" s="48"/>
      <c r="F109" s="31" t="s">
        <v>106</v>
      </c>
      <c r="G109" s="40"/>
      <c r="H109" s="48"/>
      <c r="I109" s="41" t="n">
        <v>6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202</v>
      </c>
      <c r="D110" s="38" t="s">
        <v>103</v>
      </c>
      <c r="E110" s="48"/>
      <c r="F110" s="31" t="s">
        <v>106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203</v>
      </c>
      <c r="D111" s="38" t="s">
        <v>103</v>
      </c>
      <c r="E111" s="48"/>
      <c r="F111" s="31" t="s">
        <v>106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204</v>
      </c>
      <c r="D112" s="38" t="s">
        <v>103</v>
      </c>
      <c r="E112" s="48"/>
      <c r="F112" s="31" t="s">
        <v>106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 t="s">
        <v>114</v>
      </c>
      <c r="B113" s="36"/>
      <c r="C113" s="47" t="s">
        <v>115</v>
      </c>
      <c r="D113" s="38"/>
      <c r="E113" s="39"/>
      <c r="F113" s="31" t="n">
        <v>0</v>
      </c>
      <c r="G113" s="40" t="n">
        <v>0</v>
      </c>
      <c r="H113" s="39"/>
      <c r="I113" s="41" t="n">
        <v>7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/>
      <c r="B114" s="36"/>
      <c r="C114" s="58" t="s">
        <v>201</v>
      </c>
      <c r="D114" s="38" t="s">
        <v>20</v>
      </c>
      <c r="E114" s="48"/>
      <c r="F114" s="31" t="s">
        <v>20</v>
      </c>
      <c r="G114" s="50" t="n">
        <v>0</v>
      </c>
      <c r="H114" s="48"/>
      <c r="I114" s="41" t="n">
        <v>6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202</v>
      </c>
      <c r="D115" s="38" t="s">
        <v>20</v>
      </c>
      <c r="E115" s="48"/>
      <c r="F115" s="31" t="s">
        <v>20</v>
      </c>
      <c r="G115" s="50" t="n">
        <v>0</v>
      </c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203</v>
      </c>
      <c r="D116" s="38" t="s">
        <v>20</v>
      </c>
      <c r="E116" s="48"/>
      <c r="F116" s="31" t="s">
        <v>20</v>
      </c>
      <c r="G116" s="50" t="n">
        <v>0</v>
      </c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204</v>
      </c>
      <c r="D117" s="38" t="s">
        <v>20</v>
      </c>
      <c r="E117" s="48"/>
      <c r="F117" s="31" t="s">
        <v>20</v>
      </c>
      <c r="G117" s="50" t="n">
        <v>0</v>
      </c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205</v>
      </c>
      <c r="D118" s="38" t="s">
        <v>20</v>
      </c>
      <c r="E118" s="48"/>
      <c r="F118" s="31" t="s">
        <v>20</v>
      </c>
      <c r="G118" s="50" t="n">
        <v>0</v>
      </c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29.25" hidden="false" customHeight="true" outlineLevel="0" collapsed="false">
      <c r="A119" s="46" t="s">
        <v>116</v>
      </c>
      <c r="B119" s="36"/>
      <c r="C119" s="47" t="s">
        <v>117</v>
      </c>
      <c r="D119" s="29"/>
      <c r="E119" s="30"/>
      <c r="F119" s="31"/>
      <c r="G119" s="32"/>
      <c r="H119" s="30"/>
      <c r="I119" s="33"/>
      <c r="J119" s="30"/>
      <c r="K119" s="30"/>
      <c r="L119" s="30"/>
      <c r="M119" s="30"/>
      <c r="N119" s="34"/>
      <c r="O119" s="35"/>
    </row>
    <row r="120" customFormat="false" ht="16.5" hidden="false" customHeight="true" outlineLevel="0" collapsed="false">
      <c r="A120" s="46"/>
      <c r="B120" s="36"/>
      <c r="C120" s="47" t="s">
        <v>118</v>
      </c>
      <c r="D120" s="38" t="s">
        <v>8</v>
      </c>
      <c r="E120" s="48"/>
      <c r="F120" s="49" t="n">
        <v>1</v>
      </c>
      <c r="G120" s="50" t="n">
        <v>0</v>
      </c>
      <c r="H120" s="48"/>
      <c r="I120" s="41" t="n">
        <v>7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/>
      <c r="B121" s="36"/>
      <c r="C121" s="47" t="s">
        <v>119</v>
      </c>
      <c r="D121" s="38" t="s">
        <v>8</v>
      </c>
      <c r="E121" s="48"/>
      <c r="F121" s="49" t="n">
        <v>1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29.25" hidden="false" customHeight="true" outlineLevel="0" collapsed="false">
      <c r="A122" s="46" t="s">
        <v>120</v>
      </c>
      <c r="B122" s="36"/>
      <c r="C122" s="47" t="s">
        <v>121</v>
      </c>
      <c r="D122" s="29"/>
      <c r="E122" s="30"/>
      <c r="F122" s="49"/>
      <c r="G122" s="32"/>
      <c r="H122" s="30"/>
      <c r="I122" s="33"/>
      <c r="J122" s="30"/>
      <c r="K122" s="30"/>
      <c r="L122" s="30"/>
      <c r="M122" s="30"/>
      <c r="N122" s="34"/>
      <c r="O122" s="35"/>
    </row>
    <row r="123" customFormat="false" ht="16.5" hidden="false" customHeight="true" outlineLevel="0" collapsed="false">
      <c r="A123" s="46"/>
      <c r="B123" s="36"/>
      <c r="C123" s="47" t="s">
        <v>118</v>
      </c>
      <c r="D123" s="38" t="s">
        <v>8</v>
      </c>
      <c r="E123" s="48"/>
      <c r="F123" s="49" t="n">
        <v>1</v>
      </c>
      <c r="G123" s="50" t="n">
        <v>0</v>
      </c>
      <c r="H123" s="48"/>
      <c r="I123" s="41" t="n">
        <v>7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47" t="s">
        <v>119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7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5" hidden="false" customHeight="true" outlineLevel="0" collapsed="false">
      <c r="A125" s="60" t="s">
        <v>122</v>
      </c>
      <c r="B125" s="60"/>
      <c r="C125" s="60"/>
      <c r="D125" s="60"/>
      <c r="E125" s="60"/>
      <c r="F125" s="60"/>
      <c r="G125" s="60"/>
      <c r="H125" s="60"/>
      <c r="I125" s="60"/>
      <c r="J125" s="60"/>
      <c r="N125" s="52" t="n">
        <f aca="false">SUM(N$43:N$48)+SUM(N$50:N$118)+SUM(N$120:N$121)+SUM(N$123:N$124)</f>
        <v>0</v>
      </c>
      <c r="O125" s="53"/>
    </row>
    <row r="126" customFormat="false" ht="16.5" hidden="false" customHeight="true" outlineLevel="0" collapsed="false">
      <c r="A126" s="46" t="s">
        <v>123</v>
      </c>
      <c r="B126" s="36"/>
      <c r="C126" s="61" t="s">
        <v>124</v>
      </c>
      <c r="D126" s="29"/>
      <c r="E126" s="30"/>
      <c r="F126" s="31"/>
      <c r="G126" s="32"/>
      <c r="H126" s="30"/>
      <c r="I126" s="33"/>
      <c r="J126" s="30"/>
      <c r="K126" s="30"/>
      <c r="L126" s="30"/>
      <c r="M126" s="30"/>
      <c r="N126" s="34"/>
      <c r="O126" s="35"/>
    </row>
    <row r="127" customFormat="false" ht="16.5" hidden="false" customHeight="true" outlineLevel="0" collapsed="false">
      <c r="A127" s="46" t="s">
        <v>125</v>
      </c>
      <c r="B127" s="36"/>
      <c r="C127" s="47" t="s">
        <v>126</v>
      </c>
      <c r="D127" s="38"/>
      <c r="E127" s="55"/>
      <c r="F127" s="31" t="n">
        <v>0</v>
      </c>
      <c r="G127" s="56" t="n">
        <v>0</v>
      </c>
      <c r="H127" s="55"/>
      <c r="I127" s="41" t="n">
        <v>7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4.25" hidden="false" customHeight="true" outlineLevel="0" collapsed="false">
      <c r="A128" s="46"/>
      <c r="B128" s="36"/>
      <c r="C128" s="58" t="s">
        <v>201</v>
      </c>
      <c r="D128" s="38" t="s">
        <v>8</v>
      </c>
      <c r="E128" s="48"/>
      <c r="F128" s="49" t="n">
        <v>2</v>
      </c>
      <c r="G128" s="50" t="n">
        <v>0</v>
      </c>
      <c r="H128" s="48"/>
      <c r="I128" s="41" t="n">
        <v>7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4.25" hidden="false" customHeight="true" outlineLevel="0" collapsed="false">
      <c r="A129" s="46"/>
      <c r="B129" s="36"/>
      <c r="C129" s="58" t="s">
        <v>202</v>
      </c>
      <c r="D129" s="38" t="s">
        <v>8</v>
      </c>
      <c r="E129" s="48"/>
      <c r="F129" s="49" t="n">
        <v>2</v>
      </c>
      <c r="G129" s="50" t="n">
        <v>0</v>
      </c>
      <c r="H129" s="48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4.25" hidden="false" customHeight="true" outlineLevel="0" collapsed="false">
      <c r="A130" s="46"/>
      <c r="B130" s="36"/>
      <c r="C130" s="58" t="s">
        <v>203</v>
      </c>
      <c r="D130" s="38" t="s">
        <v>8</v>
      </c>
      <c r="E130" s="48"/>
      <c r="F130" s="49" t="n">
        <v>2</v>
      </c>
      <c r="G130" s="50" t="n">
        <v>0</v>
      </c>
      <c r="H130" s="48"/>
      <c r="I130" s="41" t="n">
        <v>7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4.25" hidden="false" customHeight="true" outlineLevel="0" collapsed="false">
      <c r="A131" s="46"/>
      <c r="B131" s="36"/>
      <c r="C131" s="58" t="s">
        <v>204</v>
      </c>
      <c r="D131" s="38" t="s">
        <v>8</v>
      </c>
      <c r="E131" s="48"/>
      <c r="F131" s="49" t="n">
        <v>2</v>
      </c>
      <c r="G131" s="50" t="n">
        <v>0</v>
      </c>
      <c r="H131" s="48"/>
      <c r="I131" s="41" t="n">
        <v>7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4.25" hidden="false" customHeight="true" outlineLevel="0" collapsed="false">
      <c r="A132" s="46"/>
      <c r="B132" s="36"/>
      <c r="C132" s="58" t="s">
        <v>205</v>
      </c>
      <c r="D132" s="38" t="s">
        <v>8</v>
      </c>
      <c r="E132" s="48"/>
      <c r="F132" s="49" t="n">
        <v>2</v>
      </c>
      <c r="G132" s="50" t="n">
        <v>0</v>
      </c>
      <c r="H132" s="48"/>
      <c r="I132" s="41" t="n">
        <v>7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29.25" hidden="false" customHeight="true" outlineLevel="0" collapsed="false">
      <c r="A133" s="46" t="s">
        <v>127</v>
      </c>
      <c r="B133" s="36"/>
      <c r="C133" s="47" t="s">
        <v>128</v>
      </c>
      <c r="D133" s="38"/>
      <c r="E133" s="55"/>
      <c r="F133" s="31" t="n">
        <v>0</v>
      </c>
      <c r="G133" s="56" t="n">
        <v>0</v>
      </c>
      <c r="H133" s="55"/>
      <c r="I133" s="41" t="n">
        <v>7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4.25" hidden="false" customHeight="true" outlineLevel="0" collapsed="false">
      <c r="A134" s="46"/>
      <c r="B134" s="36"/>
      <c r="C134" s="58" t="s">
        <v>201</v>
      </c>
      <c r="D134" s="38" t="s">
        <v>8</v>
      </c>
      <c r="E134" s="48"/>
      <c r="F134" s="49" t="n">
        <v>2</v>
      </c>
      <c r="G134" s="50" t="n">
        <v>0</v>
      </c>
      <c r="H134" s="48"/>
      <c r="I134" s="41" t="n">
        <v>7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4.25" hidden="false" customHeight="true" outlineLevel="0" collapsed="false">
      <c r="A135" s="46"/>
      <c r="B135" s="36"/>
      <c r="C135" s="58" t="s">
        <v>202</v>
      </c>
      <c r="D135" s="38" t="s">
        <v>8</v>
      </c>
      <c r="E135" s="48"/>
      <c r="F135" s="49" t="n">
        <v>2</v>
      </c>
      <c r="G135" s="50" t="n">
        <v>0</v>
      </c>
      <c r="H135" s="48"/>
      <c r="I135" s="41" t="n">
        <v>7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14.25" hidden="false" customHeight="true" outlineLevel="0" collapsed="false">
      <c r="A136" s="46"/>
      <c r="B136" s="36"/>
      <c r="C136" s="58" t="s">
        <v>203</v>
      </c>
      <c r="D136" s="38" t="s">
        <v>8</v>
      </c>
      <c r="E136" s="48"/>
      <c r="F136" s="49" t="n">
        <v>2</v>
      </c>
      <c r="G136" s="50" t="n">
        <v>0</v>
      </c>
      <c r="H136" s="48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4.25" hidden="false" customHeight="true" outlineLevel="0" collapsed="false">
      <c r="A137" s="46"/>
      <c r="B137" s="36"/>
      <c r="C137" s="58" t="s">
        <v>204</v>
      </c>
      <c r="D137" s="38" t="s">
        <v>8</v>
      </c>
      <c r="E137" s="48"/>
      <c r="F137" s="49" t="n">
        <v>2</v>
      </c>
      <c r="G137" s="50" t="n">
        <v>0</v>
      </c>
      <c r="H137" s="48"/>
      <c r="I137" s="41" t="n">
        <v>7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4.25" hidden="false" customHeight="true" outlineLevel="0" collapsed="false">
      <c r="A138" s="46"/>
      <c r="B138" s="36"/>
      <c r="C138" s="58" t="s">
        <v>205</v>
      </c>
      <c r="D138" s="38" t="s">
        <v>8</v>
      </c>
      <c r="E138" s="48"/>
      <c r="F138" s="49" t="n">
        <v>2</v>
      </c>
      <c r="G138" s="50" t="n">
        <v>0</v>
      </c>
      <c r="H138" s="48"/>
      <c r="I138" s="41" t="n">
        <v>7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8" hidden="false" customHeight="true" outlineLevel="0" collapsed="false">
      <c r="A139" s="46"/>
      <c r="B139" s="36"/>
      <c r="C139" s="47" t="s">
        <v>129</v>
      </c>
      <c r="D139" s="38"/>
      <c r="E139" s="55"/>
      <c r="F139" s="31" t="n">
        <v>0</v>
      </c>
      <c r="G139" s="56" t="n">
        <v>0</v>
      </c>
      <c r="H139" s="55"/>
      <c r="I139" s="41" t="n">
        <v>7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4.25" hidden="false" customHeight="true" outlineLevel="0" collapsed="false">
      <c r="A140" s="46"/>
      <c r="B140" s="36"/>
      <c r="C140" s="58" t="s">
        <v>201</v>
      </c>
      <c r="D140" s="38" t="s">
        <v>8</v>
      </c>
      <c r="E140" s="48"/>
      <c r="F140" s="49" t="n">
        <v>1</v>
      </c>
      <c r="G140" s="50" t="n">
        <v>0</v>
      </c>
      <c r="H140" s="48"/>
      <c r="I140" s="41" t="n">
        <v>7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4.25" hidden="false" customHeight="true" outlineLevel="0" collapsed="false">
      <c r="A141" s="46"/>
      <c r="B141" s="36"/>
      <c r="C141" s="58" t="s">
        <v>202</v>
      </c>
      <c r="D141" s="38" t="s">
        <v>8</v>
      </c>
      <c r="E141" s="48"/>
      <c r="F141" s="49" t="n">
        <v>1</v>
      </c>
      <c r="G141" s="50"/>
      <c r="H141" s="48"/>
      <c r="I141" s="41"/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4.25" hidden="false" customHeight="true" outlineLevel="0" collapsed="false">
      <c r="A142" s="46"/>
      <c r="B142" s="36"/>
      <c r="C142" s="58" t="s">
        <v>203</v>
      </c>
      <c r="D142" s="38" t="s">
        <v>8</v>
      </c>
      <c r="E142" s="48"/>
      <c r="F142" s="49" t="n">
        <v>1</v>
      </c>
      <c r="G142" s="50" t="n">
        <v>0</v>
      </c>
      <c r="H142" s="48"/>
      <c r="I142" s="41" t="n">
        <v>7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4.25" hidden="false" customHeight="true" outlineLevel="0" collapsed="false">
      <c r="A143" s="46"/>
      <c r="B143" s="36"/>
      <c r="C143" s="58" t="s">
        <v>204</v>
      </c>
      <c r="D143" s="38" t="s">
        <v>8</v>
      </c>
      <c r="E143" s="48"/>
      <c r="F143" s="49" t="n">
        <v>1</v>
      </c>
      <c r="G143" s="50" t="n">
        <v>0</v>
      </c>
      <c r="H143" s="48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4.25" hidden="false" customHeight="true" outlineLevel="0" collapsed="false">
      <c r="A144" s="46"/>
      <c r="B144" s="36"/>
      <c r="C144" s="58" t="s">
        <v>205</v>
      </c>
      <c r="D144" s="38" t="s">
        <v>8</v>
      </c>
      <c r="E144" s="48"/>
      <c r="F144" s="49" t="n">
        <v>2</v>
      </c>
      <c r="G144" s="50" t="n">
        <v>0</v>
      </c>
      <c r="H144" s="48"/>
      <c r="I144" s="41" t="n">
        <v>7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 t="s">
        <v>130</v>
      </c>
      <c r="B145" s="36"/>
      <c r="C145" s="47" t="s">
        <v>131</v>
      </c>
      <c r="D145" s="38"/>
      <c r="E145" s="55"/>
      <c r="F145" s="49"/>
      <c r="G145" s="56" t="n">
        <v>0</v>
      </c>
      <c r="H145" s="55"/>
      <c r="I145" s="41" t="n">
        <v>7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4.25" hidden="false" customHeight="true" outlineLevel="0" collapsed="false">
      <c r="A146" s="46"/>
      <c r="B146" s="36"/>
      <c r="C146" s="58" t="s">
        <v>201</v>
      </c>
      <c r="D146" s="38" t="s">
        <v>8</v>
      </c>
      <c r="E146" s="48"/>
      <c r="F146" s="49" t="n">
        <v>2</v>
      </c>
      <c r="G146" s="50" t="n">
        <v>0</v>
      </c>
      <c r="H146" s="48"/>
      <c r="I146" s="41" t="n">
        <v>7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4.25" hidden="false" customHeight="true" outlineLevel="0" collapsed="false">
      <c r="A147" s="46"/>
      <c r="B147" s="36"/>
      <c r="C147" s="58" t="s">
        <v>202</v>
      </c>
      <c r="D147" s="38" t="s">
        <v>8</v>
      </c>
      <c r="E147" s="48"/>
      <c r="F147" s="49" t="n">
        <v>2</v>
      </c>
      <c r="G147" s="50" t="n">
        <v>0</v>
      </c>
      <c r="H147" s="48"/>
      <c r="I147" s="41" t="n">
        <v>7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4.25" hidden="false" customHeight="true" outlineLevel="0" collapsed="false">
      <c r="A148" s="46"/>
      <c r="B148" s="36"/>
      <c r="C148" s="58" t="s">
        <v>203</v>
      </c>
      <c r="D148" s="38" t="s">
        <v>8</v>
      </c>
      <c r="E148" s="48"/>
      <c r="F148" s="49" t="n">
        <v>2</v>
      </c>
      <c r="G148" s="50" t="n">
        <v>0</v>
      </c>
      <c r="H148" s="48"/>
      <c r="I148" s="41" t="n">
        <v>7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4.25" hidden="false" customHeight="true" outlineLevel="0" collapsed="false">
      <c r="A149" s="46"/>
      <c r="B149" s="36"/>
      <c r="C149" s="58" t="s">
        <v>204</v>
      </c>
      <c r="D149" s="38" t="s">
        <v>8</v>
      </c>
      <c r="E149" s="48"/>
      <c r="F149" s="49" t="n">
        <v>2</v>
      </c>
      <c r="G149" s="50" t="n">
        <v>0</v>
      </c>
      <c r="H149" s="48"/>
      <c r="I149" s="41" t="n">
        <v>7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4.25" hidden="false" customHeight="true" outlineLevel="0" collapsed="false">
      <c r="A150" s="46"/>
      <c r="B150" s="36"/>
      <c r="C150" s="58" t="s">
        <v>205</v>
      </c>
      <c r="D150" s="38" t="s">
        <v>8</v>
      </c>
      <c r="E150" s="48"/>
      <c r="F150" s="49" t="n">
        <v>2</v>
      </c>
      <c r="G150" s="50" t="n">
        <v>0</v>
      </c>
      <c r="H150" s="48"/>
      <c r="I150" s="41" t="n">
        <v>7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15" hidden="false" customHeight="true" outlineLevel="0" collapsed="false">
      <c r="A151" s="60" t="s">
        <v>132</v>
      </c>
      <c r="B151" s="60"/>
      <c r="C151" s="60"/>
      <c r="D151" s="60"/>
      <c r="E151" s="60"/>
      <c r="F151" s="60"/>
      <c r="G151" s="60"/>
      <c r="H151" s="60"/>
      <c r="I151" s="60"/>
      <c r="J151" s="60"/>
      <c r="N151" s="52" t="n">
        <f aca="false">SUM(N$127:N$150)</f>
        <v>0</v>
      </c>
      <c r="O151" s="53"/>
    </row>
    <row r="152" customFormat="false" ht="16.5" hidden="false" customHeight="true" outlineLevel="0" collapsed="false">
      <c r="A152" s="46" t="s">
        <v>133</v>
      </c>
      <c r="B152" s="36"/>
      <c r="C152" s="61" t="s">
        <v>134</v>
      </c>
      <c r="D152" s="29"/>
      <c r="E152" s="30"/>
      <c r="F152" s="62"/>
      <c r="G152" s="32"/>
      <c r="H152" s="30"/>
      <c r="I152" s="33"/>
      <c r="J152" s="30"/>
      <c r="K152" s="30"/>
      <c r="L152" s="30"/>
      <c r="M152" s="30"/>
      <c r="N152" s="34"/>
      <c r="O152" s="35"/>
    </row>
    <row r="153" customFormat="false" ht="16.5" hidden="false" customHeight="true" outlineLevel="0" collapsed="false">
      <c r="A153" s="46" t="s">
        <v>135</v>
      </c>
      <c r="B153" s="36"/>
      <c r="C153" s="47" t="s">
        <v>136</v>
      </c>
      <c r="D153" s="29"/>
      <c r="E153" s="30"/>
      <c r="F153" s="62"/>
      <c r="G153" s="32"/>
      <c r="H153" s="30"/>
      <c r="I153" s="33"/>
      <c r="J153" s="30"/>
      <c r="K153" s="30"/>
      <c r="L153" s="30"/>
      <c r="M153" s="30"/>
      <c r="N153" s="34"/>
      <c r="O153" s="35"/>
    </row>
    <row r="154" customFormat="false" ht="16.5" hidden="false" customHeight="true" outlineLevel="0" collapsed="false">
      <c r="A154" s="46"/>
      <c r="B154" s="36"/>
      <c r="C154" s="47" t="s">
        <v>137</v>
      </c>
      <c r="D154" s="38" t="s">
        <v>8</v>
      </c>
      <c r="E154" s="48"/>
      <c r="F154" s="62" t="n">
        <v>0</v>
      </c>
      <c r="G154" s="50" t="n">
        <v>0</v>
      </c>
      <c r="H154" s="48"/>
      <c r="I154" s="41" t="n">
        <v>7</v>
      </c>
      <c r="J154" s="42"/>
      <c r="K154" s="43"/>
      <c r="L154" s="42"/>
      <c r="M154" s="42"/>
      <c r="N154" s="44" t="n">
        <f aca="false">IF(ISNUMBER($L154),IF(ISNUMBER($H154),ROUND($L154*$H154,2),ROUND($L154*$G154,2)),IF(ISNUMBER($H154),ROUND($J154*$H154,2),ROUND($J154*$G154,2)))</f>
        <v>0</v>
      </c>
      <c r="O154" s="35"/>
    </row>
    <row r="155" customFormat="false" ht="16.5" hidden="false" customHeight="true" outlineLevel="0" collapsed="false">
      <c r="A155" s="46"/>
      <c r="B155" s="36"/>
      <c r="C155" s="47" t="s">
        <v>138</v>
      </c>
      <c r="D155" s="38" t="s">
        <v>8</v>
      </c>
      <c r="E155" s="48"/>
      <c r="F155" s="62" t="n">
        <v>0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139</v>
      </c>
      <c r="D156" s="38" t="s">
        <v>32</v>
      </c>
      <c r="E156" s="48"/>
      <c r="F156" s="62" t="n">
        <v>0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6.5" hidden="false" customHeight="true" outlineLevel="0" collapsed="false">
      <c r="A157" s="46" t="s">
        <v>140</v>
      </c>
      <c r="B157" s="36"/>
      <c r="C157" s="47" t="s">
        <v>141</v>
      </c>
      <c r="D157" s="29"/>
      <c r="E157" s="30"/>
      <c r="F157" s="62"/>
      <c r="G157" s="32"/>
      <c r="H157" s="30"/>
      <c r="I157" s="33"/>
      <c r="J157" s="30"/>
      <c r="K157" s="30"/>
      <c r="L157" s="30"/>
      <c r="M157" s="30"/>
      <c r="N157" s="34"/>
      <c r="O157" s="35"/>
    </row>
    <row r="158" customFormat="false" ht="16.5" hidden="false" customHeight="true" outlineLevel="0" collapsed="false">
      <c r="A158" s="46"/>
      <c r="B158" s="36"/>
      <c r="C158" s="47" t="s">
        <v>142</v>
      </c>
      <c r="D158" s="38" t="s">
        <v>143</v>
      </c>
      <c r="E158" s="48"/>
      <c r="F158" s="62" t="n">
        <v>0</v>
      </c>
      <c r="G158" s="50" t="n">
        <v>0</v>
      </c>
      <c r="H158" s="48"/>
      <c r="I158" s="41" t="n">
        <v>7</v>
      </c>
      <c r="J158" s="42"/>
      <c r="K158" s="43"/>
      <c r="L158" s="42"/>
      <c r="M158" s="42"/>
      <c r="N158" s="44" t="n">
        <f aca="false">IF(ISNUMBER($L158),IF(ISNUMBER($H158),ROUND($L158*$H158,2),ROUND($L158*$G158,2)),IF(ISNUMBER($H158),ROUND($J158*$H158,2),ROUND($J158*$G158,2)))</f>
        <v>0</v>
      </c>
      <c r="O158" s="35"/>
    </row>
    <row r="159" customFormat="false" ht="16.5" hidden="false" customHeight="true" outlineLevel="0" collapsed="false">
      <c r="A159" s="46"/>
      <c r="B159" s="36"/>
      <c r="C159" s="47" t="s">
        <v>144</v>
      </c>
      <c r="D159" s="38" t="s">
        <v>32</v>
      </c>
      <c r="E159" s="48"/>
      <c r="F159" s="62" t="n">
        <v>0</v>
      </c>
      <c r="G159" s="50" t="n">
        <v>0</v>
      </c>
      <c r="H159" s="48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6.5" hidden="false" customHeight="true" outlineLevel="0" collapsed="false">
      <c r="A160" s="46" t="s">
        <v>145</v>
      </c>
      <c r="B160" s="36"/>
      <c r="C160" s="47" t="s">
        <v>146</v>
      </c>
      <c r="D160" s="29"/>
      <c r="E160" s="30"/>
      <c r="F160" s="62"/>
      <c r="G160" s="32"/>
      <c r="H160" s="30"/>
      <c r="I160" s="33"/>
      <c r="J160" s="30"/>
      <c r="K160" s="30"/>
      <c r="L160" s="30"/>
      <c r="M160" s="30"/>
      <c r="N160" s="34"/>
      <c r="O160" s="35"/>
    </row>
    <row r="161" customFormat="false" ht="16.5" hidden="false" customHeight="true" outlineLevel="0" collapsed="false">
      <c r="A161" s="46"/>
      <c r="B161" s="36"/>
      <c r="C161" s="47" t="s">
        <v>147</v>
      </c>
      <c r="D161" s="38" t="s">
        <v>143</v>
      </c>
      <c r="E161" s="48"/>
      <c r="F161" s="62" t="n">
        <v>0</v>
      </c>
      <c r="G161" s="50" t="n">
        <v>0</v>
      </c>
      <c r="H161" s="48"/>
      <c r="I161" s="41" t="n">
        <v>7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6.5" hidden="false" customHeight="true" outlineLevel="0" collapsed="false">
      <c r="A162" s="46"/>
      <c r="B162" s="36"/>
      <c r="C162" s="47" t="s">
        <v>148</v>
      </c>
      <c r="D162" s="38" t="s">
        <v>143</v>
      </c>
      <c r="E162" s="48"/>
      <c r="F162" s="62" t="n">
        <v>0</v>
      </c>
      <c r="G162" s="50" t="n">
        <v>0</v>
      </c>
      <c r="H162" s="48"/>
      <c r="I162" s="41" t="n">
        <v>7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5" hidden="false" customHeight="true" outlineLevel="0" collapsed="false">
      <c r="A163" s="60" t="s">
        <v>149</v>
      </c>
      <c r="B163" s="60"/>
      <c r="C163" s="60"/>
      <c r="D163" s="60"/>
      <c r="E163" s="60"/>
      <c r="F163" s="60"/>
      <c r="G163" s="60"/>
      <c r="H163" s="60"/>
      <c r="I163" s="60"/>
      <c r="J163" s="60"/>
      <c r="N163" s="52" t="n">
        <f aca="false">SUM(N$154:N$156)+SUM(N$158:N$159)+SUM(N$161:N$162)</f>
        <v>0</v>
      </c>
      <c r="O163" s="53"/>
    </row>
    <row r="164" customFormat="false" ht="22.5" hidden="false" customHeight="true" outlineLevel="0" collapsed="false">
      <c r="A164" s="63" t="s">
        <v>150</v>
      </c>
      <c r="B164" s="63"/>
      <c r="C164" s="63"/>
      <c r="D164" s="63"/>
      <c r="E164" s="63"/>
      <c r="F164" s="63"/>
      <c r="G164" s="63"/>
      <c r="H164" s="63"/>
      <c r="I164" s="63"/>
      <c r="J164" s="63"/>
      <c r="K164" s="64"/>
      <c r="L164" s="64"/>
      <c r="M164" s="64"/>
      <c r="N164" s="65" t="n">
        <f aca="false">N$12+N$14+N$16+SUM(N$18:N$19)+SUM(N$22:N$31)+SUM(N$34:N$40)+SUM(N$43:N$48)+SUM(N$50:N$118)+SUM(N$120:N$121)+SUM(N$123:N$124)+SUM(N$127:N$150)+SUM(N$154:N$156)+SUM(N$158:N$159)+SUM(N$161:N$162)</f>
        <v>0</v>
      </c>
      <c r="O164" s="66"/>
    </row>
    <row r="165" customFormat="false" ht="15" hidden="false" customHeight="true" outlineLevel="0" collapsed="false">
      <c r="A165" s="67" t="s">
        <v>151</v>
      </c>
      <c r="B165" s="67"/>
      <c r="C165" s="67"/>
      <c r="D165" s="67"/>
      <c r="E165" s="67"/>
      <c r="F165" s="67"/>
      <c r="G165" s="67"/>
      <c r="H165" s="67"/>
      <c r="I165" s="67"/>
      <c r="J165" s="67"/>
      <c r="N165" s="68" t="n">
        <f aca="false">N$10+N$12+N$14+N$16+SUM(N$18:N$19)+SUM(N$22:N$31)+SUM(N$34:N$40)+SUM(N$43:N$48)+SUM(N$50:N$118)+SUM(N$120:N$121)+SUM(N$123:N$124)+SUM(N$127:N$150)+SUM(N$154:N$156)+SUM(N$158:N$159)+SUM(N$161:N$162)</f>
        <v>0</v>
      </c>
      <c r="O165" s="69"/>
    </row>
    <row r="166" customFormat="false" ht="15" hidden="false" customHeight="true" outlineLevel="0" collapsed="false">
      <c r="A166" s="70" t="s">
        <v>152</v>
      </c>
      <c r="B166" s="70"/>
      <c r="C166" s="70"/>
      <c r="D166" s="70"/>
      <c r="E166" s="70"/>
      <c r="F166" s="70"/>
      <c r="G166" s="70"/>
      <c r="H166" s="70"/>
      <c r="I166" s="70"/>
      <c r="J166" s="70"/>
      <c r="N166" s="71" t="n">
        <f aca="false">(SUMIF($I$9:$I$164,7,$N$9:$N$164))*0.1</f>
        <v>0</v>
      </c>
      <c r="O166" s="69"/>
    </row>
    <row r="167" customFormat="false" ht="15" hidden="false" customHeight="true" outlineLevel="0" collapsed="false">
      <c r="A167" s="72" t="s">
        <v>153</v>
      </c>
      <c r="B167" s="72"/>
      <c r="C167" s="72"/>
      <c r="D167" s="72"/>
      <c r="E167" s="72"/>
      <c r="F167" s="72"/>
      <c r="G167" s="72"/>
      <c r="H167" s="72"/>
      <c r="I167" s="72"/>
      <c r="J167" s="72"/>
      <c r="N167" s="73" t="n">
        <f aca="false">SUM(N$165:N$166)</f>
        <v>0</v>
      </c>
      <c r="O167" s="69"/>
    </row>
    <row r="169" s="82" customFormat="true" ht="102.75" hidden="false" customHeight="true" outlineLevel="0" collapsed="false">
      <c r="A169" s="74"/>
      <c r="B169" s="74"/>
      <c r="C169" s="75" t="s">
        <v>154</v>
      </c>
      <c r="D169" s="76"/>
      <c r="E169" s="76"/>
      <c r="F169" s="77"/>
      <c r="G169" s="78" t="s">
        <v>155</v>
      </c>
      <c r="H169" s="79"/>
      <c r="I169" s="80"/>
      <c r="J169" s="79"/>
      <c r="K169" s="79"/>
      <c r="L169" s="79"/>
      <c r="M169" s="79"/>
      <c r="N169" s="81"/>
    </row>
    <row r="170" s="82" customFormat="true" ht="15" hidden="false" customHeight="true" outlineLevel="0" collapsed="false">
      <c r="A170" s="74"/>
      <c r="B170" s="74"/>
      <c r="C170" s="83" t="s">
        <v>156</v>
      </c>
      <c r="D170" s="76"/>
      <c r="E170" s="76"/>
      <c r="F170" s="77"/>
      <c r="G170" s="75"/>
      <c r="H170" s="76"/>
      <c r="I170" s="75"/>
      <c r="J170" s="76"/>
      <c r="K170" s="76"/>
      <c r="L170" s="76"/>
      <c r="M170" s="76"/>
      <c r="N17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25:J125"/>
    <mergeCell ref="A151:J151"/>
    <mergeCell ref="A163:J163"/>
    <mergeCell ref="A164:J164"/>
    <mergeCell ref="A165:J165"/>
    <mergeCell ref="A166:J166"/>
    <mergeCell ref="A167:J16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2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89" activePane="bottomLeft" state="frozen"/>
      <selection pane="topLeft" activeCell="A1" activeCellId="0" sqref="A1"/>
      <selection pane="bottomLeft" activeCell="D202" activeCellId="0" sqref="D202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207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208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209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210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211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212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16.5" hidden="false" customHeight="true" outlineLevel="0" collapsed="false">
      <c r="A49" s="46"/>
      <c r="B49" s="36"/>
      <c r="C49" s="58" t="s">
        <v>213</v>
      </c>
      <c r="D49" s="38" t="s">
        <v>8</v>
      </c>
      <c r="E49" s="48"/>
      <c r="F49" s="49" t="n">
        <v>1</v>
      </c>
      <c r="G49" s="50" t="n">
        <v>0</v>
      </c>
      <c r="H49" s="48"/>
      <c r="I49" s="41" t="n">
        <v>6</v>
      </c>
      <c r="J49" s="42"/>
      <c r="K49" s="43"/>
      <c r="L49" s="42"/>
      <c r="M49" s="42"/>
      <c r="N49" s="44" t="n">
        <f aca="false">IF(ISNUMBER($L49),IF(ISNUMBER($H49),ROUND($L49*$H49,2),ROUND($L49*$G49,2)),IF(ISNUMBER($H49),ROUND($J49*$H49,2),ROUND($J49*$G49,2)))</f>
        <v>0</v>
      </c>
      <c r="O49" s="35"/>
    </row>
    <row r="50" customFormat="false" ht="16.5" hidden="false" customHeight="true" outlineLevel="0" collapsed="false">
      <c r="A50" s="46"/>
      <c r="B50" s="36"/>
      <c r="C50" s="58" t="s">
        <v>214</v>
      </c>
      <c r="D50" s="38" t="s">
        <v>8</v>
      </c>
      <c r="E50" s="48"/>
      <c r="F50" s="49" t="n">
        <v>2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29.25" hidden="false" customHeight="true" outlineLevel="0" collapsed="false">
      <c r="A51" s="46" t="s">
        <v>84</v>
      </c>
      <c r="B51" s="36"/>
      <c r="C51" s="47" t="s">
        <v>85</v>
      </c>
      <c r="D51" s="29"/>
      <c r="E51" s="30"/>
      <c r="F51" s="31"/>
      <c r="G51" s="32"/>
      <c r="H51" s="30"/>
      <c r="I51" s="33"/>
      <c r="J51" s="30"/>
      <c r="K51" s="30"/>
      <c r="L51" s="30"/>
      <c r="M51" s="30"/>
      <c r="N51" s="34"/>
      <c r="O51" s="35"/>
    </row>
    <row r="52" customFormat="false" ht="16.5" hidden="false" customHeight="true" outlineLevel="0" collapsed="false">
      <c r="A52" s="46" t="s">
        <v>86</v>
      </c>
      <c r="B52" s="36"/>
      <c r="C52" s="58" t="s">
        <v>208</v>
      </c>
      <c r="D52" s="38"/>
      <c r="E52" s="48"/>
      <c r="F52" s="31" t="n">
        <v>0</v>
      </c>
      <c r="G52" s="50" t="n">
        <v>0</v>
      </c>
      <c r="H52" s="48"/>
      <c r="I52" s="41" t="n">
        <v>6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87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88</v>
      </c>
      <c r="D54" s="38" t="s">
        <v>8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16.5" hidden="false" customHeight="true" outlineLevel="0" collapsed="false">
      <c r="A55" s="46"/>
      <c r="B55" s="36"/>
      <c r="C55" s="59" t="s">
        <v>89</v>
      </c>
      <c r="D55" s="38" t="s">
        <v>32</v>
      </c>
      <c r="E55" s="48"/>
      <c r="F55" s="49" t="n">
        <v>1</v>
      </c>
      <c r="G55" s="50" t="n">
        <v>0</v>
      </c>
      <c r="H55" s="48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90</v>
      </c>
      <c r="D56" s="38" t="s">
        <v>32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29.25" hidden="false" customHeight="true" outlineLevel="0" collapsed="false">
      <c r="A57" s="46"/>
      <c r="B57" s="36"/>
      <c r="C57" s="59" t="s">
        <v>91</v>
      </c>
      <c r="D57" s="38" t="s">
        <v>92</v>
      </c>
      <c r="E57" s="39"/>
      <c r="F57" s="31" t="s">
        <v>92</v>
      </c>
      <c r="G57" s="40" t="n">
        <v>0</v>
      </c>
      <c r="H57" s="39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/>
      <c r="B58" s="36"/>
      <c r="C58" s="59" t="s">
        <v>93</v>
      </c>
      <c r="D58" s="38" t="s">
        <v>8</v>
      </c>
      <c r="E58" s="48"/>
      <c r="F58" s="49" t="n">
        <v>1</v>
      </c>
      <c r="G58" s="50" t="n">
        <v>0</v>
      </c>
      <c r="H58" s="48"/>
      <c r="I58" s="41" t="n">
        <v>7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94</v>
      </c>
      <c r="D59" s="38" t="s">
        <v>8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 t="s">
        <v>95</v>
      </c>
      <c r="B60" s="36"/>
      <c r="C60" s="58" t="s">
        <v>209</v>
      </c>
      <c r="D60" s="38"/>
      <c r="E60" s="48"/>
      <c r="F60" s="49" t="n">
        <v>0</v>
      </c>
      <c r="G60" s="50" t="n">
        <v>0</v>
      </c>
      <c r="H60" s="48"/>
      <c r="I60" s="41" t="n">
        <v>6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87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88</v>
      </c>
      <c r="D62" s="38" t="s">
        <v>8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16.5" hidden="false" customHeight="true" outlineLevel="0" collapsed="false">
      <c r="A63" s="46"/>
      <c r="B63" s="36"/>
      <c r="C63" s="59" t="s">
        <v>89</v>
      </c>
      <c r="D63" s="38" t="s">
        <v>32</v>
      </c>
      <c r="E63" s="48"/>
      <c r="F63" s="49" t="n">
        <v>1</v>
      </c>
      <c r="G63" s="50" t="n">
        <v>0</v>
      </c>
      <c r="H63" s="48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90</v>
      </c>
      <c r="D64" s="38" t="s">
        <v>32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29.25" hidden="false" customHeight="true" outlineLevel="0" collapsed="false">
      <c r="A65" s="46"/>
      <c r="B65" s="36"/>
      <c r="C65" s="59" t="s">
        <v>91</v>
      </c>
      <c r="D65" s="38" t="s">
        <v>92</v>
      </c>
      <c r="E65" s="39"/>
      <c r="F65" s="49" t="s">
        <v>92</v>
      </c>
      <c r="G65" s="40" t="n">
        <v>0</v>
      </c>
      <c r="H65" s="39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/>
      <c r="B66" s="36"/>
      <c r="C66" s="59" t="s">
        <v>93</v>
      </c>
      <c r="D66" s="38" t="s">
        <v>8</v>
      </c>
      <c r="E66" s="48"/>
      <c r="F66" s="49" t="n">
        <v>1</v>
      </c>
      <c r="G66" s="50" t="n">
        <v>0</v>
      </c>
      <c r="H66" s="48"/>
      <c r="I66" s="41" t="n">
        <v>7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94</v>
      </c>
      <c r="D67" s="38" t="s">
        <v>8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 t="s">
        <v>96</v>
      </c>
      <c r="B68" s="36"/>
      <c r="C68" s="58" t="s">
        <v>210</v>
      </c>
      <c r="D68" s="38"/>
      <c r="E68" s="48"/>
      <c r="F68" s="49" t="n">
        <v>0</v>
      </c>
      <c r="G68" s="50" t="n">
        <v>0</v>
      </c>
      <c r="H68" s="48"/>
      <c r="I68" s="41" t="n">
        <v>6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87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88</v>
      </c>
      <c r="D70" s="38" t="s">
        <v>8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16.5" hidden="false" customHeight="true" outlineLevel="0" collapsed="false">
      <c r="A71" s="46"/>
      <c r="B71" s="36"/>
      <c r="C71" s="59" t="s">
        <v>89</v>
      </c>
      <c r="D71" s="38" t="s">
        <v>32</v>
      </c>
      <c r="E71" s="48"/>
      <c r="F71" s="49" t="n">
        <v>1</v>
      </c>
      <c r="G71" s="50" t="n">
        <v>0</v>
      </c>
      <c r="H71" s="48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90</v>
      </c>
      <c r="D72" s="38" t="s">
        <v>32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29.25" hidden="false" customHeight="true" outlineLevel="0" collapsed="false">
      <c r="A73" s="46"/>
      <c r="B73" s="36"/>
      <c r="C73" s="59" t="s">
        <v>91</v>
      </c>
      <c r="D73" s="38" t="s">
        <v>92</v>
      </c>
      <c r="E73" s="39"/>
      <c r="F73" s="31" t="s">
        <v>92</v>
      </c>
      <c r="G73" s="40" t="n">
        <v>0</v>
      </c>
      <c r="H73" s="39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/>
      <c r="B74" s="36"/>
      <c r="C74" s="59" t="s">
        <v>93</v>
      </c>
      <c r="D74" s="38" t="s">
        <v>8</v>
      </c>
      <c r="E74" s="48"/>
      <c r="F74" s="49" t="n">
        <v>1</v>
      </c>
      <c r="G74" s="50" t="n">
        <v>0</v>
      </c>
      <c r="H74" s="48"/>
      <c r="I74" s="41" t="n">
        <v>7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94</v>
      </c>
      <c r="D75" s="38" t="s">
        <v>8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 t="s">
        <v>97</v>
      </c>
      <c r="B76" s="36"/>
      <c r="C76" s="58" t="s">
        <v>211</v>
      </c>
      <c r="D76" s="38"/>
      <c r="E76" s="48"/>
      <c r="F76" s="49" t="n">
        <v>0</v>
      </c>
      <c r="G76" s="50" t="n">
        <v>0</v>
      </c>
      <c r="H76" s="48"/>
      <c r="I76" s="41" t="n">
        <v>6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87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88</v>
      </c>
      <c r="D78" s="38" t="s">
        <v>8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16.5" hidden="false" customHeight="true" outlineLevel="0" collapsed="false">
      <c r="A79" s="46"/>
      <c r="B79" s="36"/>
      <c r="C79" s="59" t="s">
        <v>89</v>
      </c>
      <c r="D79" s="38" t="s">
        <v>32</v>
      </c>
      <c r="E79" s="48"/>
      <c r="F79" s="49" t="n">
        <v>1</v>
      </c>
      <c r="G79" s="50" t="n">
        <v>0</v>
      </c>
      <c r="H79" s="48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90</v>
      </c>
      <c r="D80" s="38" t="s">
        <v>32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29.25" hidden="false" customHeight="true" outlineLevel="0" collapsed="false">
      <c r="A81" s="46"/>
      <c r="B81" s="36"/>
      <c r="C81" s="59" t="s">
        <v>91</v>
      </c>
      <c r="D81" s="38" t="s">
        <v>92</v>
      </c>
      <c r="E81" s="39"/>
      <c r="F81" s="31" t="s">
        <v>92</v>
      </c>
      <c r="G81" s="40" t="n">
        <v>0</v>
      </c>
      <c r="H81" s="39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16.5" hidden="false" customHeight="true" outlineLevel="0" collapsed="false">
      <c r="A82" s="46"/>
      <c r="B82" s="36"/>
      <c r="C82" s="59" t="s">
        <v>93</v>
      </c>
      <c r="D82" s="38" t="s">
        <v>8</v>
      </c>
      <c r="E82" s="48"/>
      <c r="F82" s="49" t="n">
        <v>1</v>
      </c>
      <c r="G82" s="50" t="n">
        <v>0</v>
      </c>
      <c r="H82" s="48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9" t="s">
        <v>94</v>
      </c>
      <c r="D83" s="38" t="s">
        <v>8</v>
      </c>
      <c r="E83" s="48"/>
      <c r="F83" s="49" t="n">
        <v>1</v>
      </c>
      <c r="G83" s="50" t="n">
        <v>0</v>
      </c>
      <c r="H83" s="48"/>
      <c r="I83" s="41" t="n">
        <v>7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 t="s">
        <v>165</v>
      </c>
      <c r="B84" s="36"/>
      <c r="C84" s="58" t="s">
        <v>212</v>
      </c>
      <c r="D84" s="38"/>
      <c r="E84" s="48"/>
      <c r="F84" s="31" t="n">
        <v>0</v>
      </c>
      <c r="G84" s="50" t="n">
        <v>0</v>
      </c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9" t="s">
        <v>87</v>
      </c>
      <c r="D85" s="38" t="s">
        <v>32</v>
      </c>
      <c r="E85" s="48"/>
      <c r="F85" s="49" t="n">
        <v>1</v>
      </c>
      <c r="G85" s="50" t="n">
        <v>0</v>
      </c>
      <c r="H85" s="48"/>
      <c r="I85" s="41" t="n">
        <v>7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9" t="s">
        <v>88</v>
      </c>
      <c r="D86" s="38" t="s">
        <v>8</v>
      </c>
      <c r="E86" s="48"/>
      <c r="F86" s="49" t="n">
        <v>1</v>
      </c>
      <c r="G86" s="50" t="n">
        <v>0</v>
      </c>
      <c r="H86" s="48"/>
      <c r="I86" s="41" t="n">
        <v>7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9" t="s">
        <v>89</v>
      </c>
      <c r="D87" s="38" t="s">
        <v>32</v>
      </c>
      <c r="E87" s="48"/>
      <c r="F87" s="49" t="n">
        <v>1</v>
      </c>
      <c r="G87" s="50" t="n">
        <v>0</v>
      </c>
      <c r="H87" s="48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9" t="s">
        <v>90</v>
      </c>
      <c r="D88" s="38" t="s">
        <v>32</v>
      </c>
      <c r="E88" s="48"/>
      <c r="F88" s="49" t="n">
        <v>1</v>
      </c>
      <c r="G88" s="50" t="n">
        <v>0</v>
      </c>
      <c r="H88" s="48"/>
      <c r="I88" s="41" t="n">
        <v>7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29.25" hidden="false" customHeight="true" outlineLevel="0" collapsed="false">
      <c r="A89" s="46"/>
      <c r="B89" s="36"/>
      <c r="C89" s="59" t="s">
        <v>91</v>
      </c>
      <c r="D89" s="38" t="s">
        <v>92</v>
      </c>
      <c r="E89" s="39"/>
      <c r="F89" s="31" t="s">
        <v>92</v>
      </c>
      <c r="G89" s="40" t="n">
        <v>0</v>
      </c>
      <c r="H89" s="39"/>
      <c r="I89" s="41" t="n">
        <v>7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9" t="s">
        <v>93</v>
      </c>
      <c r="D90" s="38" t="s">
        <v>8</v>
      </c>
      <c r="E90" s="48"/>
      <c r="F90" s="49" t="n">
        <v>1</v>
      </c>
      <c r="G90" s="50" t="n">
        <v>0</v>
      </c>
      <c r="H90" s="48"/>
      <c r="I90" s="41" t="n">
        <v>7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9" t="s">
        <v>94</v>
      </c>
      <c r="D91" s="38" t="s">
        <v>8</v>
      </c>
      <c r="E91" s="48"/>
      <c r="F91" s="49" t="n">
        <v>1</v>
      </c>
      <c r="G91" s="50" t="n">
        <v>0</v>
      </c>
      <c r="H91" s="48"/>
      <c r="I91" s="41" t="n">
        <v>7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 t="s">
        <v>166</v>
      </c>
      <c r="B92" s="36"/>
      <c r="C92" s="58" t="s">
        <v>213</v>
      </c>
      <c r="D92" s="38"/>
      <c r="E92" s="48"/>
      <c r="F92" s="49" t="n">
        <v>0</v>
      </c>
      <c r="G92" s="50" t="n">
        <v>0</v>
      </c>
      <c r="H92" s="48"/>
      <c r="I92" s="41" t="n">
        <v>6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9" t="s">
        <v>87</v>
      </c>
      <c r="D93" s="38" t="s">
        <v>32</v>
      </c>
      <c r="E93" s="48"/>
      <c r="F93" s="49" t="n">
        <v>1</v>
      </c>
      <c r="G93" s="50" t="n">
        <v>0</v>
      </c>
      <c r="H93" s="48"/>
      <c r="I93" s="41" t="n">
        <v>7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9" t="s">
        <v>88</v>
      </c>
      <c r="D94" s="38" t="s">
        <v>8</v>
      </c>
      <c r="E94" s="48"/>
      <c r="F94" s="49" t="n">
        <v>1</v>
      </c>
      <c r="G94" s="50" t="n">
        <v>0</v>
      </c>
      <c r="H94" s="48"/>
      <c r="I94" s="41" t="n">
        <v>7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9" t="s">
        <v>89</v>
      </c>
      <c r="D95" s="38" t="s">
        <v>32</v>
      </c>
      <c r="E95" s="48"/>
      <c r="F95" s="49" t="n">
        <v>1</v>
      </c>
      <c r="G95" s="50" t="n">
        <v>0</v>
      </c>
      <c r="H95" s="48"/>
      <c r="I95" s="41" t="n">
        <v>7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9" t="s">
        <v>90</v>
      </c>
      <c r="D96" s="38" t="s">
        <v>32</v>
      </c>
      <c r="E96" s="48"/>
      <c r="F96" s="49" t="n">
        <v>1</v>
      </c>
      <c r="G96" s="50" t="n">
        <v>0</v>
      </c>
      <c r="H96" s="48"/>
      <c r="I96" s="41" t="n">
        <v>7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29.25" hidden="false" customHeight="true" outlineLevel="0" collapsed="false">
      <c r="A97" s="46"/>
      <c r="B97" s="36"/>
      <c r="C97" s="59" t="s">
        <v>91</v>
      </c>
      <c r="D97" s="38" t="s">
        <v>92</v>
      </c>
      <c r="E97" s="39"/>
      <c r="F97" s="31" t="s">
        <v>92</v>
      </c>
      <c r="G97" s="40" t="n">
        <v>0</v>
      </c>
      <c r="H97" s="39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9" t="s">
        <v>93</v>
      </c>
      <c r="D98" s="38" t="s">
        <v>8</v>
      </c>
      <c r="E98" s="48"/>
      <c r="F98" s="49" t="n">
        <v>1</v>
      </c>
      <c r="G98" s="50" t="n">
        <v>0</v>
      </c>
      <c r="H98" s="48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9" t="s">
        <v>94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7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29.25" hidden="false" customHeight="true" outlineLevel="0" collapsed="false">
      <c r="A100" s="46" t="s">
        <v>98</v>
      </c>
      <c r="B100" s="36"/>
      <c r="C100" s="47" t="s">
        <v>99</v>
      </c>
      <c r="D100" s="38"/>
      <c r="E100" s="39"/>
      <c r="F100" s="31" t="n">
        <v>0</v>
      </c>
      <c r="G100" s="40" t="n">
        <v>0</v>
      </c>
      <c r="H100" s="39"/>
      <c r="I100" s="41" t="n">
        <v>7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208</v>
      </c>
      <c r="D101" s="38" t="s">
        <v>100</v>
      </c>
      <c r="E101" s="48"/>
      <c r="F101" s="31" t="n">
        <v>15</v>
      </c>
      <c r="G101" s="40"/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209</v>
      </c>
      <c r="D102" s="38" t="s">
        <v>100</v>
      </c>
      <c r="E102" s="48"/>
      <c r="F102" s="31" t="n">
        <v>15</v>
      </c>
      <c r="G102" s="40"/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/>
      <c r="B103" s="36"/>
      <c r="C103" s="58" t="s">
        <v>210</v>
      </c>
      <c r="D103" s="38" t="s">
        <v>100</v>
      </c>
      <c r="E103" s="48"/>
      <c r="F103" s="31" t="n">
        <v>15</v>
      </c>
      <c r="G103" s="40"/>
      <c r="H103" s="48"/>
      <c r="I103" s="41" t="n">
        <v>6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8" t="s">
        <v>211</v>
      </c>
      <c r="D104" s="38" t="s">
        <v>100</v>
      </c>
      <c r="E104" s="48"/>
      <c r="F104" s="31" t="n">
        <v>15</v>
      </c>
      <c r="G104" s="40"/>
      <c r="H104" s="48"/>
      <c r="I104" s="41" t="n">
        <v>6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212</v>
      </c>
      <c r="D105" s="38" t="s">
        <v>100</v>
      </c>
      <c r="E105" s="48"/>
      <c r="F105" s="31" t="n">
        <v>15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213</v>
      </c>
      <c r="D106" s="38" t="s">
        <v>100</v>
      </c>
      <c r="E106" s="48"/>
      <c r="F106" s="31" t="n">
        <v>15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29.25" hidden="false" customHeight="true" outlineLevel="0" collapsed="false">
      <c r="A107" s="46" t="s">
        <v>101</v>
      </c>
      <c r="B107" s="36"/>
      <c r="C107" s="47" t="s">
        <v>102</v>
      </c>
      <c r="D107" s="38"/>
      <c r="E107" s="39"/>
      <c r="F107" s="31" t="n">
        <v>0</v>
      </c>
      <c r="G107" s="40" t="n">
        <v>0</v>
      </c>
      <c r="H107" s="39"/>
      <c r="I107" s="41" t="n">
        <v>7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58" t="s">
        <v>208</v>
      </c>
      <c r="D108" s="38" t="s">
        <v>103</v>
      </c>
      <c r="E108" s="48"/>
      <c r="F108" s="31" t="n">
        <v>9</v>
      </c>
      <c r="G108" s="40"/>
      <c r="H108" s="48"/>
      <c r="I108" s="41" t="n">
        <v>6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8" t="s">
        <v>209</v>
      </c>
      <c r="D109" s="38" t="s">
        <v>103</v>
      </c>
      <c r="E109" s="48"/>
      <c r="F109" s="31" t="n">
        <v>9</v>
      </c>
      <c r="G109" s="40"/>
      <c r="H109" s="48"/>
      <c r="I109" s="41" t="n">
        <v>6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210</v>
      </c>
      <c r="D110" s="38" t="s">
        <v>103</v>
      </c>
      <c r="E110" s="48"/>
      <c r="F110" s="31" t="n">
        <v>9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211</v>
      </c>
      <c r="D111" s="38" t="s">
        <v>103</v>
      </c>
      <c r="E111" s="48"/>
      <c r="F111" s="31" t="n">
        <v>9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212</v>
      </c>
      <c r="D112" s="38" t="s">
        <v>103</v>
      </c>
      <c r="E112" s="48"/>
      <c r="F112" s="31" t="n">
        <v>9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/>
      <c r="B113" s="36"/>
      <c r="C113" s="58" t="s">
        <v>213</v>
      </c>
      <c r="D113" s="38" t="s">
        <v>103</v>
      </c>
      <c r="E113" s="48"/>
      <c r="F113" s="31" t="n">
        <v>9</v>
      </c>
      <c r="G113" s="40"/>
      <c r="H113" s="48"/>
      <c r="I113" s="41" t="n">
        <v>6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 t="s">
        <v>104</v>
      </c>
      <c r="B114" s="36"/>
      <c r="C114" s="47" t="s">
        <v>105</v>
      </c>
      <c r="D114" s="38"/>
      <c r="E114" s="39"/>
      <c r="F114" s="31" t="n">
        <v>0</v>
      </c>
      <c r="G114" s="40" t="n">
        <v>0</v>
      </c>
      <c r="H114" s="39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208</v>
      </c>
      <c r="D115" s="38" t="s">
        <v>103</v>
      </c>
      <c r="E115" s="48"/>
      <c r="F115" s="31" t="s">
        <v>106</v>
      </c>
      <c r="G115" s="40"/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209</v>
      </c>
      <c r="D116" s="38" t="s">
        <v>103</v>
      </c>
      <c r="E116" s="48"/>
      <c r="F116" s="31" t="s">
        <v>106</v>
      </c>
      <c r="G116" s="40"/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210</v>
      </c>
      <c r="D117" s="38" t="s">
        <v>103</v>
      </c>
      <c r="E117" s="48"/>
      <c r="F117" s="31" t="s">
        <v>106</v>
      </c>
      <c r="G117" s="40"/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211</v>
      </c>
      <c r="D118" s="38" t="s">
        <v>103</v>
      </c>
      <c r="E118" s="48"/>
      <c r="F118" s="31" t="s">
        <v>106</v>
      </c>
      <c r="G118" s="40"/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6.5" hidden="false" customHeight="true" outlineLevel="0" collapsed="false">
      <c r="A119" s="46"/>
      <c r="B119" s="36"/>
      <c r="C119" s="58" t="s">
        <v>212</v>
      </c>
      <c r="D119" s="38" t="s">
        <v>103</v>
      </c>
      <c r="E119" s="48"/>
      <c r="F119" s="31" t="s">
        <v>106</v>
      </c>
      <c r="G119" s="40"/>
      <c r="H119" s="48"/>
      <c r="I119" s="41" t="n">
        <v>6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16.5" hidden="false" customHeight="true" outlineLevel="0" collapsed="false">
      <c r="A120" s="46"/>
      <c r="B120" s="36"/>
      <c r="C120" s="58" t="s">
        <v>213</v>
      </c>
      <c r="D120" s="38" t="s">
        <v>103</v>
      </c>
      <c r="E120" s="48"/>
      <c r="F120" s="31" t="s">
        <v>106</v>
      </c>
      <c r="G120" s="40"/>
      <c r="H120" s="48"/>
      <c r="I120" s="41" t="n">
        <v>6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 t="s">
        <v>107</v>
      </c>
      <c r="B121" s="36"/>
      <c r="C121" s="47" t="s">
        <v>108</v>
      </c>
      <c r="D121" s="38"/>
      <c r="E121" s="48"/>
      <c r="F121" s="31" t="n">
        <v>0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6.5" hidden="false" customHeight="true" outlineLevel="0" collapsed="false">
      <c r="A122" s="46"/>
      <c r="B122" s="36"/>
      <c r="C122" s="58" t="s">
        <v>208</v>
      </c>
      <c r="D122" s="38" t="s">
        <v>8</v>
      </c>
      <c r="E122" s="48"/>
      <c r="F122" s="49" t="n">
        <v>1</v>
      </c>
      <c r="G122" s="50" t="n">
        <v>0</v>
      </c>
      <c r="H122" s="48"/>
      <c r="I122" s="41" t="n">
        <v>6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16.5" hidden="false" customHeight="true" outlineLevel="0" collapsed="false">
      <c r="A123" s="46"/>
      <c r="B123" s="36"/>
      <c r="C123" s="58" t="s">
        <v>209</v>
      </c>
      <c r="D123" s="38" t="s">
        <v>8</v>
      </c>
      <c r="E123" s="48"/>
      <c r="F123" s="49" t="n">
        <v>1</v>
      </c>
      <c r="G123" s="50" t="n">
        <v>0</v>
      </c>
      <c r="H123" s="48"/>
      <c r="I123" s="41" t="n">
        <v>6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58" t="s">
        <v>210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6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6.5" hidden="false" customHeight="true" outlineLevel="0" collapsed="false">
      <c r="A125" s="46"/>
      <c r="B125" s="36"/>
      <c r="C125" s="58" t="s">
        <v>211</v>
      </c>
      <c r="D125" s="38" t="s">
        <v>8</v>
      </c>
      <c r="E125" s="48"/>
      <c r="F125" s="49" t="n">
        <v>1</v>
      </c>
      <c r="G125" s="50" t="n">
        <v>0</v>
      </c>
      <c r="H125" s="48"/>
      <c r="I125" s="41" t="n">
        <v>6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6.5" hidden="false" customHeight="true" outlineLevel="0" collapsed="false">
      <c r="A126" s="46"/>
      <c r="B126" s="36"/>
      <c r="C126" s="58" t="s">
        <v>212</v>
      </c>
      <c r="D126" s="38" t="s">
        <v>8</v>
      </c>
      <c r="E126" s="48"/>
      <c r="F126" s="49" t="n">
        <v>1</v>
      </c>
      <c r="G126" s="50" t="n">
        <v>0</v>
      </c>
      <c r="H126" s="48"/>
      <c r="I126" s="41" t="n">
        <v>6</v>
      </c>
      <c r="J126" s="42"/>
      <c r="K126" s="43"/>
      <c r="L126" s="42"/>
      <c r="M126" s="42"/>
      <c r="N126" s="44" t="n">
        <f aca="false">IF(ISNUMBER($L126),IF(ISNUMBER($H126),ROUND($L126*$H126,2),ROUND($L126*$G126,2)),IF(ISNUMBER($H126),ROUND($J126*$H126,2),ROUND($J126*$G126,2)))</f>
        <v>0</v>
      </c>
      <c r="O126" s="35"/>
    </row>
    <row r="127" customFormat="false" ht="16.5" hidden="false" customHeight="true" outlineLevel="0" collapsed="false">
      <c r="A127" s="46"/>
      <c r="B127" s="36"/>
      <c r="C127" s="58" t="s">
        <v>213</v>
      </c>
      <c r="D127" s="38" t="s">
        <v>8</v>
      </c>
      <c r="E127" s="48"/>
      <c r="F127" s="49" t="n">
        <v>1</v>
      </c>
      <c r="G127" s="50" t="n">
        <v>0</v>
      </c>
      <c r="H127" s="48"/>
      <c r="I127" s="41" t="n">
        <v>6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6.5" hidden="false" customHeight="true" outlineLevel="0" collapsed="false">
      <c r="A128" s="46"/>
      <c r="B128" s="36"/>
      <c r="C128" s="58" t="s">
        <v>215</v>
      </c>
      <c r="D128" s="38" t="s">
        <v>8</v>
      </c>
      <c r="E128" s="48"/>
      <c r="F128" s="49" t="n">
        <v>8</v>
      </c>
      <c r="G128" s="50" t="n">
        <v>0</v>
      </c>
      <c r="H128" s="48"/>
      <c r="I128" s="41" t="n">
        <v>6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6.5" hidden="false" customHeight="true" outlineLevel="0" collapsed="false">
      <c r="A129" s="46" t="s">
        <v>110</v>
      </c>
      <c r="B129" s="36"/>
      <c r="C129" s="47" t="s">
        <v>111</v>
      </c>
      <c r="D129" s="38"/>
      <c r="E129" s="39"/>
      <c r="F129" s="31" t="n">
        <v>0</v>
      </c>
      <c r="G129" s="40" t="n">
        <v>0</v>
      </c>
      <c r="H129" s="39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6.5" hidden="false" customHeight="true" outlineLevel="0" collapsed="false">
      <c r="A130" s="46"/>
      <c r="B130" s="36"/>
      <c r="C130" s="58" t="s">
        <v>208</v>
      </c>
      <c r="D130" s="38" t="s">
        <v>103</v>
      </c>
      <c r="E130" s="48"/>
      <c r="F130" s="31" t="s">
        <v>106</v>
      </c>
      <c r="G130" s="40"/>
      <c r="H130" s="48"/>
      <c r="I130" s="41" t="n">
        <v>6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6.5" hidden="false" customHeight="true" outlineLevel="0" collapsed="false">
      <c r="A131" s="46"/>
      <c r="B131" s="36"/>
      <c r="C131" s="58" t="s">
        <v>209</v>
      </c>
      <c r="D131" s="38" t="s">
        <v>103</v>
      </c>
      <c r="E131" s="48"/>
      <c r="F131" s="31" t="n">
        <v>2</v>
      </c>
      <c r="G131" s="40"/>
      <c r="H131" s="48"/>
      <c r="I131" s="41" t="n">
        <v>6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6.5" hidden="false" customHeight="true" outlineLevel="0" collapsed="false">
      <c r="A132" s="46"/>
      <c r="B132" s="36"/>
      <c r="C132" s="58" t="s">
        <v>210</v>
      </c>
      <c r="D132" s="38" t="s">
        <v>103</v>
      </c>
      <c r="E132" s="48"/>
      <c r="F132" s="31" t="n">
        <v>2</v>
      </c>
      <c r="G132" s="40"/>
      <c r="H132" s="48"/>
      <c r="I132" s="41" t="n">
        <v>6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16.5" hidden="false" customHeight="true" outlineLevel="0" collapsed="false">
      <c r="A133" s="46"/>
      <c r="B133" s="36"/>
      <c r="C133" s="58" t="s">
        <v>211</v>
      </c>
      <c r="D133" s="38" t="s">
        <v>103</v>
      </c>
      <c r="E133" s="48"/>
      <c r="F133" s="31" t="s">
        <v>106</v>
      </c>
      <c r="G133" s="40"/>
      <c r="H133" s="48"/>
      <c r="I133" s="41" t="n">
        <v>6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6.5" hidden="false" customHeight="true" outlineLevel="0" collapsed="false">
      <c r="A134" s="46"/>
      <c r="B134" s="36"/>
      <c r="C134" s="58" t="s">
        <v>212</v>
      </c>
      <c r="D134" s="38" t="s">
        <v>103</v>
      </c>
      <c r="E134" s="48"/>
      <c r="F134" s="31" t="n">
        <v>2</v>
      </c>
      <c r="G134" s="40"/>
      <c r="H134" s="48"/>
      <c r="I134" s="41" t="n">
        <v>6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6.5" hidden="false" customHeight="true" outlineLevel="0" collapsed="false">
      <c r="A135" s="46"/>
      <c r="B135" s="36"/>
      <c r="C135" s="58" t="s">
        <v>213</v>
      </c>
      <c r="D135" s="38" t="s">
        <v>103</v>
      </c>
      <c r="E135" s="48"/>
      <c r="F135" s="31" t="n">
        <v>2</v>
      </c>
      <c r="G135" s="40"/>
      <c r="H135" s="48"/>
      <c r="I135" s="41" t="n">
        <v>6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29.25" hidden="false" customHeight="true" outlineLevel="0" collapsed="false">
      <c r="A136" s="46" t="s">
        <v>112</v>
      </c>
      <c r="B136" s="36"/>
      <c r="C136" s="47" t="s">
        <v>113</v>
      </c>
      <c r="D136" s="38"/>
      <c r="E136" s="39"/>
      <c r="F136" s="31" t="n">
        <v>0</v>
      </c>
      <c r="G136" s="40" t="n">
        <v>0</v>
      </c>
      <c r="H136" s="39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6.5" hidden="false" customHeight="true" outlineLevel="0" collapsed="false">
      <c r="A137" s="46"/>
      <c r="B137" s="36"/>
      <c r="C137" s="58" t="s">
        <v>208</v>
      </c>
      <c r="D137" s="38" t="s">
        <v>103</v>
      </c>
      <c r="E137" s="48"/>
      <c r="F137" s="31" t="s">
        <v>106</v>
      </c>
      <c r="G137" s="40"/>
      <c r="H137" s="48"/>
      <c r="I137" s="41" t="n">
        <v>6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6.5" hidden="false" customHeight="true" outlineLevel="0" collapsed="false">
      <c r="A138" s="46"/>
      <c r="B138" s="36"/>
      <c r="C138" s="58" t="s">
        <v>209</v>
      </c>
      <c r="D138" s="38" t="s">
        <v>103</v>
      </c>
      <c r="E138" s="48"/>
      <c r="F138" s="31" t="s">
        <v>106</v>
      </c>
      <c r="G138" s="40"/>
      <c r="H138" s="48"/>
      <c r="I138" s="41" t="n">
        <v>6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6.5" hidden="false" customHeight="true" outlineLevel="0" collapsed="false">
      <c r="A139" s="46"/>
      <c r="B139" s="36"/>
      <c r="C139" s="58" t="s">
        <v>210</v>
      </c>
      <c r="D139" s="38" t="s">
        <v>103</v>
      </c>
      <c r="E139" s="48"/>
      <c r="F139" s="31" t="s">
        <v>106</v>
      </c>
      <c r="G139" s="40"/>
      <c r="H139" s="48"/>
      <c r="I139" s="41" t="n">
        <v>6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6.5" hidden="false" customHeight="true" outlineLevel="0" collapsed="false">
      <c r="A140" s="46"/>
      <c r="B140" s="36"/>
      <c r="C140" s="58" t="s">
        <v>211</v>
      </c>
      <c r="D140" s="38" t="s">
        <v>103</v>
      </c>
      <c r="E140" s="48"/>
      <c r="F140" s="31" t="s">
        <v>106</v>
      </c>
      <c r="G140" s="40"/>
      <c r="H140" s="48"/>
      <c r="I140" s="41" t="n">
        <v>6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6.5" hidden="false" customHeight="true" outlineLevel="0" collapsed="false">
      <c r="A141" s="46"/>
      <c r="B141" s="36"/>
      <c r="C141" s="58" t="s">
        <v>212</v>
      </c>
      <c r="D141" s="38" t="s">
        <v>103</v>
      </c>
      <c r="E141" s="48"/>
      <c r="F141" s="31" t="s">
        <v>106</v>
      </c>
      <c r="G141" s="40"/>
      <c r="H141" s="48"/>
      <c r="I141" s="41" t="n">
        <v>6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6.5" hidden="false" customHeight="true" outlineLevel="0" collapsed="false">
      <c r="A142" s="46"/>
      <c r="B142" s="36"/>
      <c r="C142" s="58" t="s">
        <v>213</v>
      </c>
      <c r="D142" s="38" t="s">
        <v>103</v>
      </c>
      <c r="E142" s="48"/>
      <c r="F142" s="31" t="s">
        <v>106</v>
      </c>
      <c r="G142" s="40"/>
      <c r="H142" s="48"/>
      <c r="I142" s="41" t="n">
        <v>6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6.5" hidden="false" customHeight="true" outlineLevel="0" collapsed="false">
      <c r="A143" s="46" t="s">
        <v>114</v>
      </c>
      <c r="B143" s="36"/>
      <c r="C143" s="47" t="s">
        <v>115</v>
      </c>
      <c r="D143" s="38"/>
      <c r="E143" s="39"/>
      <c r="F143" s="31" t="n">
        <v>0</v>
      </c>
      <c r="G143" s="40" t="n">
        <v>0</v>
      </c>
      <c r="H143" s="39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6.5" hidden="false" customHeight="true" outlineLevel="0" collapsed="false">
      <c r="A144" s="46"/>
      <c r="B144" s="36"/>
      <c r="C144" s="58" t="s">
        <v>208</v>
      </c>
      <c r="D144" s="38" t="s">
        <v>20</v>
      </c>
      <c r="E144" s="48"/>
      <c r="F144" s="31" t="s">
        <v>20</v>
      </c>
      <c r="G144" s="50" t="n">
        <v>0</v>
      </c>
      <c r="H144" s="48"/>
      <c r="I144" s="41" t="n">
        <v>6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/>
      <c r="B145" s="36"/>
      <c r="C145" s="58" t="s">
        <v>209</v>
      </c>
      <c r="D145" s="38" t="s">
        <v>20</v>
      </c>
      <c r="E145" s="48"/>
      <c r="F145" s="31" t="s">
        <v>20</v>
      </c>
      <c r="G145" s="50" t="n">
        <v>0</v>
      </c>
      <c r="H145" s="48"/>
      <c r="I145" s="41" t="n">
        <v>6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6.5" hidden="false" customHeight="true" outlineLevel="0" collapsed="false">
      <c r="A146" s="46"/>
      <c r="B146" s="36"/>
      <c r="C146" s="58" t="s">
        <v>210</v>
      </c>
      <c r="D146" s="38" t="s">
        <v>20</v>
      </c>
      <c r="E146" s="48"/>
      <c r="F146" s="31" t="s">
        <v>20</v>
      </c>
      <c r="G146" s="50" t="n">
        <v>0</v>
      </c>
      <c r="H146" s="48"/>
      <c r="I146" s="41" t="n">
        <v>6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6.5" hidden="false" customHeight="true" outlineLevel="0" collapsed="false">
      <c r="A147" s="46"/>
      <c r="B147" s="36"/>
      <c r="C147" s="58" t="s">
        <v>211</v>
      </c>
      <c r="D147" s="38" t="s">
        <v>20</v>
      </c>
      <c r="E147" s="48"/>
      <c r="F147" s="31" t="s">
        <v>20</v>
      </c>
      <c r="G147" s="50" t="n">
        <v>0</v>
      </c>
      <c r="H147" s="48"/>
      <c r="I147" s="41" t="n">
        <v>6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6.5" hidden="false" customHeight="true" outlineLevel="0" collapsed="false">
      <c r="A148" s="46"/>
      <c r="B148" s="36"/>
      <c r="C148" s="58" t="s">
        <v>212</v>
      </c>
      <c r="D148" s="38" t="s">
        <v>20</v>
      </c>
      <c r="E148" s="48"/>
      <c r="F148" s="31" t="s">
        <v>20</v>
      </c>
      <c r="G148" s="50" t="n">
        <v>0</v>
      </c>
      <c r="H148" s="48"/>
      <c r="I148" s="41" t="n">
        <v>6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6.5" hidden="false" customHeight="true" outlineLevel="0" collapsed="false">
      <c r="A149" s="46"/>
      <c r="B149" s="36"/>
      <c r="C149" s="58" t="s">
        <v>213</v>
      </c>
      <c r="D149" s="38" t="s">
        <v>20</v>
      </c>
      <c r="E149" s="48"/>
      <c r="F149" s="31" t="s">
        <v>20</v>
      </c>
      <c r="G149" s="50" t="n">
        <v>0</v>
      </c>
      <c r="H149" s="48"/>
      <c r="I149" s="41" t="n">
        <v>6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6.5" hidden="false" customHeight="true" outlineLevel="0" collapsed="false">
      <c r="A150" s="46"/>
      <c r="B150" s="36"/>
      <c r="C150" s="58" t="s">
        <v>214</v>
      </c>
      <c r="D150" s="38" t="s">
        <v>20</v>
      </c>
      <c r="E150" s="48"/>
      <c r="F150" s="31" t="s">
        <v>20</v>
      </c>
      <c r="G150" s="50" t="n">
        <v>0</v>
      </c>
      <c r="H150" s="48"/>
      <c r="I150" s="41" t="n">
        <v>6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29.25" hidden="false" customHeight="true" outlineLevel="0" collapsed="false">
      <c r="A151" s="46" t="s">
        <v>116</v>
      </c>
      <c r="B151" s="36"/>
      <c r="C151" s="47" t="s">
        <v>117</v>
      </c>
      <c r="D151" s="29"/>
      <c r="E151" s="30"/>
      <c r="F151" s="31"/>
      <c r="G151" s="32"/>
      <c r="H151" s="30"/>
      <c r="I151" s="33"/>
      <c r="J151" s="30"/>
      <c r="K151" s="30"/>
      <c r="L151" s="30"/>
      <c r="M151" s="30"/>
      <c r="N151" s="34"/>
      <c r="O151" s="35"/>
    </row>
    <row r="152" customFormat="false" ht="16.5" hidden="false" customHeight="true" outlineLevel="0" collapsed="false">
      <c r="A152" s="46"/>
      <c r="B152" s="36"/>
      <c r="C152" s="47" t="s">
        <v>118</v>
      </c>
      <c r="D152" s="38" t="s">
        <v>8</v>
      </c>
      <c r="E152" s="48"/>
      <c r="F152" s="49" t="n">
        <v>2</v>
      </c>
      <c r="G152" s="50" t="n">
        <v>0</v>
      </c>
      <c r="H152" s="48"/>
      <c r="I152" s="41" t="n">
        <v>7</v>
      </c>
      <c r="J152" s="42"/>
      <c r="K152" s="43"/>
      <c r="L152" s="42"/>
      <c r="M152" s="42"/>
      <c r="N152" s="44" t="n">
        <f aca="false">IF(ISNUMBER($L152),IF(ISNUMBER($H152),ROUND($L152*$H152,2),ROUND($L152*$G152,2)),IF(ISNUMBER($H152),ROUND($J152*$H152,2),ROUND($J152*$G152,2)))</f>
        <v>0</v>
      </c>
      <c r="O152" s="35"/>
    </row>
    <row r="153" customFormat="false" ht="16.5" hidden="false" customHeight="true" outlineLevel="0" collapsed="false">
      <c r="A153" s="46"/>
      <c r="B153" s="36"/>
      <c r="C153" s="47" t="s">
        <v>119</v>
      </c>
      <c r="D153" s="38" t="s">
        <v>8</v>
      </c>
      <c r="E153" s="48"/>
      <c r="F153" s="49" t="n">
        <v>2</v>
      </c>
      <c r="G153" s="50" t="n">
        <v>0</v>
      </c>
      <c r="H153" s="48"/>
      <c r="I153" s="41" t="n">
        <v>7</v>
      </c>
      <c r="J153" s="42"/>
      <c r="K153" s="43"/>
      <c r="L153" s="42"/>
      <c r="M153" s="42"/>
      <c r="N153" s="44" t="n">
        <f aca="false">IF(ISNUMBER($L153),IF(ISNUMBER($H153),ROUND($L153*$H153,2),ROUND($L153*$G153,2)),IF(ISNUMBER($H153),ROUND($J153*$H153,2),ROUND($J153*$G153,2)))</f>
        <v>0</v>
      </c>
      <c r="O153" s="35"/>
    </row>
    <row r="154" customFormat="false" ht="29.25" hidden="false" customHeight="true" outlineLevel="0" collapsed="false">
      <c r="A154" s="46" t="s">
        <v>120</v>
      </c>
      <c r="B154" s="36"/>
      <c r="C154" s="47" t="s">
        <v>121</v>
      </c>
      <c r="D154" s="29"/>
      <c r="E154" s="30"/>
      <c r="F154" s="49"/>
      <c r="G154" s="32"/>
      <c r="H154" s="30"/>
      <c r="I154" s="33"/>
      <c r="J154" s="30"/>
      <c r="K154" s="30"/>
      <c r="L154" s="30"/>
      <c r="M154" s="30"/>
      <c r="N154" s="34"/>
      <c r="O154" s="35"/>
    </row>
    <row r="155" customFormat="false" ht="16.5" hidden="false" customHeight="true" outlineLevel="0" collapsed="false">
      <c r="A155" s="46"/>
      <c r="B155" s="36"/>
      <c r="C155" s="47" t="s">
        <v>118</v>
      </c>
      <c r="D155" s="38" t="s">
        <v>8</v>
      </c>
      <c r="E155" s="48"/>
      <c r="F155" s="49" t="n">
        <v>1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119</v>
      </c>
      <c r="D156" s="38" t="s">
        <v>8</v>
      </c>
      <c r="E156" s="48"/>
      <c r="F156" s="49" t="n">
        <v>1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5" hidden="false" customHeight="true" outlineLevel="0" collapsed="false">
      <c r="A157" s="60" t="s">
        <v>122</v>
      </c>
      <c r="B157" s="60"/>
      <c r="C157" s="60"/>
      <c r="D157" s="60"/>
      <c r="E157" s="60"/>
      <c r="F157" s="60"/>
      <c r="G157" s="60"/>
      <c r="H157" s="60"/>
      <c r="I157" s="60"/>
      <c r="J157" s="60"/>
      <c r="N157" s="52" t="n">
        <f aca="false">SUM(N$43:N$50)+SUM(N$52:N$150)+SUM(N$152:N$153)+SUM(N$155:N$156)</f>
        <v>0</v>
      </c>
      <c r="O157" s="53"/>
    </row>
    <row r="158" customFormat="false" ht="16.5" hidden="false" customHeight="true" outlineLevel="0" collapsed="false">
      <c r="A158" s="46" t="s">
        <v>123</v>
      </c>
      <c r="B158" s="36"/>
      <c r="C158" s="61" t="s">
        <v>124</v>
      </c>
      <c r="D158" s="29"/>
      <c r="E158" s="30"/>
      <c r="F158" s="31"/>
      <c r="G158" s="32"/>
      <c r="H158" s="30"/>
      <c r="I158" s="33"/>
      <c r="J158" s="30"/>
      <c r="K158" s="30"/>
      <c r="L158" s="30"/>
      <c r="M158" s="30"/>
      <c r="N158" s="34"/>
      <c r="O158" s="35"/>
    </row>
    <row r="159" customFormat="false" ht="16.5" hidden="false" customHeight="true" outlineLevel="0" collapsed="false">
      <c r="A159" s="46" t="s">
        <v>125</v>
      </c>
      <c r="B159" s="36"/>
      <c r="C159" s="47" t="s">
        <v>126</v>
      </c>
      <c r="D159" s="38"/>
      <c r="E159" s="55"/>
      <c r="F159" s="31" t="n">
        <v>0</v>
      </c>
      <c r="G159" s="56" t="n">
        <v>0</v>
      </c>
      <c r="H159" s="55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4.25" hidden="false" customHeight="true" outlineLevel="0" collapsed="false">
      <c r="A160" s="46"/>
      <c r="B160" s="36"/>
      <c r="C160" s="58" t="s">
        <v>208</v>
      </c>
      <c r="D160" s="38" t="s">
        <v>8</v>
      </c>
      <c r="E160" s="48"/>
      <c r="F160" s="49" t="n">
        <v>2</v>
      </c>
      <c r="G160" s="50" t="n">
        <v>0</v>
      </c>
      <c r="H160" s="48"/>
      <c r="I160" s="41" t="n">
        <v>7</v>
      </c>
      <c r="J160" s="42"/>
      <c r="K160" s="43"/>
      <c r="L160" s="42"/>
      <c r="M160" s="42"/>
      <c r="N160" s="44" t="n">
        <f aca="false">IF(ISNUMBER($L160),IF(ISNUMBER($H160),ROUND($L160*$H160,2),ROUND($L160*$G160,2)),IF(ISNUMBER($H160),ROUND($J160*$H160,2),ROUND($J160*$G160,2)))</f>
        <v>0</v>
      </c>
      <c r="O160" s="35"/>
    </row>
    <row r="161" customFormat="false" ht="14.25" hidden="false" customHeight="true" outlineLevel="0" collapsed="false">
      <c r="A161" s="46"/>
      <c r="B161" s="36"/>
      <c r="C161" s="58" t="s">
        <v>209</v>
      </c>
      <c r="D161" s="38" t="s">
        <v>8</v>
      </c>
      <c r="E161" s="48"/>
      <c r="F161" s="49" t="n">
        <v>2</v>
      </c>
      <c r="G161" s="50" t="n">
        <v>0</v>
      </c>
      <c r="H161" s="48"/>
      <c r="I161" s="41" t="n">
        <v>7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4.25" hidden="false" customHeight="true" outlineLevel="0" collapsed="false">
      <c r="A162" s="46"/>
      <c r="B162" s="36"/>
      <c r="C162" s="58" t="s">
        <v>210</v>
      </c>
      <c r="D162" s="38" t="s">
        <v>8</v>
      </c>
      <c r="E162" s="48"/>
      <c r="F162" s="49" t="n">
        <v>2</v>
      </c>
      <c r="G162" s="50" t="n">
        <v>0</v>
      </c>
      <c r="H162" s="48"/>
      <c r="I162" s="41" t="n">
        <v>7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4.25" hidden="false" customHeight="true" outlineLevel="0" collapsed="false">
      <c r="A163" s="46"/>
      <c r="B163" s="36"/>
      <c r="C163" s="58" t="s">
        <v>211</v>
      </c>
      <c r="D163" s="38" t="s">
        <v>8</v>
      </c>
      <c r="E163" s="48"/>
      <c r="F163" s="49" t="n">
        <v>2</v>
      </c>
      <c r="G163" s="50" t="n">
        <v>0</v>
      </c>
      <c r="H163" s="48"/>
      <c r="I163" s="41" t="n">
        <v>7</v>
      </c>
      <c r="J163" s="42"/>
      <c r="K163" s="43"/>
      <c r="L163" s="42"/>
      <c r="M163" s="42"/>
      <c r="N163" s="44" t="n">
        <f aca="false">IF(ISNUMBER($L163),IF(ISNUMBER($H163),ROUND($L163*$H163,2),ROUND($L163*$G163,2)),IF(ISNUMBER($H163),ROUND($J163*$H163,2),ROUND($J163*$G163,2)))</f>
        <v>0</v>
      </c>
      <c r="O163" s="35"/>
    </row>
    <row r="164" customFormat="false" ht="14.25" hidden="false" customHeight="true" outlineLevel="0" collapsed="false">
      <c r="A164" s="46"/>
      <c r="B164" s="36"/>
      <c r="C164" s="58" t="s">
        <v>212</v>
      </c>
      <c r="D164" s="38" t="s">
        <v>8</v>
      </c>
      <c r="E164" s="48"/>
      <c r="F164" s="49" t="n">
        <v>2</v>
      </c>
      <c r="G164" s="50" t="n">
        <v>0</v>
      </c>
      <c r="H164" s="48"/>
      <c r="I164" s="41" t="n">
        <v>7</v>
      </c>
      <c r="J164" s="42"/>
      <c r="K164" s="43"/>
      <c r="L164" s="42"/>
      <c r="M164" s="42"/>
      <c r="N164" s="44" t="n">
        <f aca="false">IF(ISNUMBER($L164),IF(ISNUMBER($H164),ROUND($L164*$H164,2),ROUND($L164*$G164,2)),IF(ISNUMBER($H164),ROUND($J164*$H164,2),ROUND($J164*$G164,2)))</f>
        <v>0</v>
      </c>
      <c r="O164" s="35"/>
    </row>
    <row r="165" customFormat="false" ht="14.25" hidden="false" customHeight="true" outlineLevel="0" collapsed="false">
      <c r="A165" s="46"/>
      <c r="B165" s="36"/>
      <c r="C165" s="58" t="s">
        <v>213</v>
      </c>
      <c r="D165" s="38" t="s">
        <v>8</v>
      </c>
      <c r="E165" s="48"/>
      <c r="F165" s="49" t="n">
        <v>2</v>
      </c>
      <c r="G165" s="50" t="n">
        <v>0</v>
      </c>
      <c r="H165" s="48"/>
      <c r="I165" s="41" t="n">
        <v>7</v>
      </c>
      <c r="J165" s="42"/>
      <c r="K165" s="43"/>
      <c r="L165" s="42"/>
      <c r="M165" s="42"/>
      <c r="N165" s="44" t="n">
        <f aca="false">IF(ISNUMBER($L165),IF(ISNUMBER($H165),ROUND($L165*$H165,2),ROUND($L165*$G165,2)),IF(ISNUMBER($H165),ROUND($J165*$H165,2),ROUND($J165*$G165,2)))</f>
        <v>0</v>
      </c>
      <c r="O165" s="35"/>
    </row>
    <row r="166" customFormat="false" ht="14.25" hidden="false" customHeight="true" outlineLevel="0" collapsed="false">
      <c r="A166" s="46"/>
      <c r="B166" s="36"/>
      <c r="C166" s="58" t="s">
        <v>214</v>
      </c>
      <c r="D166" s="38" t="s">
        <v>8</v>
      </c>
      <c r="E166" s="48"/>
      <c r="F166" s="49" t="n">
        <v>3</v>
      </c>
      <c r="G166" s="50" t="n">
        <v>0</v>
      </c>
      <c r="H166" s="48"/>
      <c r="I166" s="41" t="n">
        <v>7</v>
      </c>
      <c r="J166" s="42"/>
      <c r="K166" s="43"/>
      <c r="L166" s="42"/>
      <c r="M166" s="42"/>
      <c r="N166" s="44" t="n">
        <f aca="false">IF(ISNUMBER($L166),IF(ISNUMBER($H166),ROUND($L166*$H166,2),ROUND($L166*$G166,2)),IF(ISNUMBER($H166),ROUND($J166*$H166,2),ROUND($J166*$G166,2)))</f>
        <v>0</v>
      </c>
      <c r="O166" s="35"/>
    </row>
    <row r="167" customFormat="false" ht="29.25" hidden="false" customHeight="true" outlineLevel="0" collapsed="false">
      <c r="A167" s="46" t="s">
        <v>127</v>
      </c>
      <c r="B167" s="36"/>
      <c r="C167" s="47" t="s">
        <v>128</v>
      </c>
      <c r="D167" s="38"/>
      <c r="E167" s="55"/>
      <c r="F167" s="31" t="n">
        <v>0</v>
      </c>
      <c r="G167" s="56" t="n">
        <v>0</v>
      </c>
      <c r="H167" s="55"/>
      <c r="I167" s="41" t="n">
        <v>7</v>
      </c>
      <c r="J167" s="42"/>
      <c r="K167" s="43"/>
      <c r="L167" s="42"/>
      <c r="M167" s="42"/>
      <c r="N167" s="44" t="n">
        <f aca="false">IF(ISNUMBER($L167),IF(ISNUMBER($H167),ROUND($L167*$H167,2),ROUND($L167*$G167,2)),IF(ISNUMBER($H167),ROUND($J167*$H167,2),ROUND($J167*$G167,2)))</f>
        <v>0</v>
      </c>
      <c r="O167" s="35"/>
    </row>
    <row r="168" customFormat="false" ht="14.25" hidden="false" customHeight="true" outlineLevel="0" collapsed="false">
      <c r="A168" s="46"/>
      <c r="B168" s="36"/>
      <c r="C168" s="58" t="s">
        <v>208</v>
      </c>
      <c r="D168" s="38" t="s">
        <v>8</v>
      </c>
      <c r="E168" s="48"/>
      <c r="F168" s="49" t="n">
        <v>2</v>
      </c>
      <c r="G168" s="50" t="n">
        <v>0</v>
      </c>
      <c r="H168" s="48"/>
      <c r="I168" s="41" t="n">
        <v>7</v>
      </c>
      <c r="J168" s="42"/>
      <c r="K168" s="43"/>
      <c r="L168" s="42"/>
      <c r="M168" s="42"/>
      <c r="N168" s="44" t="n">
        <f aca="false">IF(ISNUMBER($L168),IF(ISNUMBER($H168),ROUND($L168*$H168,2),ROUND($L168*$G168,2)),IF(ISNUMBER($H168),ROUND($J168*$H168,2),ROUND($J168*$G168,2)))</f>
        <v>0</v>
      </c>
      <c r="O168" s="35"/>
    </row>
    <row r="169" customFormat="false" ht="14.25" hidden="false" customHeight="true" outlineLevel="0" collapsed="false">
      <c r="A169" s="46"/>
      <c r="B169" s="36"/>
      <c r="C169" s="58" t="s">
        <v>209</v>
      </c>
      <c r="D169" s="38" t="s">
        <v>8</v>
      </c>
      <c r="E169" s="48"/>
      <c r="F169" s="49" t="n">
        <v>2</v>
      </c>
      <c r="G169" s="50" t="n">
        <v>0</v>
      </c>
      <c r="H169" s="48"/>
      <c r="I169" s="41" t="n">
        <v>7</v>
      </c>
      <c r="J169" s="42"/>
      <c r="K169" s="43"/>
      <c r="L169" s="42"/>
      <c r="M169" s="42"/>
      <c r="N169" s="44" t="n">
        <f aca="false">IF(ISNUMBER($L169),IF(ISNUMBER($H169),ROUND($L169*$H169,2),ROUND($L169*$G169,2)),IF(ISNUMBER($H169),ROUND($J169*$H169,2),ROUND($J169*$G169,2)))</f>
        <v>0</v>
      </c>
      <c r="O169" s="35"/>
    </row>
    <row r="170" customFormat="false" ht="14.25" hidden="false" customHeight="true" outlineLevel="0" collapsed="false">
      <c r="A170" s="46"/>
      <c r="B170" s="36"/>
      <c r="C170" s="58" t="s">
        <v>210</v>
      </c>
      <c r="D170" s="38" t="s">
        <v>8</v>
      </c>
      <c r="E170" s="48"/>
      <c r="F170" s="49" t="n">
        <v>2</v>
      </c>
      <c r="G170" s="50" t="n">
        <v>0</v>
      </c>
      <c r="H170" s="48"/>
      <c r="I170" s="41" t="n">
        <v>7</v>
      </c>
      <c r="J170" s="42"/>
      <c r="K170" s="43"/>
      <c r="L170" s="42"/>
      <c r="M170" s="42"/>
      <c r="N170" s="44" t="n">
        <f aca="false">IF(ISNUMBER($L170),IF(ISNUMBER($H170),ROUND($L170*$H170,2),ROUND($L170*$G170,2)),IF(ISNUMBER($H170),ROUND($J170*$H170,2),ROUND($J170*$G170,2)))</f>
        <v>0</v>
      </c>
      <c r="O170" s="35"/>
    </row>
    <row r="171" customFormat="false" ht="14.25" hidden="false" customHeight="true" outlineLevel="0" collapsed="false">
      <c r="A171" s="46"/>
      <c r="B171" s="36"/>
      <c r="C171" s="58" t="s">
        <v>211</v>
      </c>
      <c r="D171" s="38" t="s">
        <v>8</v>
      </c>
      <c r="E171" s="48"/>
      <c r="F171" s="49" t="n">
        <v>2</v>
      </c>
      <c r="G171" s="50" t="n">
        <v>0</v>
      </c>
      <c r="H171" s="48"/>
      <c r="I171" s="41" t="n">
        <v>7</v>
      </c>
      <c r="J171" s="42"/>
      <c r="K171" s="43"/>
      <c r="L171" s="42"/>
      <c r="M171" s="42"/>
      <c r="N171" s="44" t="n">
        <f aca="false">IF(ISNUMBER($L171),IF(ISNUMBER($H171),ROUND($L171*$H171,2),ROUND($L171*$G171,2)),IF(ISNUMBER($H171),ROUND($J171*$H171,2),ROUND($J171*$G171,2)))</f>
        <v>0</v>
      </c>
      <c r="O171" s="35"/>
    </row>
    <row r="172" customFormat="false" ht="14.25" hidden="false" customHeight="true" outlineLevel="0" collapsed="false">
      <c r="A172" s="46"/>
      <c r="B172" s="36"/>
      <c r="C172" s="58" t="s">
        <v>212</v>
      </c>
      <c r="D172" s="38" t="s">
        <v>8</v>
      </c>
      <c r="E172" s="48"/>
      <c r="F172" s="49" t="n">
        <v>2</v>
      </c>
      <c r="G172" s="50" t="n">
        <v>0</v>
      </c>
      <c r="H172" s="48"/>
      <c r="I172" s="41" t="n">
        <v>7</v>
      </c>
      <c r="J172" s="42"/>
      <c r="K172" s="43"/>
      <c r="L172" s="42"/>
      <c r="M172" s="42"/>
      <c r="N172" s="44" t="n">
        <f aca="false">IF(ISNUMBER($L172),IF(ISNUMBER($H172),ROUND($L172*$H172,2),ROUND($L172*$G172,2)),IF(ISNUMBER($H172),ROUND($J172*$H172,2),ROUND($J172*$G172,2)))</f>
        <v>0</v>
      </c>
      <c r="O172" s="35"/>
    </row>
    <row r="173" customFormat="false" ht="14.25" hidden="false" customHeight="true" outlineLevel="0" collapsed="false">
      <c r="A173" s="46"/>
      <c r="B173" s="36"/>
      <c r="C173" s="58" t="s">
        <v>213</v>
      </c>
      <c r="D173" s="38" t="s">
        <v>8</v>
      </c>
      <c r="E173" s="48"/>
      <c r="F173" s="49" t="n">
        <v>2</v>
      </c>
      <c r="G173" s="50" t="n">
        <v>0</v>
      </c>
      <c r="H173" s="48"/>
      <c r="I173" s="41" t="n">
        <v>7</v>
      </c>
      <c r="J173" s="42"/>
      <c r="K173" s="43"/>
      <c r="L173" s="42"/>
      <c r="M173" s="42"/>
      <c r="N173" s="44" t="n">
        <f aca="false">IF(ISNUMBER($L173),IF(ISNUMBER($H173),ROUND($L173*$H173,2),ROUND($L173*$G173,2)),IF(ISNUMBER($H173),ROUND($J173*$H173,2),ROUND($J173*$G173,2)))</f>
        <v>0</v>
      </c>
      <c r="O173" s="35"/>
    </row>
    <row r="174" customFormat="false" ht="14.25" hidden="false" customHeight="true" outlineLevel="0" collapsed="false">
      <c r="A174" s="46"/>
      <c r="B174" s="36"/>
      <c r="C174" s="58" t="s">
        <v>214</v>
      </c>
      <c r="D174" s="38" t="s">
        <v>8</v>
      </c>
      <c r="E174" s="48"/>
      <c r="F174" s="49" t="n">
        <v>3</v>
      </c>
      <c r="G174" s="50" t="n">
        <v>0</v>
      </c>
      <c r="H174" s="48"/>
      <c r="I174" s="41" t="n">
        <v>7</v>
      </c>
      <c r="J174" s="42"/>
      <c r="K174" s="43"/>
      <c r="L174" s="42"/>
      <c r="M174" s="42"/>
      <c r="N174" s="44" t="n">
        <f aca="false">IF(ISNUMBER($L174),IF(ISNUMBER($H174),ROUND($L174*$H174,2),ROUND($L174*$G174,2)),IF(ISNUMBER($H174),ROUND($J174*$H174,2),ROUND($J174*$G174,2)))</f>
        <v>0</v>
      </c>
      <c r="O174" s="35"/>
    </row>
    <row r="175" customFormat="false" ht="18" hidden="false" customHeight="true" outlineLevel="0" collapsed="false">
      <c r="A175" s="46"/>
      <c r="B175" s="36"/>
      <c r="C175" s="47" t="s">
        <v>129</v>
      </c>
      <c r="D175" s="38"/>
      <c r="E175" s="55"/>
      <c r="F175" s="31" t="n">
        <v>0</v>
      </c>
      <c r="G175" s="56" t="n">
        <v>0</v>
      </c>
      <c r="H175" s="55"/>
      <c r="I175" s="41" t="n">
        <v>7</v>
      </c>
      <c r="J175" s="42"/>
      <c r="K175" s="43"/>
      <c r="L175" s="42"/>
      <c r="M175" s="42"/>
      <c r="N175" s="44" t="n">
        <f aca="false">IF(ISNUMBER($L175),IF(ISNUMBER($H175),ROUND($L175*$H175,2),ROUND($L175*$G175,2)),IF(ISNUMBER($H175),ROUND($J175*$H175,2),ROUND($J175*$G175,2)))</f>
        <v>0</v>
      </c>
      <c r="O175" s="35"/>
    </row>
    <row r="176" customFormat="false" ht="14.25" hidden="false" customHeight="true" outlineLevel="0" collapsed="false">
      <c r="A176" s="46"/>
      <c r="B176" s="36"/>
      <c r="C176" s="58" t="s">
        <v>208</v>
      </c>
      <c r="D176" s="38" t="s">
        <v>8</v>
      </c>
      <c r="E176" s="48"/>
      <c r="F176" s="49" t="n">
        <v>1</v>
      </c>
      <c r="G176" s="50" t="n">
        <v>0</v>
      </c>
      <c r="H176" s="48"/>
      <c r="I176" s="41" t="n">
        <v>7</v>
      </c>
      <c r="J176" s="42"/>
      <c r="K176" s="43"/>
      <c r="L176" s="42"/>
      <c r="M176" s="42"/>
      <c r="N176" s="44" t="n">
        <f aca="false">IF(ISNUMBER($L176),IF(ISNUMBER($H176),ROUND($L176*$H176,2),ROUND($L176*$G176,2)),IF(ISNUMBER($H176),ROUND($J176*$H176,2),ROUND($J176*$G176,2)))</f>
        <v>0</v>
      </c>
      <c r="O176" s="35"/>
    </row>
    <row r="177" customFormat="false" ht="14.25" hidden="false" customHeight="true" outlineLevel="0" collapsed="false">
      <c r="A177" s="46"/>
      <c r="B177" s="36"/>
      <c r="C177" s="58" t="s">
        <v>209</v>
      </c>
      <c r="D177" s="38" t="s">
        <v>8</v>
      </c>
      <c r="E177" s="48"/>
      <c r="F177" s="49" t="n">
        <v>1</v>
      </c>
      <c r="G177" s="50"/>
      <c r="H177" s="48"/>
      <c r="I177" s="41"/>
      <c r="J177" s="42"/>
      <c r="K177" s="43"/>
      <c r="L177" s="42"/>
      <c r="M177" s="42"/>
      <c r="N177" s="44" t="n">
        <f aca="false">IF(ISNUMBER($L177),IF(ISNUMBER($H177),ROUND($L177*$H177,2),ROUND($L177*$G177,2)),IF(ISNUMBER($H177),ROUND($J177*$H177,2),ROUND($J177*$G177,2)))</f>
        <v>0</v>
      </c>
      <c r="O177" s="35"/>
    </row>
    <row r="178" customFormat="false" ht="14.25" hidden="false" customHeight="true" outlineLevel="0" collapsed="false">
      <c r="A178" s="46"/>
      <c r="B178" s="36"/>
      <c r="C178" s="58" t="s">
        <v>210</v>
      </c>
      <c r="D178" s="38" t="s">
        <v>8</v>
      </c>
      <c r="E178" s="48"/>
      <c r="F178" s="49" t="n">
        <v>1</v>
      </c>
      <c r="G178" s="50" t="n">
        <v>0</v>
      </c>
      <c r="H178" s="48"/>
      <c r="I178" s="41" t="n">
        <v>7</v>
      </c>
      <c r="J178" s="42"/>
      <c r="K178" s="43"/>
      <c r="L178" s="42"/>
      <c r="M178" s="42"/>
      <c r="N178" s="44" t="n">
        <f aca="false">IF(ISNUMBER($L178),IF(ISNUMBER($H178),ROUND($L178*$H178,2),ROUND($L178*$G178,2)),IF(ISNUMBER($H178),ROUND($J178*$H178,2),ROUND($J178*$G178,2)))</f>
        <v>0</v>
      </c>
      <c r="O178" s="35"/>
    </row>
    <row r="179" customFormat="false" ht="14.25" hidden="false" customHeight="true" outlineLevel="0" collapsed="false">
      <c r="A179" s="46"/>
      <c r="B179" s="36"/>
      <c r="C179" s="58" t="s">
        <v>211</v>
      </c>
      <c r="D179" s="38" t="s">
        <v>8</v>
      </c>
      <c r="E179" s="48"/>
      <c r="F179" s="49" t="n">
        <v>1</v>
      </c>
      <c r="G179" s="50" t="n">
        <v>0</v>
      </c>
      <c r="H179" s="48"/>
      <c r="I179" s="41" t="n">
        <v>7</v>
      </c>
      <c r="J179" s="42"/>
      <c r="K179" s="43"/>
      <c r="L179" s="42"/>
      <c r="M179" s="42"/>
      <c r="N179" s="44" t="n">
        <f aca="false">IF(ISNUMBER($L179),IF(ISNUMBER($H179),ROUND($L179*$H179,2),ROUND($L179*$G179,2)),IF(ISNUMBER($H179),ROUND($J179*$H179,2),ROUND($J179*$G179,2)))</f>
        <v>0</v>
      </c>
      <c r="O179" s="35"/>
    </row>
    <row r="180" customFormat="false" ht="14.25" hidden="false" customHeight="true" outlineLevel="0" collapsed="false">
      <c r="A180" s="46"/>
      <c r="B180" s="36"/>
      <c r="C180" s="58" t="s">
        <v>212</v>
      </c>
      <c r="D180" s="38" t="s">
        <v>8</v>
      </c>
      <c r="E180" s="48"/>
      <c r="F180" s="49" t="n">
        <v>1</v>
      </c>
      <c r="G180" s="50" t="n">
        <v>0</v>
      </c>
      <c r="H180" s="48"/>
      <c r="I180" s="41" t="n">
        <v>7</v>
      </c>
      <c r="J180" s="42"/>
      <c r="K180" s="43"/>
      <c r="L180" s="42"/>
      <c r="M180" s="42"/>
      <c r="N180" s="44" t="n">
        <f aca="false">IF(ISNUMBER($L180),IF(ISNUMBER($H180),ROUND($L180*$H180,2),ROUND($L180*$G180,2)),IF(ISNUMBER($H180),ROUND($J180*$H180,2),ROUND($J180*$G180,2)))</f>
        <v>0</v>
      </c>
      <c r="O180" s="35"/>
    </row>
    <row r="181" customFormat="false" ht="14.25" hidden="false" customHeight="true" outlineLevel="0" collapsed="false">
      <c r="A181" s="46"/>
      <c r="B181" s="36"/>
      <c r="C181" s="58" t="s">
        <v>213</v>
      </c>
      <c r="D181" s="38" t="s">
        <v>8</v>
      </c>
      <c r="E181" s="48"/>
      <c r="F181" s="49" t="n">
        <v>1</v>
      </c>
      <c r="G181" s="50" t="n">
        <v>0</v>
      </c>
      <c r="H181" s="48"/>
      <c r="I181" s="41" t="n">
        <v>7</v>
      </c>
      <c r="J181" s="42"/>
      <c r="K181" s="43"/>
      <c r="L181" s="42"/>
      <c r="M181" s="42"/>
      <c r="N181" s="44" t="n">
        <f aca="false">IF(ISNUMBER($L181),IF(ISNUMBER($H181),ROUND($L181*$H181,2),ROUND($L181*$G181,2)),IF(ISNUMBER($H181),ROUND($J181*$H181,2),ROUND($J181*$G181,2)))</f>
        <v>0</v>
      </c>
      <c r="O181" s="35"/>
    </row>
    <row r="182" customFormat="false" ht="14.25" hidden="false" customHeight="true" outlineLevel="0" collapsed="false">
      <c r="A182" s="46"/>
      <c r="B182" s="36"/>
      <c r="C182" s="58" t="s">
        <v>214</v>
      </c>
      <c r="D182" s="38" t="s">
        <v>8</v>
      </c>
      <c r="E182" s="48"/>
      <c r="F182" s="49" t="n">
        <v>3</v>
      </c>
      <c r="G182" s="50" t="n">
        <v>0</v>
      </c>
      <c r="H182" s="48"/>
      <c r="I182" s="41" t="n">
        <v>7</v>
      </c>
      <c r="J182" s="42"/>
      <c r="K182" s="43"/>
      <c r="L182" s="42"/>
      <c r="M182" s="42"/>
      <c r="N182" s="44" t="n">
        <f aca="false">IF(ISNUMBER($L182),IF(ISNUMBER($H182),ROUND($L182*$H182,2),ROUND($L182*$G182,2)),IF(ISNUMBER($H182),ROUND($J182*$H182,2),ROUND($J182*$G182,2)))</f>
        <v>0</v>
      </c>
      <c r="O182" s="35"/>
    </row>
    <row r="183" customFormat="false" ht="16.5" hidden="false" customHeight="true" outlineLevel="0" collapsed="false">
      <c r="A183" s="46" t="s">
        <v>130</v>
      </c>
      <c r="B183" s="36"/>
      <c r="C183" s="47" t="s">
        <v>131</v>
      </c>
      <c r="D183" s="38"/>
      <c r="E183" s="55"/>
      <c r="F183" s="49"/>
      <c r="G183" s="56" t="n">
        <v>0</v>
      </c>
      <c r="H183" s="55"/>
      <c r="I183" s="41" t="n">
        <v>7</v>
      </c>
      <c r="J183" s="42"/>
      <c r="K183" s="43"/>
      <c r="L183" s="42"/>
      <c r="M183" s="42"/>
      <c r="N183" s="44" t="n">
        <f aca="false">IF(ISNUMBER($L183),IF(ISNUMBER($H183),ROUND($L183*$H183,2),ROUND($L183*$G183,2)),IF(ISNUMBER($H183),ROUND($J183*$H183,2),ROUND($J183*$G183,2)))</f>
        <v>0</v>
      </c>
      <c r="O183" s="35"/>
    </row>
    <row r="184" customFormat="false" ht="14.25" hidden="false" customHeight="true" outlineLevel="0" collapsed="false">
      <c r="A184" s="46"/>
      <c r="B184" s="36"/>
      <c r="C184" s="58" t="s">
        <v>208</v>
      </c>
      <c r="D184" s="38" t="s">
        <v>8</v>
      </c>
      <c r="E184" s="48"/>
      <c r="F184" s="49" t="n">
        <v>2</v>
      </c>
      <c r="G184" s="50" t="n">
        <v>0</v>
      </c>
      <c r="H184" s="48"/>
      <c r="I184" s="41" t="n">
        <v>7</v>
      </c>
      <c r="J184" s="42"/>
      <c r="K184" s="43"/>
      <c r="L184" s="42"/>
      <c r="M184" s="42"/>
      <c r="N184" s="44" t="n">
        <f aca="false">IF(ISNUMBER($L184),IF(ISNUMBER($H184),ROUND($L184*$H184,2),ROUND($L184*$G184,2)),IF(ISNUMBER($H184),ROUND($J184*$H184,2),ROUND($J184*$G184,2)))</f>
        <v>0</v>
      </c>
      <c r="O184" s="35"/>
    </row>
    <row r="185" customFormat="false" ht="14.25" hidden="false" customHeight="true" outlineLevel="0" collapsed="false">
      <c r="A185" s="46"/>
      <c r="B185" s="36"/>
      <c r="C185" s="58" t="s">
        <v>209</v>
      </c>
      <c r="D185" s="38" t="s">
        <v>8</v>
      </c>
      <c r="E185" s="48"/>
      <c r="F185" s="49" t="n">
        <v>2</v>
      </c>
      <c r="G185" s="50" t="n">
        <v>0</v>
      </c>
      <c r="H185" s="48"/>
      <c r="I185" s="41" t="n">
        <v>7</v>
      </c>
      <c r="J185" s="42"/>
      <c r="K185" s="43"/>
      <c r="L185" s="42"/>
      <c r="M185" s="42"/>
      <c r="N185" s="44" t="n">
        <f aca="false">IF(ISNUMBER($L185),IF(ISNUMBER($H185),ROUND($L185*$H185,2),ROUND($L185*$G185,2)),IF(ISNUMBER($H185),ROUND($J185*$H185,2),ROUND($J185*$G185,2)))</f>
        <v>0</v>
      </c>
      <c r="O185" s="35"/>
    </row>
    <row r="186" customFormat="false" ht="14.25" hidden="false" customHeight="true" outlineLevel="0" collapsed="false">
      <c r="A186" s="46"/>
      <c r="B186" s="36"/>
      <c r="C186" s="58" t="s">
        <v>210</v>
      </c>
      <c r="D186" s="38" t="s">
        <v>8</v>
      </c>
      <c r="E186" s="48"/>
      <c r="F186" s="49" t="n">
        <v>2</v>
      </c>
      <c r="G186" s="50" t="n">
        <v>0</v>
      </c>
      <c r="H186" s="48"/>
      <c r="I186" s="41" t="n">
        <v>7</v>
      </c>
      <c r="J186" s="42"/>
      <c r="K186" s="43"/>
      <c r="L186" s="42"/>
      <c r="M186" s="42"/>
      <c r="N186" s="44" t="n">
        <f aca="false">IF(ISNUMBER($L186),IF(ISNUMBER($H186),ROUND($L186*$H186,2),ROUND($L186*$G186,2)),IF(ISNUMBER($H186),ROUND($J186*$H186,2),ROUND($J186*$G186,2)))</f>
        <v>0</v>
      </c>
      <c r="O186" s="35"/>
    </row>
    <row r="187" customFormat="false" ht="14.25" hidden="false" customHeight="true" outlineLevel="0" collapsed="false">
      <c r="A187" s="46"/>
      <c r="B187" s="36"/>
      <c r="C187" s="58" t="s">
        <v>211</v>
      </c>
      <c r="D187" s="38" t="s">
        <v>8</v>
      </c>
      <c r="E187" s="48"/>
      <c r="F187" s="49" t="n">
        <v>2</v>
      </c>
      <c r="G187" s="50" t="n">
        <v>0</v>
      </c>
      <c r="H187" s="48"/>
      <c r="I187" s="41" t="n">
        <v>7</v>
      </c>
      <c r="J187" s="42"/>
      <c r="K187" s="43"/>
      <c r="L187" s="42"/>
      <c r="M187" s="42"/>
      <c r="N187" s="44" t="n">
        <f aca="false">IF(ISNUMBER($L187),IF(ISNUMBER($H187),ROUND($L187*$H187,2),ROUND($L187*$G187,2)),IF(ISNUMBER($H187),ROUND($J187*$H187,2),ROUND($J187*$G187,2)))</f>
        <v>0</v>
      </c>
      <c r="O187" s="35"/>
    </row>
    <row r="188" customFormat="false" ht="14.25" hidden="false" customHeight="true" outlineLevel="0" collapsed="false">
      <c r="A188" s="46"/>
      <c r="B188" s="36"/>
      <c r="C188" s="58" t="s">
        <v>212</v>
      </c>
      <c r="D188" s="38" t="s">
        <v>8</v>
      </c>
      <c r="E188" s="48"/>
      <c r="F188" s="49" t="n">
        <v>2</v>
      </c>
      <c r="G188" s="50" t="n">
        <v>0</v>
      </c>
      <c r="H188" s="48"/>
      <c r="I188" s="41" t="n">
        <v>7</v>
      </c>
      <c r="J188" s="42"/>
      <c r="K188" s="43"/>
      <c r="L188" s="42"/>
      <c r="M188" s="42"/>
      <c r="N188" s="44" t="n">
        <f aca="false">IF(ISNUMBER($L188),IF(ISNUMBER($H188),ROUND($L188*$H188,2),ROUND($L188*$G188,2)),IF(ISNUMBER($H188),ROUND($J188*$H188,2),ROUND($J188*$G188,2)))</f>
        <v>0</v>
      </c>
      <c r="O188" s="35"/>
    </row>
    <row r="189" customFormat="false" ht="14.25" hidden="false" customHeight="true" outlineLevel="0" collapsed="false">
      <c r="A189" s="46"/>
      <c r="B189" s="36"/>
      <c r="C189" s="58" t="s">
        <v>213</v>
      </c>
      <c r="D189" s="38" t="s">
        <v>8</v>
      </c>
      <c r="E189" s="48"/>
      <c r="F189" s="49" t="n">
        <v>2</v>
      </c>
      <c r="G189" s="50" t="n">
        <v>0</v>
      </c>
      <c r="H189" s="48"/>
      <c r="I189" s="41" t="n">
        <v>7</v>
      </c>
      <c r="J189" s="42"/>
      <c r="K189" s="43"/>
      <c r="L189" s="42"/>
      <c r="M189" s="42"/>
      <c r="N189" s="44" t="n">
        <f aca="false">IF(ISNUMBER($L189),IF(ISNUMBER($H189),ROUND($L189*$H189,2),ROUND($L189*$G189,2)),IF(ISNUMBER($H189),ROUND($J189*$H189,2),ROUND($J189*$G189,2)))</f>
        <v>0</v>
      </c>
      <c r="O189" s="35"/>
    </row>
    <row r="190" customFormat="false" ht="14.25" hidden="false" customHeight="true" outlineLevel="0" collapsed="false">
      <c r="A190" s="46"/>
      <c r="B190" s="36"/>
      <c r="C190" s="58" t="s">
        <v>214</v>
      </c>
      <c r="D190" s="38" t="s">
        <v>8</v>
      </c>
      <c r="E190" s="48"/>
      <c r="F190" s="49" t="n">
        <v>3</v>
      </c>
      <c r="G190" s="50" t="n">
        <v>0</v>
      </c>
      <c r="H190" s="48"/>
      <c r="I190" s="41" t="n">
        <v>7</v>
      </c>
      <c r="J190" s="42"/>
      <c r="K190" s="43"/>
      <c r="L190" s="42"/>
      <c r="M190" s="42"/>
      <c r="N190" s="44" t="n">
        <f aca="false">IF(ISNUMBER($L190),IF(ISNUMBER($H190),ROUND($L190*$H190,2),ROUND($L190*$G190,2)),IF(ISNUMBER($H190),ROUND($J190*$H190,2),ROUND($J190*$G190,2)))</f>
        <v>0</v>
      </c>
      <c r="O190" s="35"/>
    </row>
    <row r="191" customFormat="false" ht="15" hidden="false" customHeight="true" outlineLevel="0" collapsed="false">
      <c r="A191" s="60" t="s">
        <v>132</v>
      </c>
      <c r="B191" s="60"/>
      <c r="C191" s="60"/>
      <c r="D191" s="60"/>
      <c r="E191" s="60"/>
      <c r="F191" s="60"/>
      <c r="G191" s="60"/>
      <c r="H191" s="60"/>
      <c r="I191" s="60"/>
      <c r="J191" s="60"/>
      <c r="N191" s="52" t="n">
        <f aca="false">SUM(N$159:N$190)</f>
        <v>0</v>
      </c>
      <c r="O191" s="53"/>
    </row>
    <row r="192" customFormat="false" ht="16.5" hidden="false" customHeight="true" outlineLevel="0" collapsed="false">
      <c r="A192" s="46" t="s">
        <v>133</v>
      </c>
      <c r="B192" s="36"/>
      <c r="C192" s="61" t="s">
        <v>134</v>
      </c>
      <c r="D192" s="29"/>
      <c r="E192" s="30"/>
      <c r="F192" s="62"/>
      <c r="G192" s="32"/>
      <c r="H192" s="30"/>
      <c r="I192" s="33"/>
      <c r="J192" s="30"/>
      <c r="K192" s="30"/>
      <c r="L192" s="30"/>
      <c r="M192" s="30"/>
      <c r="N192" s="34"/>
      <c r="O192" s="35"/>
    </row>
    <row r="193" customFormat="false" ht="16.5" hidden="false" customHeight="true" outlineLevel="0" collapsed="false">
      <c r="A193" s="46" t="s">
        <v>135</v>
      </c>
      <c r="B193" s="36"/>
      <c r="C193" s="47" t="s">
        <v>136</v>
      </c>
      <c r="D193" s="29"/>
      <c r="E193" s="30"/>
      <c r="F193" s="62"/>
      <c r="G193" s="32"/>
      <c r="H193" s="30"/>
      <c r="I193" s="33"/>
      <c r="J193" s="30"/>
      <c r="K193" s="30"/>
      <c r="L193" s="30"/>
      <c r="M193" s="30"/>
      <c r="N193" s="34"/>
      <c r="O193" s="35"/>
    </row>
    <row r="194" customFormat="false" ht="16.5" hidden="false" customHeight="true" outlineLevel="0" collapsed="false">
      <c r="A194" s="46"/>
      <c r="B194" s="36"/>
      <c r="C194" s="47" t="s">
        <v>137</v>
      </c>
      <c r="D194" s="38" t="s">
        <v>8</v>
      </c>
      <c r="E194" s="48"/>
      <c r="F194" s="62" t="n">
        <v>0</v>
      </c>
      <c r="G194" s="50" t="n">
        <v>0</v>
      </c>
      <c r="H194" s="48"/>
      <c r="I194" s="41" t="n">
        <v>7</v>
      </c>
      <c r="J194" s="42"/>
      <c r="K194" s="43"/>
      <c r="L194" s="42"/>
      <c r="M194" s="42"/>
      <c r="N194" s="44" t="n">
        <f aca="false">IF(ISNUMBER($L194),IF(ISNUMBER($H194),ROUND($L194*$H194,2),ROUND($L194*$G194,2)),IF(ISNUMBER($H194),ROUND($J194*$H194,2),ROUND($J194*$G194,2)))</f>
        <v>0</v>
      </c>
      <c r="O194" s="35"/>
    </row>
    <row r="195" customFormat="false" ht="16.5" hidden="false" customHeight="true" outlineLevel="0" collapsed="false">
      <c r="A195" s="46"/>
      <c r="B195" s="36"/>
      <c r="C195" s="47" t="s">
        <v>138</v>
      </c>
      <c r="D195" s="38" t="s">
        <v>8</v>
      </c>
      <c r="E195" s="48"/>
      <c r="F195" s="62" t="n">
        <v>0</v>
      </c>
      <c r="G195" s="50" t="n">
        <v>0</v>
      </c>
      <c r="H195" s="48"/>
      <c r="I195" s="41" t="n">
        <v>7</v>
      </c>
      <c r="J195" s="42"/>
      <c r="K195" s="43"/>
      <c r="L195" s="42"/>
      <c r="M195" s="42"/>
      <c r="N195" s="44" t="n">
        <f aca="false">IF(ISNUMBER($L195),IF(ISNUMBER($H195),ROUND($L195*$H195,2),ROUND($L195*$G195,2)),IF(ISNUMBER($H195),ROUND($J195*$H195,2),ROUND($J195*$G195,2)))</f>
        <v>0</v>
      </c>
      <c r="O195" s="35"/>
    </row>
    <row r="196" customFormat="false" ht="16.5" hidden="false" customHeight="true" outlineLevel="0" collapsed="false">
      <c r="A196" s="46"/>
      <c r="B196" s="36"/>
      <c r="C196" s="47" t="s">
        <v>139</v>
      </c>
      <c r="D196" s="38" t="s">
        <v>32</v>
      </c>
      <c r="E196" s="48"/>
      <c r="F196" s="62" t="n">
        <v>0</v>
      </c>
      <c r="G196" s="50" t="n">
        <v>0</v>
      </c>
      <c r="H196" s="48"/>
      <c r="I196" s="41" t="n">
        <v>7</v>
      </c>
      <c r="J196" s="42"/>
      <c r="K196" s="43"/>
      <c r="L196" s="42"/>
      <c r="M196" s="42"/>
      <c r="N196" s="44" t="n">
        <f aca="false">IF(ISNUMBER($L196),IF(ISNUMBER($H196),ROUND($L196*$H196,2),ROUND($L196*$G196,2)),IF(ISNUMBER($H196),ROUND($J196*$H196,2),ROUND($J196*$G196,2)))</f>
        <v>0</v>
      </c>
      <c r="O196" s="35"/>
    </row>
    <row r="197" customFormat="false" ht="16.5" hidden="false" customHeight="true" outlineLevel="0" collapsed="false">
      <c r="A197" s="46" t="s">
        <v>140</v>
      </c>
      <c r="B197" s="36"/>
      <c r="C197" s="47" t="s">
        <v>141</v>
      </c>
      <c r="D197" s="29"/>
      <c r="E197" s="30"/>
      <c r="F197" s="62"/>
      <c r="G197" s="32"/>
      <c r="H197" s="30"/>
      <c r="I197" s="33"/>
      <c r="J197" s="30"/>
      <c r="K197" s="30"/>
      <c r="L197" s="30"/>
      <c r="M197" s="30"/>
      <c r="N197" s="34"/>
      <c r="O197" s="35"/>
    </row>
    <row r="198" customFormat="false" ht="16.5" hidden="false" customHeight="true" outlineLevel="0" collapsed="false">
      <c r="A198" s="46"/>
      <c r="B198" s="36"/>
      <c r="C198" s="47" t="s">
        <v>142</v>
      </c>
      <c r="D198" s="38" t="s">
        <v>143</v>
      </c>
      <c r="E198" s="48"/>
      <c r="F198" s="62" t="n">
        <v>0</v>
      </c>
      <c r="G198" s="50" t="n">
        <v>0</v>
      </c>
      <c r="H198" s="48"/>
      <c r="I198" s="41" t="n">
        <v>7</v>
      </c>
      <c r="J198" s="42"/>
      <c r="K198" s="43"/>
      <c r="L198" s="42"/>
      <c r="M198" s="42"/>
      <c r="N198" s="44" t="n">
        <f aca="false">IF(ISNUMBER($L198),IF(ISNUMBER($H198),ROUND($L198*$H198,2),ROUND($L198*$G198,2)),IF(ISNUMBER($H198),ROUND($J198*$H198,2),ROUND($J198*$G198,2)))</f>
        <v>0</v>
      </c>
      <c r="O198" s="35"/>
    </row>
    <row r="199" customFormat="false" ht="16.5" hidden="false" customHeight="true" outlineLevel="0" collapsed="false">
      <c r="A199" s="46"/>
      <c r="B199" s="36"/>
      <c r="C199" s="47" t="s">
        <v>144</v>
      </c>
      <c r="D199" s="38" t="s">
        <v>32</v>
      </c>
      <c r="E199" s="48"/>
      <c r="F199" s="62" t="n">
        <v>0</v>
      </c>
      <c r="G199" s="50" t="n">
        <v>0</v>
      </c>
      <c r="H199" s="48"/>
      <c r="I199" s="41" t="n">
        <v>7</v>
      </c>
      <c r="J199" s="42"/>
      <c r="K199" s="43"/>
      <c r="L199" s="42"/>
      <c r="M199" s="42"/>
      <c r="N199" s="44" t="n">
        <f aca="false">IF(ISNUMBER($L199),IF(ISNUMBER($H199),ROUND($L199*$H199,2),ROUND($L199*$G199,2)),IF(ISNUMBER($H199),ROUND($J199*$H199,2),ROUND($J199*$G199,2)))</f>
        <v>0</v>
      </c>
      <c r="O199" s="35"/>
    </row>
    <row r="200" customFormat="false" ht="16.5" hidden="false" customHeight="true" outlineLevel="0" collapsed="false">
      <c r="A200" s="46" t="s">
        <v>145</v>
      </c>
      <c r="B200" s="36"/>
      <c r="C200" s="47" t="s">
        <v>146</v>
      </c>
      <c r="D200" s="29"/>
      <c r="E200" s="30"/>
      <c r="F200" s="62"/>
      <c r="G200" s="32"/>
      <c r="H200" s="30"/>
      <c r="I200" s="33"/>
      <c r="J200" s="30"/>
      <c r="K200" s="30"/>
      <c r="L200" s="30"/>
      <c r="M200" s="30"/>
      <c r="N200" s="34"/>
      <c r="O200" s="35"/>
    </row>
    <row r="201" customFormat="false" ht="16.5" hidden="false" customHeight="true" outlineLevel="0" collapsed="false">
      <c r="A201" s="46"/>
      <c r="B201" s="36"/>
      <c r="C201" s="47" t="s">
        <v>147</v>
      </c>
      <c r="D201" s="38" t="s">
        <v>143</v>
      </c>
      <c r="E201" s="48"/>
      <c r="F201" s="62" t="n">
        <v>0</v>
      </c>
      <c r="G201" s="50" t="n">
        <v>0</v>
      </c>
      <c r="H201" s="48"/>
      <c r="I201" s="41" t="n">
        <v>7</v>
      </c>
      <c r="J201" s="42"/>
      <c r="K201" s="43"/>
      <c r="L201" s="42"/>
      <c r="M201" s="42"/>
      <c r="N201" s="44" t="n">
        <f aca="false">IF(ISNUMBER($L201),IF(ISNUMBER($H201),ROUND($L201*$H201,2),ROUND($L201*$G201,2)),IF(ISNUMBER($H201),ROUND($J201*$H201,2),ROUND($J201*$G201,2)))</f>
        <v>0</v>
      </c>
      <c r="O201" s="35"/>
    </row>
    <row r="202" customFormat="false" ht="16.5" hidden="false" customHeight="true" outlineLevel="0" collapsed="false">
      <c r="A202" s="46"/>
      <c r="B202" s="36"/>
      <c r="C202" s="47" t="s">
        <v>148</v>
      </c>
      <c r="D202" s="38" t="s">
        <v>143</v>
      </c>
      <c r="E202" s="48"/>
      <c r="F202" s="62" t="n">
        <v>0</v>
      </c>
      <c r="G202" s="50" t="n">
        <v>0</v>
      </c>
      <c r="H202" s="48"/>
      <c r="I202" s="41" t="n">
        <v>7</v>
      </c>
      <c r="J202" s="42"/>
      <c r="K202" s="43"/>
      <c r="L202" s="42"/>
      <c r="M202" s="42"/>
      <c r="N202" s="44" t="n">
        <f aca="false">IF(ISNUMBER($L202),IF(ISNUMBER($H202),ROUND($L202*$H202,2),ROUND($L202*$G202,2)),IF(ISNUMBER($H202),ROUND($J202*$H202,2),ROUND($J202*$G202,2)))</f>
        <v>0</v>
      </c>
      <c r="O202" s="35"/>
    </row>
    <row r="203" customFormat="false" ht="15" hidden="false" customHeight="true" outlineLevel="0" collapsed="false">
      <c r="A203" s="60" t="s">
        <v>149</v>
      </c>
      <c r="B203" s="60"/>
      <c r="C203" s="60"/>
      <c r="D203" s="60"/>
      <c r="E203" s="60"/>
      <c r="F203" s="60"/>
      <c r="G203" s="60"/>
      <c r="H203" s="60"/>
      <c r="I203" s="60"/>
      <c r="J203" s="60"/>
      <c r="N203" s="52" t="n">
        <f aca="false">SUM(N$194:N$196)+SUM(N$198:N$199)+SUM(N$201:N$202)</f>
        <v>0</v>
      </c>
      <c r="O203" s="53"/>
    </row>
    <row r="204" customFormat="false" ht="22.5" hidden="false" customHeight="true" outlineLevel="0" collapsed="false">
      <c r="A204" s="63" t="s">
        <v>150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4"/>
      <c r="L204" s="64"/>
      <c r="M204" s="64"/>
      <c r="N204" s="65" t="n">
        <f aca="false">N$12+N$14+N$16+SUM(N$18:N$19)+SUM(N$22:N$31)+SUM(N$34:N$40)+SUM(N$43:N$50)+SUM(N$52:N$150)+SUM(N$152:N$153)+SUM(N$155:N$156)+SUM(N$159:N$190)+SUM(N$194:N$196)+SUM(N$198:N$199)+SUM(N$201:N$202)</f>
        <v>0</v>
      </c>
      <c r="O204" s="66"/>
    </row>
    <row r="205" customFormat="false" ht="15" hidden="false" customHeight="true" outlineLevel="0" collapsed="false">
      <c r="A205" s="67" t="s">
        <v>151</v>
      </c>
      <c r="B205" s="67"/>
      <c r="C205" s="67"/>
      <c r="D205" s="67"/>
      <c r="E205" s="67"/>
      <c r="F205" s="67"/>
      <c r="G205" s="67"/>
      <c r="H205" s="67"/>
      <c r="I205" s="67"/>
      <c r="J205" s="67"/>
      <c r="N205" s="68" t="n">
        <f aca="false">N$10+N$12+N$14+N$16+SUM(N$18:N$19)+SUM(N$22:N$31)+SUM(N$34:N$40)+SUM(N$43:N$50)+SUM(N$52:N$150)+SUM(N$152:N$153)+SUM(N$155:N$156)+SUM(N$159:N$190)+SUM(N$194:N$196)+SUM(N$198:N$199)+SUM(N$201:N$202)</f>
        <v>0</v>
      </c>
      <c r="O205" s="69"/>
    </row>
    <row r="206" customFormat="false" ht="15" hidden="false" customHeight="true" outlineLevel="0" collapsed="false">
      <c r="A206" s="70" t="s">
        <v>152</v>
      </c>
      <c r="B206" s="70"/>
      <c r="C206" s="70"/>
      <c r="D206" s="70"/>
      <c r="E206" s="70"/>
      <c r="F206" s="70"/>
      <c r="G206" s="70"/>
      <c r="H206" s="70"/>
      <c r="I206" s="70"/>
      <c r="J206" s="70"/>
      <c r="N206" s="71" t="n">
        <f aca="false">(SUMIF($I$9:$I$204,7,$N$9:$N$204))*0.1</f>
        <v>0</v>
      </c>
      <c r="O206" s="69"/>
    </row>
    <row r="207" customFormat="false" ht="15" hidden="false" customHeight="true" outlineLevel="0" collapsed="false">
      <c r="A207" s="72" t="s">
        <v>153</v>
      </c>
      <c r="B207" s="72"/>
      <c r="C207" s="72"/>
      <c r="D207" s="72"/>
      <c r="E207" s="72"/>
      <c r="F207" s="72"/>
      <c r="G207" s="72"/>
      <c r="H207" s="72"/>
      <c r="I207" s="72"/>
      <c r="J207" s="72"/>
      <c r="N207" s="73" t="n">
        <f aca="false">SUM(N$205:N$206)</f>
        <v>0</v>
      </c>
      <c r="O207" s="69"/>
    </row>
    <row r="209" s="82" customFormat="true" ht="102.75" hidden="false" customHeight="true" outlineLevel="0" collapsed="false">
      <c r="A209" s="74"/>
      <c r="B209" s="74"/>
      <c r="C209" s="75" t="s">
        <v>154</v>
      </c>
      <c r="D209" s="76"/>
      <c r="E209" s="76"/>
      <c r="F209" s="77"/>
      <c r="G209" s="78" t="s">
        <v>155</v>
      </c>
      <c r="H209" s="79"/>
      <c r="I209" s="80"/>
      <c r="J209" s="79"/>
      <c r="K209" s="79"/>
      <c r="L209" s="79"/>
      <c r="M209" s="79"/>
      <c r="N209" s="81"/>
    </row>
    <row r="210" s="82" customFormat="true" ht="15" hidden="false" customHeight="true" outlineLevel="0" collapsed="false">
      <c r="A210" s="74"/>
      <c r="B210" s="74"/>
      <c r="C210" s="83" t="s">
        <v>156</v>
      </c>
      <c r="D210" s="76"/>
      <c r="E210" s="76"/>
      <c r="F210" s="77"/>
      <c r="G210" s="75"/>
      <c r="H210" s="76"/>
      <c r="I210" s="75"/>
      <c r="J210" s="76"/>
      <c r="K210" s="76"/>
      <c r="L210" s="76"/>
      <c r="M210" s="76"/>
      <c r="N21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57:J157"/>
    <mergeCell ref="A191:J191"/>
    <mergeCell ref="A203:J203"/>
    <mergeCell ref="A204:J204"/>
    <mergeCell ref="A205:J205"/>
    <mergeCell ref="A206:J206"/>
    <mergeCell ref="A207:J20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2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84" activePane="bottomLeft" state="frozen"/>
      <selection pane="topLeft" activeCell="A1" activeCellId="0" sqref="A1"/>
      <selection pane="bottomLeft" activeCell="A205" activeCellId="0" sqref="A205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216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217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218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219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220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221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16.5" hidden="false" customHeight="true" outlineLevel="0" collapsed="false">
      <c r="A49" s="46"/>
      <c r="B49" s="36"/>
      <c r="C49" s="58" t="s">
        <v>222</v>
      </c>
      <c r="D49" s="38" t="s">
        <v>8</v>
      </c>
      <c r="E49" s="48"/>
      <c r="F49" s="49" t="n">
        <v>1</v>
      </c>
      <c r="G49" s="50" t="n">
        <v>0</v>
      </c>
      <c r="H49" s="48"/>
      <c r="I49" s="41" t="n">
        <v>6</v>
      </c>
      <c r="J49" s="42"/>
      <c r="K49" s="43"/>
      <c r="L49" s="42"/>
      <c r="M49" s="42"/>
      <c r="N49" s="44" t="n">
        <f aca="false">IF(ISNUMBER($L49),IF(ISNUMBER($H49),ROUND($L49*$H49,2),ROUND($L49*$G49,2)),IF(ISNUMBER($H49),ROUND($J49*$H49,2),ROUND($J49*$G49,2)))</f>
        <v>0</v>
      </c>
      <c r="O49" s="35"/>
    </row>
    <row r="50" customFormat="false" ht="16.5" hidden="false" customHeight="true" outlineLevel="0" collapsed="false">
      <c r="A50" s="46"/>
      <c r="B50" s="36"/>
      <c r="C50" s="58" t="s">
        <v>223</v>
      </c>
      <c r="D50" s="38" t="s">
        <v>8</v>
      </c>
      <c r="E50" s="48"/>
      <c r="F50" s="49" t="n">
        <v>2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29.25" hidden="false" customHeight="true" outlineLevel="0" collapsed="false">
      <c r="A51" s="46" t="s">
        <v>84</v>
      </c>
      <c r="B51" s="36"/>
      <c r="C51" s="47" t="s">
        <v>85</v>
      </c>
      <c r="D51" s="29"/>
      <c r="E51" s="30"/>
      <c r="F51" s="31"/>
      <c r="G51" s="32"/>
      <c r="H51" s="30"/>
      <c r="I51" s="33"/>
      <c r="J51" s="30"/>
      <c r="K51" s="30"/>
      <c r="L51" s="30"/>
      <c r="M51" s="30"/>
      <c r="N51" s="34"/>
      <c r="O51" s="35"/>
    </row>
    <row r="52" customFormat="false" ht="16.5" hidden="false" customHeight="true" outlineLevel="0" collapsed="false">
      <c r="A52" s="46" t="s">
        <v>86</v>
      </c>
      <c r="B52" s="36"/>
      <c r="C52" s="58" t="s">
        <v>217</v>
      </c>
      <c r="D52" s="38"/>
      <c r="E52" s="48"/>
      <c r="F52" s="31" t="n">
        <v>0</v>
      </c>
      <c r="G52" s="50" t="n">
        <v>0</v>
      </c>
      <c r="H52" s="48"/>
      <c r="I52" s="41" t="n">
        <v>6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87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88</v>
      </c>
      <c r="D54" s="38" t="s">
        <v>8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16.5" hidden="false" customHeight="true" outlineLevel="0" collapsed="false">
      <c r="A55" s="46"/>
      <c r="B55" s="36"/>
      <c r="C55" s="59" t="s">
        <v>89</v>
      </c>
      <c r="D55" s="38" t="s">
        <v>32</v>
      </c>
      <c r="E55" s="48"/>
      <c r="F55" s="49" t="n">
        <v>1</v>
      </c>
      <c r="G55" s="50" t="n">
        <v>0</v>
      </c>
      <c r="H55" s="48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90</v>
      </c>
      <c r="D56" s="38" t="s">
        <v>32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29.25" hidden="false" customHeight="true" outlineLevel="0" collapsed="false">
      <c r="A57" s="46"/>
      <c r="B57" s="36"/>
      <c r="C57" s="59" t="s">
        <v>91</v>
      </c>
      <c r="D57" s="38" t="s">
        <v>92</v>
      </c>
      <c r="E57" s="39"/>
      <c r="F57" s="31" t="s">
        <v>92</v>
      </c>
      <c r="G57" s="40" t="n">
        <v>0</v>
      </c>
      <c r="H57" s="39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/>
      <c r="B58" s="36"/>
      <c r="C58" s="59" t="s">
        <v>93</v>
      </c>
      <c r="D58" s="38" t="s">
        <v>8</v>
      </c>
      <c r="E58" s="48"/>
      <c r="F58" s="49" t="n">
        <v>1</v>
      </c>
      <c r="G58" s="50" t="n">
        <v>0</v>
      </c>
      <c r="H58" s="48"/>
      <c r="I58" s="41" t="n">
        <v>7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94</v>
      </c>
      <c r="D59" s="38" t="s">
        <v>8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 t="s">
        <v>95</v>
      </c>
      <c r="B60" s="36"/>
      <c r="C60" s="58" t="s">
        <v>218</v>
      </c>
      <c r="D60" s="38"/>
      <c r="E60" s="48"/>
      <c r="F60" s="49" t="n">
        <v>0</v>
      </c>
      <c r="G60" s="50" t="n">
        <v>0</v>
      </c>
      <c r="H60" s="48"/>
      <c r="I60" s="41" t="n">
        <v>6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87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88</v>
      </c>
      <c r="D62" s="38" t="s">
        <v>8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16.5" hidden="false" customHeight="true" outlineLevel="0" collapsed="false">
      <c r="A63" s="46"/>
      <c r="B63" s="36"/>
      <c r="C63" s="59" t="s">
        <v>89</v>
      </c>
      <c r="D63" s="38" t="s">
        <v>32</v>
      </c>
      <c r="E63" s="48"/>
      <c r="F63" s="49" t="n">
        <v>1</v>
      </c>
      <c r="G63" s="50" t="n">
        <v>0</v>
      </c>
      <c r="H63" s="48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90</v>
      </c>
      <c r="D64" s="38" t="s">
        <v>32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29.25" hidden="false" customHeight="true" outlineLevel="0" collapsed="false">
      <c r="A65" s="46"/>
      <c r="B65" s="36"/>
      <c r="C65" s="59" t="s">
        <v>91</v>
      </c>
      <c r="D65" s="38" t="s">
        <v>92</v>
      </c>
      <c r="E65" s="39"/>
      <c r="F65" s="49" t="s">
        <v>92</v>
      </c>
      <c r="G65" s="40" t="n">
        <v>0</v>
      </c>
      <c r="H65" s="39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/>
      <c r="B66" s="36"/>
      <c r="C66" s="59" t="s">
        <v>93</v>
      </c>
      <c r="D66" s="38" t="s">
        <v>8</v>
      </c>
      <c r="E66" s="48"/>
      <c r="F66" s="49" t="n">
        <v>1</v>
      </c>
      <c r="G66" s="50" t="n">
        <v>0</v>
      </c>
      <c r="H66" s="48"/>
      <c r="I66" s="41" t="n">
        <v>7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94</v>
      </c>
      <c r="D67" s="38" t="s">
        <v>8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 t="s">
        <v>96</v>
      </c>
      <c r="B68" s="36"/>
      <c r="C68" s="58" t="s">
        <v>219</v>
      </c>
      <c r="D68" s="38"/>
      <c r="E68" s="48"/>
      <c r="F68" s="49" t="n">
        <v>0</v>
      </c>
      <c r="G68" s="50" t="n">
        <v>0</v>
      </c>
      <c r="H68" s="48"/>
      <c r="I68" s="41" t="n">
        <v>6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87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88</v>
      </c>
      <c r="D70" s="38" t="s">
        <v>8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16.5" hidden="false" customHeight="true" outlineLevel="0" collapsed="false">
      <c r="A71" s="46"/>
      <c r="B71" s="36"/>
      <c r="C71" s="59" t="s">
        <v>89</v>
      </c>
      <c r="D71" s="38" t="s">
        <v>32</v>
      </c>
      <c r="E71" s="48"/>
      <c r="F71" s="49" t="n">
        <v>1</v>
      </c>
      <c r="G71" s="50" t="n">
        <v>0</v>
      </c>
      <c r="H71" s="48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90</v>
      </c>
      <c r="D72" s="38" t="s">
        <v>32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29.25" hidden="false" customHeight="true" outlineLevel="0" collapsed="false">
      <c r="A73" s="46"/>
      <c r="B73" s="36"/>
      <c r="C73" s="59" t="s">
        <v>91</v>
      </c>
      <c r="D73" s="38" t="s">
        <v>92</v>
      </c>
      <c r="E73" s="39"/>
      <c r="F73" s="31" t="s">
        <v>92</v>
      </c>
      <c r="G73" s="40" t="n">
        <v>0</v>
      </c>
      <c r="H73" s="39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/>
      <c r="B74" s="36"/>
      <c r="C74" s="59" t="s">
        <v>93</v>
      </c>
      <c r="D74" s="38" t="s">
        <v>8</v>
      </c>
      <c r="E74" s="48"/>
      <c r="F74" s="49" t="n">
        <v>1</v>
      </c>
      <c r="G74" s="50" t="n">
        <v>0</v>
      </c>
      <c r="H74" s="48"/>
      <c r="I74" s="41" t="n">
        <v>7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94</v>
      </c>
      <c r="D75" s="38" t="s">
        <v>8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 t="s">
        <v>97</v>
      </c>
      <c r="B76" s="36"/>
      <c r="C76" s="58" t="s">
        <v>220</v>
      </c>
      <c r="D76" s="38"/>
      <c r="E76" s="48"/>
      <c r="F76" s="49" t="n">
        <v>0</v>
      </c>
      <c r="G76" s="50" t="n">
        <v>0</v>
      </c>
      <c r="H76" s="48"/>
      <c r="I76" s="41" t="n">
        <v>6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87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88</v>
      </c>
      <c r="D78" s="38" t="s">
        <v>8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16.5" hidden="false" customHeight="true" outlineLevel="0" collapsed="false">
      <c r="A79" s="46"/>
      <c r="B79" s="36"/>
      <c r="C79" s="59" t="s">
        <v>89</v>
      </c>
      <c r="D79" s="38" t="s">
        <v>32</v>
      </c>
      <c r="E79" s="48"/>
      <c r="F79" s="49" t="n">
        <v>1</v>
      </c>
      <c r="G79" s="50" t="n">
        <v>0</v>
      </c>
      <c r="H79" s="48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90</v>
      </c>
      <c r="D80" s="38" t="s">
        <v>32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29.25" hidden="false" customHeight="true" outlineLevel="0" collapsed="false">
      <c r="A81" s="46"/>
      <c r="B81" s="36"/>
      <c r="C81" s="59" t="s">
        <v>91</v>
      </c>
      <c r="D81" s="38" t="s">
        <v>92</v>
      </c>
      <c r="E81" s="39"/>
      <c r="F81" s="31" t="s">
        <v>92</v>
      </c>
      <c r="G81" s="40" t="n">
        <v>0</v>
      </c>
      <c r="H81" s="39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16.5" hidden="false" customHeight="true" outlineLevel="0" collapsed="false">
      <c r="A82" s="46"/>
      <c r="B82" s="36"/>
      <c r="C82" s="59" t="s">
        <v>93</v>
      </c>
      <c r="D82" s="38" t="s">
        <v>8</v>
      </c>
      <c r="E82" s="48"/>
      <c r="F82" s="49" t="n">
        <v>1</v>
      </c>
      <c r="G82" s="50" t="n">
        <v>0</v>
      </c>
      <c r="H82" s="48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9" t="s">
        <v>94</v>
      </c>
      <c r="D83" s="38" t="s">
        <v>8</v>
      </c>
      <c r="E83" s="48"/>
      <c r="F83" s="49" t="n">
        <v>1</v>
      </c>
      <c r="G83" s="50" t="n">
        <v>0</v>
      </c>
      <c r="H83" s="48"/>
      <c r="I83" s="41" t="n">
        <v>7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 t="s">
        <v>165</v>
      </c>
      <c r="B84" s="36"/>
      <c r="C84" s="58" t="s">
        <v>221</v>
      </c>
      <c r="D84" s="38"/>
      <c r="E84" s="48"/>
      <c r="F84" s="31" t="n">
        <v>0</v>
      </c>
      <c r="G84" s="50" t="n">
        <v>0</v>
      </c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9" t="s">
        <v>87</v>
      </c>
      <c r="D85" s="38" t="s">
        <v>32</v>
      </c>
      <c r="E85" s="48"/>
      <c r="F85" s="49" t="n">
        <v>1</v>
      </c>
      <c r="G85" s="50" t="n">
        <v>0</v>
      </c>
      <c r="H85" s="48"/>
      <c r="I85" s="41" t="n">
        <v>7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9" t="s">
        <v>88</v>
      </c>
      <c r="D86" s="38" t="s">
        <v>8</v>
      </c>
      <c r="E86" s="48"/>
      <c r="F86" s="49" t="n">
        <v>1</v>
      </c>
      <c r="G86" s="50" t="n">
        <v>0</v>
      </c>
      <c r="H86" s="48"/>
      <c r="I86" s="41" t="n">
        <v>7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9" t="s">
        <v>89</v>
      </c>
      <c r="D87" s="38" t="s">
        <v>32</v>
      </c>
      <c r="E87" s="48"/>
      <c r="F87" s="49" t="n">
        <v>1</v>
      </c>
      <c r="G87" s="50" t="n">
        <v>0</v>
      </c>
      <c r="H87" s="48"/>
      <c r="I87" s="41" t="n">
        <v>7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16.5" hidden="false" customHeight="true" outlineLevel="0" collapsed="false">
      <c r="A88" s="46"/>
      <c r="B88" s="36"/>
      <c r="C88" s="59" t="s">
        <v>90</v>
      </c>
      <c r="D88" s="38" t="s">
        <v>32</v>
      </c>
      <c r="E88" s="48"/>
      <c r="F88" s="49" t="n">
        <v>1</v>
      </c>
      <c r="G88" s="50" t="n">
        <v>0</v>
      </c>
      <c r="H88" s="48"/>
      <c r="I88" s="41" t="n">
        <v>7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29.25" hidden="false" customHeight="true" outlineLevel="0" collapsed="false">
      <c r="A89" s="46"/>
      <c r="B89" s="36"/>
      <c r="C89" s="59" t="s">
        <v>91</v>
      </c>
      <c r="D89" s="38" t="s">
        <v>92</v>
      </c>
      <c r="E89" s="39"/>
      <c r="F89" s="31" t="s">
        <v>92</v>
      </c>
      <c r="G89" s="40" t="n">
        <v>0</v>
      </c>
      <c r="H89" s="39"/>
      <c r="I89" s="41" t="n">
        <v>7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9" t="s">
        <v>93</v>
      </c>
      <c r="D90" s="38" t="s">
        <v>8</v>
      </c>
      <c r="E90" s="48"/>
      <c r="F90" s="49" t="n">
        <v>1</v>
      </c>
      <c r="G90" s="50" t="n">
        <v>0</v>
      </c>
      <c r="H90" s="48"/>
      <c r="I90" s="41" t="n">
        <v>7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9" t="s">
        <v>94</v>
      </c>
      <c r="D91" s="38" t="s">
        <v>8</v>
      </c>
      <c r="E91" s="48"/>
      <c r="F91" s="49" t="n">
        <v>1</v>
      </c>
      <c r="G91" s="50" t="n">
        <v>0</v>
      </c>
      <c r="H91" s="48"/>
      <c r="I91" s="41" t="n">
        <v>7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 t="s">
        <v>166</v>
      </c>
      <c r="B92" s="36"/>
      <c r="C92" s="58" t="s">
        <v>222</v>
      </c>
      <c r="D92" s="38"/>
      <c r="E92" s="48"/>
      <c r="F92" s="49" t="n">
        <v>0</v>
      </c>
      <c r="G92" s="50" t="n">
        <v>0</v>
      </c>
      <c r="H92" s="48"/>
      <c r="I92" s="41" t="n">
        <v>6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/>
      <c r="B93" s="36"/>
      <c r="C93" s="59" t="s">
        <v>87</v>
      </c>
      <c r="D93" s="38" t="s">
        <v>32</v>
      </c>
      <c r="E93" s="48"/>
      <c r="F93" s="49" t="n">
        <v>1</v>
      </c>
      <c r="G93" s="50" t="n">
        <v>0</v>
      </c>
      <c r="H93" s="48"/>
      <c r="I93" s="41" t="n">
        <v>7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9" t="s">
        <v>88</v>
      </c>
      <c r="D94" s="38" t="s">
        <v>8</v>
      </c>
      <c r="E94" s="48"/>
      <c r="F94" s="49" t="n">
        <v>1</v>
      </c>
      <c r="G94" s="50" t="n">
        <v>0</v>
      </c>
      <c r="H94" s="48"/>
      <c r="I94" s="41" t="n">
        <v>7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9" t="s">
        <v>89</v>
      </c>
      <c r="D95" s="38" t="s">
        <v>32</v>
      </c>
      <c r="E95" s="48"/>
      <c r="F95" s="49" t="n">
        <v>1</v>
      </c>
      <c r="G95" s="50" t="n">
        <v>0</v>
      </c>
      <c r="H95" s="48"/>
      <c r="I95" s="41" t="n">
        <v>7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9" t="s">
        <v>90</v>
      </c>
      <c r="D96" s="38" t="s">
        <v>32</v>
      </c>
      <c r="E96" s="48"/>
      <c r="F96" s="49" t="n">
        <v>1</v>
      </c>
      <c r="G96" s="50" t="n">
        <v>0</v>
      </c>
      <c r="H96" s="48"/>
      <c r="I96" s="41" t="n">
        <v>7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29.25" hidden="false" customHeight="true" outlineLevel="0" collapsed="false">
      <c r="A97" s="46"/>
      <c r="B97" s="36"/>
      <c r="C97" s="59" t="s">
        <v>91</v>
      </c>
      <c r="D97" s="38" t="s">
        <v>92</v>
      </c>
      <c r="E97" s="39"/>
      <c r="F97" s="31" t="s">
        <v>92</v>
      </c>
      <c r="G97" s="40" t="n">
        <v>0</v>
      </c>
      <c r="H97" s="39"/>
      <c r="I97" s="41" t="n">
        <v>7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/>
      <c r="B98" s="36"/>
      <c r="C98" s="59" t="s">
        <v>93</v>
      </c>
      <c r="D98" s="38" t="s">
        <v>8</v>
      </c>
      <c r="E98" s="48"/>
      <c r="F98" s="49" t="n">
        <v>1</v>
      </c>
      <c r="G98" s="50" t="n">
        <v>0</v>
      </c>
      <c r="H98" s="48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9" t="s">
        <v>94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7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29.25" hidden="false" customHeight="true" outlineLevel="0" collapsed="false">
      <c r="A100" s="46" t="s">
        <v>98</v>
      </c>
      <c r="B100" s="36"/>
      <c r="C100" s="47" t="s">
        <v>99</v>
      </c>
      <c r="D100" s="38"/>
      <c r="E100" s="39"/>
      <c r="F100" s="31" t="n">
        <v>0</v>
      </c>
      <c r="G100" s="40" t="n">
        <v>0</v>
      </c>
      <c r="H100" s="39"/>
      <c r="I100" s="41" t="n">
        <v>7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217</v>
      </c>
      <c r="D101" s="38" t="s">
        <v>100</v>
      </c>
      <c r="E101" s="48"/>
      <c r="F101" s="31" t="n">
        <v>15</v>
      </c>
      <c r="G101" s="40"/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218</v>
      </c>
      <c r="D102" s="38" t="s">
        <v>100</v>
      </c>
      <c r="E102" s="48"/>
      <c r="F102" s="31" t="n">
        <v>15</v>
      </c>
      <c r="G102" s="40"/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/>
      <c r="B103" s="36"/>
      <c r="C103" s="58" t="s">
        <v>219</v>
      </c>
      <c r="D103" s="38" t="s">
        <v>100</v>
      </c>
      <c r="E103" s="48"/>
      <c r="F103" s="31" t="n">
        <v>15</v>
      </c>
      <c r="G103" s="40"/>
      <c r="H103" s="48"/>
      <c r="I103" s="41" t="n">
        <v>6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/>
      <c r="B104" s="36"/>
      <c r="C104" s="58" t="s">
        <v>220</v>
      </c>
      <c r="D104" s="38" t="s">
        <v>100</v>
      </c>
      <c r="E104" s="48"/>
      <c r="F104" s="31" t="n">
        <v>15</v>
      </c>
      <c r="G104" s="40"/>
      <c r="H104" s="48"/>
      <c r="I104" s="41" t="n">
        <v>6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221</v>
      </c>
      <c r="D105" s="38" t="s">
        <v>100</v>
      </c>
      <c r="E105" s="48"/>
      <c r="F105" s="31" t="n">
        <v>15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222</v>
      </c>
      <c r="D106" s="38" t="s">
        <v>100</v>
      </c>
      <c r="E106" s="48"/>
      <c r="F106" s="31" t="n">
        <v>15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29.25" hidden="false" customHeight="true" outlineLevel="0" collapsed="false">
      <c r="A107" s="46" t="s">
        <v>101</v>
      </c>
      <c r="B107" s="36"/>
      <c r="C107" s="47" t="s">
        <v>102</v>
      </c>
      <c r="D107" s="38"/>
      <c r="E107" s="39"/>
      <c r="F107" s="31" t="n">
        <v>0</v>
      </c>
      <c r="G107" s="40" t="n">
        <v>0</v>
      </c>
      <c r="H107" s="39"/>
      <c r="I107" s="41" t="n">
        <v>7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58" t="s">
        <v>217</v>
      </c>
      <c r="D108" s="38" t="s">
        <v>103</v>
      </c>
      <c r="E108" s="48"/>
      <c r="F108" s="31" t="n">
        <v>9</v>
      </c>
      <c r="G108" s="40"/>
      <c r="H108" s="48"/>
      <c r="I108" s="41" t="n">
        <v>6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16.5" hidden="false" customHeight="true" outlineLevel="0" collapsed="false">
      <c r="A109" s="46"/>
      <c r="B109" s="36"/>
      <c r="C109" s="58" t="s">
        <v>218</v>
      </c>
      <c r="D109" s="38" t="s">
        <v>103</v>
      </c>
      <c r="E109" s="48"/>
      <c r="F109" s="31" t="n">
        <v>9</v>
      </c>
      <c r="G109" s="40"/>
      <c r="H109" s="48"/>
      <c r="I109" s="41" t="n">
        <v>6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219</v>
      </c>
      <c r="D110" s="38" t="s">
        <v>103</v>
      </c>
      <c r="E110" s="48"/>
      <c r="F110" s="31" t="n">
        <v>9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220</v>
      </c>
      <c r="D111" s="38" t="s">
        <v>103</v>
      </c>
      <c r="E111" s="48"/>
      <c r="F111" s="31" t="n">
        <v>9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221</v>
      </c>
      <c r="D112" s="38" t="s">
        <v>103</v>
      </c>
      <c r="E112" s="48"/>
      <c r="F112" s="31" t="n">
        <v>9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/>
      <c r="B113" s="36"/>
      <c r="C113" s="58" t="s">
        <v>222</v>
      </c>
      <c r="D113" s="38" t="s">
        <v>103</v>
      </c>
      <c r="E113" s="48"/>
      <c r="F113" s="31" t="n">
        <v>9</v>
      </c>
      <c r="G113" s="40"/>
      <c r="H113" s="48"/>
      <c r="I113" s="41" t="n">
        <v>6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 t="s">
        <v>104</v>
      </c>
      <c r="B114" s="36"/>
      <c r="C114" s="47" t="s">
        <v>105</v>
      </c>
      <c r="D114" s="38"/>
      <c r="E114" s="39"/>
      <c r="F114" s="31" t="n">
        <v>0</v>
      </c>
      <c r="G114" s="40" t="n">
        <v>0</v>
      </c>
      <c r="H114" s="39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217</v>
      </c>
      <c r="D115" s="38" t="s">
        <v>103</v>
      </c>
      <c r="E115" s="48"/>
      <c r="F115" s="31" t="s">
        <v>106</v>
      </c>
      <c r="G115" s="40"/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218</v>
      </c>
      <c r="D116" s="38" t="s">
        <v>103</v>
      </c>
      <c r="E116" s="48"/>
      <c r="F116" s="31" t="s">
        <v>106</v>
      </c>
      <c r="G116" s="40"/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219</v>
      </c>
      <c r="D117" s="38" t="s">
        <v>103</v>
      </c>
      <c r="E117" s="48"/>
      <c r="F117" s="31" t="s">
        <v>106</v>
      </c>
      <c r="G117" s="40"/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220</v>
      </c>
      <c r="D118" s="38" t="s">
        <v>103</v>
      </c>
      <c r="E118" s="48"/>
      <c r="F118" s="31" t="s">
        <v>106</v>
      </c>
      <c r="G118" s="40"/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6.5" hidden="false" customHeight="true" outlineLevel="0" collapsed="false">
      <c r="A119" s="46"/>
      <c r="B119" s="36"/>
      <c r="C119" s="58" t="s">
        <v>221</v>
      </c>
      <c r="D119" s="38" t="s">
        <v>103</v>
      </c>
      <c r="E119" s="48"/>
      <c r="F119" s="31" t="s">
        <v>106</v>
      </c>
      <c r="G119" s="40"/>
      <c r="H119" s="48"/>
      <c r="I119" s="41" t="n">
        <v>6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16.5" hidden="false" customHeight="true" outlineLevel="0" collapsed="false">
      <c r="A120" s="46"/>
      <c r="B120" s="36"/>
      <c r="C120" s="58" t="s">
        <v>222</v>
      </c>
      <c r="D120" s="38" t="s">
        <v>103</v>
      </c>
      <c r="E120" s="48"/>
      <c r="F120" s="31" t="s">
        <v>106</v>
      </c>
      <c r="G120" s="40"/>
      <c r="H120" s="48"/>
      <c r="I120" s="41" t="n">
        <v>6</v>
      </c>
      <c r="J120" s="42"/>
      <c r="K120" s="43"/>
      <c r="L120" s="42"/>
      <c r="M120" s="42"/>
      <c r="N120" s="44" t="n">
        <f aca="false">IF(ISNUMBER($L120),IF(ISNUMBER($H120),ROUND($L120*$H120,2),ROUND($L120*$G120,2)),IF(ISNUMBER($H120),ROUND($J120*$H120,2),ROUND($J120*$G120,2)))</f>
        <v>0</v>
      </c>
      <c r="O120" s="35"/>
    </row>
    <row r="121" customFormat="false" ht="16.5" hidden="false" customHeight="true" outlineLevel="0" collapsed="false">
      <c r="A121" s="46" t="s">
        <v>107</v>
      </c>
      <c r="B121" s="36"/>
      <c r="C121" s="47" t="s">
        <v>108</v>
      </c>
      <c r="D121" s="38"/>
      <c r="E121" s="48"/>
      <c r="F121" s="31" t="n">
        <v>0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6.5" hidden="false" customHeight="true" outlineLevel="0" collapsed="false">
      <c r="A122" s="46"/>
      <c r="B122" s="36"/>
      <c r="C122" s="58" t="s">
        <v>217</v>
      </c>
      <c r="D122" s="38" t="s">
        <v>8</v>
      </c>
      <c r="E122" s="48"/>
      <c r="F122" s="49" t="n">
        <v>1</v>
      </c>
      <c r="G122" s="50" t="n">
        <v>0</v>
      </c>
      <c r="H122" s="48"/>
      <c r="I122" s="41" t="n">
        <v>6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16.5" hidden="false" customHeight="true" outlineLevel="0" collapsed="false">
      <c r="A123" s="46"/>
      <c r="B123" s="36"/>
      <c r="C123" s="58" t="s">
        <v>218</v>
      </c>
      <c r="D123" s="38" t="s">
        <v>8</v>
      </c>
      <c r="E123" s="48"/>
      <c r="F123" s="49" t="n">
        <v>1</v>
      </c>
      <c r="G123" s="50" t="n">
        <v>0</v>
      </c>
      <c r="H123" s="48"/>
      <c r="I123" s="41" t="n">
        <v>6</v>
      </c>
      <c r="J123" s="42"/>
      <c r="K123" s="43"/>
      <c r="L123" s="42"/>
      <c r="M123" s="42"/>
      <c r="N123" s="44" t="n">
        <f aca="false">IF(ISNUMBER($L123),IF(ISNUMBER($H123),ROUND($L123*$H123,2),ROUND($L123*$G123,2)),IF(ISNUMBER($H123),ROUND($J123*$H123,2),ROUND($J123*$G123,2)))</f>
        <v>0</v>
      </c>
      <c r="O123" s="35"/>
    </row>
    <row r="124" customFormat="false" ht="16.5" hidden="false" customHeight="true" outlineLevel="0" collapsed="false">
      <c r="A124" s="46"/>
      <c r="B124" s="36"/>
      <c r="C124" s="58" t="s">
        <v>219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6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6.5" hidden="false" customHeight="true" outlineLevel="0" collapsed="false">
      <c r="A125" s="46"/>
      <c r="B125" s="36"/>
      <c r="C125" s="58" t="s">
        <v>220</v>
      </c>
      <c r="D125" s="38" t="s">
        <v>8</v>
      </c>
      <c r="E125" s="48"/>
      <c r="F125" s="49" t="n">
        <v>1</v>
      </c>
      <c r="G125" s="50" t="n">
        <v>0</v>
      </c>
      <c r="H125" s="48"/>
      <c r="I125" s="41" t="n">
        <v>6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6.5" hidden="false" customHeight="true" outlineLevel="0" collapsed="false">
      <c r="A126" s="46"/>
      <c r="B126" s="36"/>
      <c r="C126" s="58" t="s">
        <v>221</v>
      </c>
      <c r="D126" s="38" t="s">
        <v>8</v>
      </c>
      <c r="E126" s="48"/>
      <c r="F126" s="49" t="n">
        <v>1</v>
      </c>
      <c r="G126" s="50" t="n">
        <v>0</v>
      </c>
      <c r="H126" s="48"/>
      <c r="I126" s="41" t="n">
        <v>6</v>
      </c>
      <c r="J126" s="42"/>
      <c r="K126" s="43"/>
      <c r="L126" s="42"/>
      <c r="M126" s="42"/>
      <c r="N126" s="44" t="n">
        <f aca="false">IF(ISNUMBER($L126),IF(ISNUMBER($H126),ROUND($L126*$H126,2),ROUND($L126*$G126,2)),IF(ISNUMBER($H126),ROUND($J126*$H126,2),ROUND($J126*$G126,2)))</f>
        <v>0</v>
      </c>
      <c r="O126" s="35"/>
    </row>
    <row r="127" customFormat="false" ht="16.5" hidden="false" customHeight="true" outlineLevel="0" collapsed="false">
      <c r="A127" s="46"/>
      <c r="B127" s="36"/>
      <c r="C127" s="58" t="s">
        <v>222</v>
      </c>
      <c r="D127" s="38" t="s">
        <v>8</v>
      </c>
      <c r="E127" s="48"/>
      <c r="F127" s="49" t="n">
        <v>1</v>
      </c>
      <c r="G127" s="50" t="n">
        <v>0</v>
      </c>
      <c r="H127" s="48"/>
      <c r="I127" s="41" t="n">
        <v>6</v>
      </c>
      <c r="J127" s="42"/>
      <c r="K127" s="43"/>
      <c r="L127" s="42"/>
      <c r="M127" s="42"/>
      <c r="N127" s="44" t="n">
        <f aca="false">IF(ISNUMBER($L127),IF(ISNUMBER($H127),ROUND($L127*$H127,2),ROUND($L127*$G127,2)),IF(ISNUMBER($H127),ROUND($J127*$H127,2),ROUND($J127*$G127,2)))</f>
        <v>0</v>
      </c>
      <c r="O127" s="35"/>
    </row>
    <row r="128" customFormat="false" ht="16.5" hidden="false" customHeight="true" outlineLevel="0" collapsed="false">
      <c r="A128" s="46"/>
      <c r="B128" s="36"/>
      <c r="C128" s="58" t="s">
        <v>224</v>
      </c>
      <c r="D128" s="38" t="s">
        <v>8</v>
      </c>
      <c r="E128" s="48"/>
      <c r="F128" s="49" t="n">
        <v>8</v>
      </c>
      <c r="G128" s="50" t="n">
        <v>0</v>
      </c>
      <c r="H128" s="48"/>
      <c r="I128" s="41" t="n">
        <v>6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6.5" hidden="false" customHeight="true" outlineLevel="0" collapsed="false">
      <c r="A129" s="46" t="s">
        <v>110</v>
      </c>
      <c r="B129" s="36"/>
      <c r="C129" s="47" t="s">
        <v>111</v>
      </c>
      <c r="D129" s="38"/>
      <c r="E129" s="39"/>
      <c r="F129" s="31" t="n">
        <v>0</v>
      </c>
      <c r="G129" s="40" t="n">
        <v>0</v>
      </c>
      <c r="H129" s="39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6.5" hidden="false" customHeight="true" outlineLevel="0" collapsed="false">
      <c r="A130" s="46"/>
      <c r="B130" s="36"/>
      <c r="C130" s="58" t="s">
        <v>217</v>
      </c>
      <c r="D130" s="38" t="s">
        <v>103</v>
      </c>
      <c r="E130" s="48"/>
      <c r="F130" s="31" t="s">
        <v>106</v>
      </c>
      <c r="G130" s="40"/>
      <c r="H130" s="48"/>
      <c r="I130" s="41" t="n">
        <v>6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6.5" hidden="false" customHeight="true" outlineLevel="0" collapsed="false">
      <c r="A131" s="46"/>
      <c r="B131" s="36"/>
      <c r="C131" s="58" t="s">
        <v>218</v>
      </c>
      <c r="D131" s="38" t="s">
        <v>103</v>
      </c>
      <c r="E131" s="48"/>
      <c r="F131" s="31" t="n">
        <v>2</v>
      </c>
      <c r="G131" s="40"/>
      <c r="H131" s="48"/>
      <c r="I131" s="41" t="n">
        <v>6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6.5" hidden="false" customHeight="true" outlineLevel="0" collapsed="false">
      <c r="A132" s="46"/>
      <c r="B132" s="36"/>
      <c r="C132" s="58" t="s">
        <v>219</v>
      </c>
      <c r="D132" s="38" t="s">
        <v>103</v>
      </c>
      <c r="E132" s="48"/>
      <c r="F132" s="31" t="n">
        <v>2</v>
      </c>
      <c r="G132" s="40"/>
      <c r="H132" s="48"/>
      <c r="I132" s="41" t="n">
        <v>6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16.5" hidden="false" customHeight="true" outlineLevel="0" collapsed="false">
      <c r="A133" s="46"/>
      <c r="B133" s="36"/>
      <c r="C133" s="58" t="s">
        <v>220</v>
      </c>
      <c r="D133" s="38" t="s">
        <v>103</v>
      </c>
      <c r="E133" s="48"/>
      <c r="F133" s="31" t="s">
        <v>106</v>
      </c>
      <c r="G133" s="40"/>
      <c r="H133" s="48"/>
      <c r="I133" s="41" t="n">
        <v>6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16.5" hidden="false" customHeight="true" outlineLevel="0" collapsed="false">
      <c r="A134" s="46"/>
      <c r="B134" s="36"/>
      <c r="C134" s="58" t="s">
        <v>221</v>
      </c>
      <c r="D134" s="38" t="s">
        <v>103</v>
      </c>
      <c r="E134" s="48"/>
      <c r="F134" s="31" t="n">
        <v>2</v>
      </c>
      <c r="G134" s="40"/>
      <c r="H134" s="48"/>
      <c r="I134" s="41" t="n">
        <v>6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6.5" hidden="false" customHeight="true" outlineLevel="0" collapsed="false">
      <c r="A135" s="46"/>
      <c r="B135" s="36"/>
      <c r="C135" s="58" t="s">
        <v>222</v>
      </c>
      <c r="D135" s="38" t="s">
        <v>103</v>
      </c>
      <c r="E135" s="48"/>
      <c r="F135" s="31" t="s">
        <v>106</v>
      </c>
      <c r="G135" s="40"/>
      <c r="H135" s="48"/>
      <c r="I135" s="41" t="n">
        <v>6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29.25" hidden="false" customHeight="true" outlineLevel="0" collapsed="false">
      <c r="A136" s="46" t="s">
        <v>112</v>
      </c>
      <c r="B136" s="36"/>
      <c r="C136" s="47" t="s">
        <v>113</v>
      </c>
      <c r="D136" s="38"/>
      <c r="E136" s="39"/>
      <c r="F136" s="31" t="n">
        <v>0</v>
      </c>
      <c r="G136" s="40" t="n">
        <v>0</v>
      </c>
      <c r="H136" s="39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6.5" hidden="false" customHeight="true" outlineLevel="0" collapsed="false">
      <c r="A137" s="46"/>
      <c r="B137" s="36"/>
      <c r="C137" s="58" t="s">
        <v>217</v>
      </c>
      <c r="D137" s="38" t="s">
        <v>103</v>
      </c>
      <c r="E137" s="48"/>
      <c r="F137" s="31" t="s">
        <v>106</v>
      </c>
      <c r="G137" s="40"/>
      <c r="H137" s="48"/>
      <c r="I137" s="41" t="n">
        <v>6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6.5" hidden="false" customHeight="true" outlineLevel="0" collapsed="false">
      <c r="A138" s="46"/>
      <c r="B138" s="36"/>
      <c r="C138" s="58" t="s">
        <v>218</v>
      </c>
      <c r="D138" s="38" t="s">
        <v>103</v>
      </c>
      <c r="E138" s="48"/>
      <c r="F138" s="31" t="s">
        <v>106</v>
      </c>
      <c r="G138" s="40"/>
      <c r="H138" s="48"/>
      <c r="I138" s="41" t="n">
        <v>6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6.5" hidden="false" customHeight="true" outlineLevel="0" collapsed="false">
      <c r="A139" s="46"/>
      <c r="B139" s="36"/>
      <c r="C139" s="58" t="s">
        <v>219</v>
      </c>
      <c r="D139" s="38" t="s">
        <v>103</v>
      </c>
      <c r="E139" s="48"/>
      <c r="F139" s="31" t="s">
        <v>106</v>
      </c>
      <c r="G139" s="40"/>
      <c r="H139" s="48"/>
      <c r="I139" s="41" t="n">
        <v>6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6.5" hidden="false" customHeight="true" outlineLevel="0" collapsed="false">
      <c r="A140" s="46"/>
      <c r="B140" s="36"/>
      <c r="C140" s="58" t="s">
        <v>220</v>
      </c>
      <c r="D140" s="38" t="s">
        <v>103</v>
      </c>
      <c r="E140" s="48"/>
      <c r="F140" s="31" t="s">
        <v>106</v>
      </c>
      <c r="G140" s="40"/>
      <c r="H140" s="48"/>
      <c r="I140" s="41" t="n">
        <v>6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6.5" hidden="false" customHeight="true" outlineLevel="0" collapsed="false">
      <c r="A141" s="46"/>
      <c r="B141" s="36"/>
      <c r="C141" s="58" t="s">
        <v>221</v>
      </c>
      <c r="D141" s="38" t="s">
        <v>103</v>
      </c>
      <c r="E141" s="48"/>
      <c r="F141" s="31" t="s">
        <v>106</v>
      </c>
      <c r="G141" s="40"/>
      <c r="H141" s="48"/>
      <c r="I141" s="41" t="n">
        <v>6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6.5" hidden="false" customHeight="true" outlineLevel="0" collapsed="false">
      <c r="A142" s="46"/>
      <c r="B142" s="36"/>
      <c r="C142" s="58" t="s">
        <v>222</v>
      </c>
      <c r="D142" s="38" t="s">
        <v>103</v>
      </c>
      <c r="E142" s="48"/>
      <c r="F142" s="31" t="s">
        <v>106</v>
      </c>
      <c r="G142" s="40"/>
      <c r="H142" s="48"/>
      <c r="I142" s="41" t="n">
        <v>6</v>
      </c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6.5" hidden="false" customHeight="true" outlineLevel="0" collapsed="false">
      <c r="A143" s="46" t="s">
        <v>114</v>
      </c>
      <c r="B143" s="36"/>
      <c r="C143" s="47" t="s">
        <v>115</v>
      </c>
      <c r="D143" s="38"/>
      <c r="E143" s="39"/>
      <c r="F143" s="31" t="n">
        <v>0</v>
      </c>
      <c r="G143" s="40" t="n">
        <v>0</v>
      </c>
      <c r="H143" s="39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6.5" hidden="false" customHeight="true" outlineLevel="0" collapsed="false">
      <c r="A144" s="46"/>
      <c r="B144" s="36"/>
      <c r="C144" s="58" t="s">
        <v>217</v>
      </c>
      <c r="D144" s="38" t="s">
        <v>20</v>
      </c>
      <c r="E144" s="48"/>
      <c r="F144" s="31" t="s">
        <v>20</v>
      </c>
      <c r="G144" s="50" t="n">
        <v>0</v>
      </c>
      <c r="H144" s="48"/>
      <c r="I144" s="41" t="n">
        <v>6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6.5" hidden="false" customHeight="true" outlineLevel="0" collapsed="false">
      <c r="A145" s="46"/>
      <c r="B145" s="36"/>
      <c r="C145" s="58" t="s">
        <v>218</v>
      </c>
      <c r="D145" s="38" t="s">
        <v>20</v>
      </c>
      <c r="E145" s="48"/>
      <c r="F145" s="31" t="s">
        <v>20</v>
      </c>
      <c r="G145" s="50" t="n">
        <v>0</v>
      </c>
      <c r="H145" s="48"/>
      <c r="I145" s="41" t="n">
        <v>6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6.5" hidden="false" customHeight="true" outlineLevel="0" collapsed="false">
      <c r="A146" s="46"/>
      <c r="B146" s="36"/>
      <c r="C146" s="58" t="s">
        <v>219</v>
      </c>
      <c r="D146" s="38" t="s">
        <v>20</v>
      </c>
      <c r="E146" s="48"/>
      <c r="F146" s="31" t="s">
        <v>20</v>
      </c>
      <c r="G146" s="50" t="n">
        <v>0</v>
      </c>
      <c r="H146" s="48"/>
      <c r="I146" s="41" t="n">
        <v>6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6.5" hidden="false" customHeight="true" outlineLevel="0" collapsed="false">
      <c r="A147" s="46"/>
      <c r="B147" s="36"/>
      <c r="C147" s="58" t="s">
        <v>220</v>
      </c>
      <c r="D147" s="38" t="s">
        <v>20</v>
      </c>
      <c r="E147" s="48"/>
      <c r="F147" s="31" t="s">
        <v>20</v>
      </c>
      <c r="G147" s="50" t="n">
        <v>0</v>
      </c>
      <c r="H147" s="48"/>
      <c r="I147" s="41" t="n">
        <v>6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6.5" hidden="false" customHeight="true" outlineLevel="0" collapsed="false">
      <c r="A148" s="46"/>
      <c r="B148" s="36"/>
      <c r="C148" s="58" t="s">
        <v>221</v>
      </c>
      <c r="D148" s="38" t="s">
        <v>20</v>
      </c>
      <c r="E148" s="48"/>
      <c r="F148" s="31" t="s">
        <v>20</v>
      </c>
      <c r="G148" s="50" t="n">
        <v>0</v>
      </c>
      <c r="H148" s="48"/>
      <c r="I148" s="41" t="n">
        <v>6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6.5" hidden="false" customHeight="true" outlineLevel="0" collapsed="false">
      <c r="A149" s="46"/>
      <c r="B149" s="36"/>
      <c r="C149" s="58" t="s">
        <v>222</v>
      </c>
      <c r="D149" s="38" t="s">
        <v>20</v>
      </c>
      <c r="E149" s="48"/>
      <c r="F149" s="31" t="s">
        <v>20</v>
      </c>
      <c r="G149" s="50" t="n">
        <v>0</v>
      </c>
      <c r="H149" s="48"/>
      <c r="I149" s="41" t="n">
        <v>6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6.5" hidden="false" customHeight="true" outlineLevel="0" collapsed="false">
      <c r="A150" s="46"/>
      <c r="B150" s="36"/>
      <c r="C150" s="58" t="s">
        <v>223</v>
      </c>
      <c r="D150" s="38" t="s">
        <v>20</v>
      </c>
      <c r="E150" s="48"/>
      <c r="F150" s="31" t="s">
        <v>20</v>
      </c>
      <c r="G150" s="50" t="n">
        <v>0</v>
      </c>
      <c r="H150" s="48"/>
      <c r="I150" s="41" t="n">
        <v>6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29.25" hidden="false" customHeight="true" outlineLevel="0" collapsed="false">
      <c r="A151" s="46" t="s">
        <v>116</v>
      </c>
      <c r="B151" s="36"/>
      <c r="C151" s="47" t="s">
        <v>117</v>
      </c>
      <c r="D151" s="29"/>
      <c r="E151" s="30"/>
      <c r="F151" s="31"/>
      <c r="G151" s="32"/>
      <c r="H151" s="30"/>
      <c r="I151" s="33"/>
      <c r="J151" s="30"/>
      <c r="K151" s="30"/>
      <c r="L151" s="30"/>
      <c r="M151" s="30"/>
      <c r="N151" s="34"/>
      <c r="O151" s="35"/>
    </row>
    <row r="152" customFormat="false" ht="16.5" hidden="false" customHeight="true" outlineLevel="0" collapsed="false">
      <c r="A152" s="46"/>
      <c r="B152" s="36"/>
      <c r="C152" s="47" t="s">
        <v>118</v>
      </c>
      <c r="D152" s="38" t="s">
        <v>8</v>
      </c>
      <c r="E152" s="48"/>
      <c r="F152" s="49" t="n">
        <v>2</v>
      </c>
      <c r="G152" s="50" t="n">
        <v>0</v>
      </c>
      <c r="H152" s="48"/>
      <c r="I152" s="41" t="n">
        <v>7</v>
      </c>
      <c r="J152" s="42"/>
      <c r="K152" s="43"/>
      <c r="L152" s="42"/>
      <c r="M152" s="42"/>
      <c r="N152" s="44" t="n">
        <f aca="false">IF(ISNUMBER($L152),IF(ISNUMBER($H152),ROUND($L152*$H152,2),ROUND($L152*$G152,2)),IF(ISNUMBER($H152),ROUND($J152*$H152,2),ROUND($J152*$G152,2)))</f>
        <v>0</v>
      </c>
      <c r="O152" s="35"/>
    </row>
    <row r="153" customFormat="false" ht="16.5" hidden="false" customHeight="true" outlineLevel="0" collapsed="false">
      <c r="A153" s="46"/>
      <c r="B153" s="36"/>
      <c r="C153" s="47" t="s">
        <v>119</v>
      </c>
      <c r="D153" s="38" t="s">
        <v>8</v>
      </c>
      <c r="E153" s="48"/>
      <c r="F153" s="49" t="n">
        <v>2</v>
      </c>
      <c r="G153" s="50" t="n">
        <v>0</v>
      </c>
      <c r="H153" s="48"/>
      <c r="I153" s="41" t="n">
        <v>7</v>
      </c>
      <c r="J153" s="42"/>
      <c r="K153" s="43"/>
      <c r="L153" s="42"/>
      <c r="M153" s="42"/>
      <c r="N153" s="44" t="n">
        <f aca="false">IF(ISNUMBER($L153),IF(ISNUMBER($H153),ROUND($L153*$H153,2),ROUND($L153*$G153,2)),IF(ISNUMBER($H153),ROUND($J153*$H153,2),ROUND($J153*$G153,2)))</f>
        <v>0</v>
      </c>
      <c r="O153" s="35"/>
    </row>
    <row r="154" customFormat="false" ht="29.25" hidden="false" customHeight="true" outlineLevel="0" collapsed="false">
      <c r="A154" s="46" t="s">
        <v>120</v>
      </c>
      <c r="B154" s="36"/>
      <c r="C154" s="47" t="s">
        <v>121</v>
      </c>
      <c r="D154" s="29"/>
      <c r="E154" s="30"/>
      <c r="F154" s="49"/>
      <c r="G154" s="32"/>
      <c r="H154" s="30"/>
      <c r="I154" s="33"/>
      <c r="J154" s="30"/>
      <c r="K154" s="30"/>
      <c r="L154" s="30"/>
      <c r="M154" s="30"/>
      <c r="N154" s="34"/>
      <c r="O154" s="35"/>
    </row>
    <row r="155" customFormat="false" ht="16.5" hidden="false" customHeight="true" outlineLevel="0" collapsed="false">
      <c r="A155" s="46"/>
      <c r="B155" s="36"/>
      <c r="C155" s="47" t="s">
        <v>118</v>
      </c>
      <c r="D155" s="38" t="s">
        <v>8</v>
      </c>
      <c r="E155" s="48"/>
      <c r="F155" s="49" t="n">
        <v>1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119</v>
      </c>
      <c r="D156" s="38" t="s">
        <v>8</v>
      </c>
      <c r="E156" s="48"/>
      <c r="F156" s="49" t="n">
        <v>1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5" hidden="false" customHeight="true" outlineLevel="0" collapsed="false">
      <c r="A157" s="60" t="s">
        <v>122</v>
      </c>
      <c r="B157" s="60"/>
      <c r="C157" s="60"/>
      <c r="D157" s="60"/>
      <c r="E157" s="60"/>
      <c r="F157" s="60"/>
      <c r="G157" s="60"/>
      <c r="H157" s="60"/>
      <c r="I157" s="60"/>
      <c r="J157" s="60"/>
      <c r="N157" s="52" t="n">
        <f aca="false">SUM(N$43:N$50)+SUM(N$52:N$150)+SUM(N$152:N$153)+SUM(N$155:N$156)</f>
        <v>0</v>
      </c>
      <c r="O157" s="53"/>
    </row>
    <row r="158" customFormat="false" ht="16.5" hidden="false" customHeight="true" outlineLevel="0" collapsed="false">
      <c r="A158" s="46" t="s">
        <v>123</v>
      </c>
      <c r="B158" s="36"/>
      <c r="C158" s="61" t="s">
        <v>124</v>
      </c>
      <c r="D158" s="29"/>
      <c r="E158" s="30"/>
      <c r="F158" s="31"/>
      <c r="G158" s="32"/>
      <c r="H158" s="30"/>
      <c r="I158" s="33"/>
      <c r="J158" s="30"/>
      <c r="K158" s="30"/>
      <c r="L158" s="30"/>
      <c r="M158" s="30"/>
      <c r="N158" s="34"/>
      <c r="O158" s="35"/>
    </row>
    <row r="159" customFormat="false" ht="16.5" hidden="false" customHeight="true" outlineLevel="0" collapsed="false">
      <c r="A159" s="46" t="s">
        <v>125</v>
      </c>
      <c r="B159" s="36"/>
      <c r="C159" s="47" t="s">
        <v>126</v>
      </c>
      <c r="D159" s="38"/>
      <c r="E159" s="55"/>
      <c r="F159" s="31" t="n">
        <v>0</v>
      </c>
      <c r="G159" s="56" t="n">
        <v>0</v>
      </c>
      <c r="H159" s="55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4.25" hidden="false" customHeight="true" outlineLevel="0" collapsed="false">
      <c r="A160" s="46"/>
      <c r="B160" s="36"/>
      <c r="C160" s="58" t="s">
        <v>217</v>
      </c>
      <c r="D160" s="38" t="s">
        <v>8</v>
      </c>
      <c r="E160" s="48"/>
      <c r="F160" s="49" t="n">
        <v>2</v>
      </c>
      <c r="G160" s="50" t="n">
        <v>0</v>
      </c>
      <c r="H160" s="48"/>
      <c r="I160" s="41" t="n">
        <v>7</v>
      </c>
      <c r="J160" s="42"/>
      <c r="K160" s="43"/>
      <c r="L160" s="42"/>
      <c r="M160" s="42"/>
      <c r="N160" s="44" t="n">
        <f aca="false">IF(ISNUMBER($L160),IF(ISNUMBER($H160),ROUND($L160*$H160,2),ROUND($L160*$G160,2)),IF(ISNUMBER($H160),ROUND($J160*$H160,2),ROUND($J160*$G160,2)))</f>
        <v>0</v>
      </c>
      <c r="O160" s="35"/>
    </row>
    <row r="161" customFormat="false" ht="14.25" hidden="false" customHeight="true" outlineLevel="0" collapsed="false">
      <c r="A161" s="46"/>
      <c r="B161" s="36"/>
      <c r="C161" s="58" t="s">
        <v>218</v>
      </c>
      <c r="D161" s="38" t="s">
        <v>8</v>
      </c>
      <c r="E161" s="48"/>
      <c r="F161" s="49" t="n">
        <v>2</v>
      </c>
      <c r="G161" s="50" t="n">
        <v>0</v>
      </c>
      <c r="H161" s="48"/>
      <c r="I161" s="41" t="n">
        <v>7</v>
      </c>
      <c r="J161" s="42"/>
      <c r="K161" s="43"/>
      <c r="L161" s="42"/>
      <c r="M161" s="42"/>
      <c r="N161" s="44" t="n">
        <f aca="false">IF(ISNUMBER($L161),IF(ISNUMBER($H161),ROUND($L161*$H161,2),ROUND($L161*$G161,2)),IF(ISNUMBER($H161),ROUND($J161*$H161,2),ROUND($J161*$G161,2)))</f>
        <v>0</v>
      </c>
      <c r="O161" s="35"/>
    </row>
    <row r="162" customFormat="false" ht="14.25" hidden="false" customHeight="true" outlineLevel="0" collapsed="false">
      <c r="A162" s="46"/>
      <c r="B162" s="36"/>
      <c r="C162" s="58" t="s">
        <v>219</v>
      </c>
      <c r="D162" s="38" t="s">
        <v>8</v>
      </c>
      <c r="E162" s="48"/>
      <c r="F162" s="49" t="n">
        <v>2</v>
      </c>
      <c r="G162" s="50" t="n">
        <v>0</v>
      </c>
      <c r="H162" s="48"/>
      <c r="I162" s="41" t="n">
        <v>7</v>
      </c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4.25" hidden="false" customHeight="true" outlineLevel="0" collapsed="false">
      <c r="A163" s="46"/>
      <c r="B163" s="36"/>
      <c r="C163" s="58" t="s">
        <v>220</v>
      </c>
      <c r="D163" s="38" t="s">
        <v>8</v>
      </c>
      <c r="E163" s="48"/>
      <c r="F163" s="49" t="n">
        <v>2</v>
      </c>
      <c r="G163" s="50" t="n">
        <v>0</v>
      </c>
      <c r="H163" s="48"/>
      <c r="I163" s="41" t="n">
        <v>7</v>
      </c>
      <c r="J163" s="42"/>
      <c r="K163" s="43"/>
      <c r="L163" s="42"/>
      <c r="M163" s="42"/>
      <c r="N163" s="44" t="n">
        <f aca="false">IF(ISNUMBER($L163),IF(ISNUMBER($H163),ROUND($L163*$H163,2),ROUND($L163*$G163,2)),IF(ISNUMBER($H163),ROUND($J163*$H163,2),ROUND($J163*$G163,2)))</f>
        <v>0</v>
      </c>
      <c r="O163" s="35"/>
    </row>
    <row r="164" customFormat="false" ht="14.25" hidden="false" customHeight="true" outlineLevel="0" collapsed="false">
      <c r="A164" s="46"/>
      <c r="B164" s="36"/>
      <c r="C164" s="58" t="s">
        <v>221</v>
      </c>
      <c r="D164" s="38" t="s">
        <v>8</v>
      </c>
      <c r="E164" s="48"/>
      <c r="F164" s="49" t="n">
        <v>2</v>
      </c>
      <c r="G164" s="50" t="n">
        <v>0</v>
      </c>
      <c r="H164" s="48"/>
      <c r="I164" s="41" t="n">
        <v>7</v>
      </c>
      <c r="J164" s="42"/>
      <c r="K164" s="43"/>
      <c r="L164" s="42"/>
      <c r="M164" s="42"/>
      <c r="N164" s="44" t="n">
        <f aca="false">IF(ISNUMBER($L164),IF(ISNUMBER($H164),ROUND($L164*$H164,2),ROUND($L164*$G164,2)),IF(ISNUMBER($H164),ROUND($J164*$H164,2),ROUND($J164*$G164,2)))</f>
        <v>0</v>
      </c>
      <c r="O164" s="35"/>
    </row>
    <row r="165" customFormat="false" ht="14.25" hidden="false" customHeight="true" outlineLevel="0" collapsed="false">
      <c r="A165" s="46"/>
      <c r="B165" s="36"/>
      <c r="C165" s="58" t="s">
        <v>222</v>
      </c>
      <c r="D165" s="38" t="s">
        <v>8</v>
      </c>
      <c r="E165" s="48"/>
      <c r="F165" s="49" t="n">
        <v>2</v>
      </c>
      <c r="G165" s="50" t="n">
        <v>0</v>
      </c>
      <c r="H165" s="48"/>
      <c r="I165" s="41" t="n">
        <v>7</v>
      </c>
      <c r="J165" s="42"/>
      <c r="K165" s="43"/>
      <c r="L165" s="42"/>
      <c r="M165" s="42"/>
      <c r="N165" s="44" t="n">
        <f aca="false">IF(ISNUMBER($L165),IF(ISNUMBER($H165),ROUND($L165*$H165,2),ROUND($L165*$G165,2)),IF(ISNUMBER($H165),ROUND($J165*$H165,2),ROUND($J165*$G165,2)))</f>
        <v>0</v>
      </c>
      <c r="O165" s="35"/>
    </row>
    <row r="166" customFormat="false" ht="14.25" hidden="false" customHeight="true" outlineLevel="0" collapsed="false">
      <c r="A166" s="46"/>
      <c r="B166" s="36"/>
      <c r="C166" s="58" t="s">
        <v>223</v>
      </c>
      <c r="D166" s="38" t="s">
        <v>8</v>
      </c>
      <c r="E166" s="48"/>
      <c r="F166" s="49" t="n">
        <v>3</v>
      </c>
      <c r="G166" s="50" t="n">
        <v>0</v>
      </c>
      <c r="H166" s="48"/>
      <c r="I166" s="41" t="n">
        <v>7</v>
      </c>
      <c r="J166" s="42"/>
      <c r="K166" s="43"/>
      <c r="L166" s="42"/>
      <c r="M166" s="42"/>
      <c r="N166" s="44" t="n">
        <f aca="false">IF(ISNUMBER($L166),IF(ISNUMBER($H166),ROUND($L166*$H166,2),ROUND($L166*$G166,2)),IF(ISNUMBER($H166),ROUND($J166*$H166,2),ROUND($J166*$G166,2)))</f>
        <v>0</v>
      </c>
      <c r="O166" s="35"/>
    </row>
    <row r="167" customFormat="false" ht="29.25" hidden="false" customHeight="true" outlineLevel="0" collapsed="false">
      <c r="A167" s="46" t="s">
        <v>127</v>
      </c>
      <c r="B167" s="36"/>
      <c r="C167" s="47" t="s">
        <v>128</v>
      </c>
      <c r="D167" s="38"/>
      <c r="E167" s="55"/>
      <c r="F167" s="31" t="n">
        <v>0</v>
      </c>
      <c r="G167" s="56" t="n">
        <v>0</v>
      </c>
      <c r="H167" s="55"/>
      <c r="I167" s="41" t="n">
        <v>7</v>
      </c>
      <c r="J167" s="42"/>
      <c r="K167" s="43"/>
      <c r="L167" s="42"/>
      <c r="M167" s="42"/>
      <c r="N167" s="44" t="n">
        <f aca="false">IF(ISNUMBER($L167),IF(ISNUMBER($H167),ROUND($L167*$H167,2),ROUND($L167*$G167,2)),IF(ISNUMBER($H167),ROUND($J167*$H167,2),ROUND($J167*$G167,2)))</f>
        <v>0</v>
      </c>
      <c r="O167" s="35"/>
    </row>
    <row r="168" customFormat="false" ht="14.25" hidden="false" customHeight="true" outlineLevel="0" collapsed="false">
      <c r="A168" s="46"/>
      <c r="B168" s="36"/>
      <c r="C168" s="58" t="s">
        <v>217</v>
      </c>
      <c r="D168" s="38" t="s">
        <v>8</v>
      </c>
      <c r="E168" s="48"/>
      <c r="F168" s="49" t="n">
        <v>2</v>
      </c>
      <c r="G168" s="50" t="n">
        <v>0</v>
      </c>
      <c r="H168" s="48"/>
      <c r="I168" s="41" t="n">
        <v>7</v>
      </c>
      <c r="J168" s="42"/>
      <c r="K168" s="43"/>
      <c r="L168" s="42"/>
      <c r="M168" s="42"/>
      <c r="N168" s="44" t="n">
        <f aca="false">IF(ISNUMBER($L168),IF(ISNUMBER($H168),ROUND($L168*$H168,2),ROUND($L168*$G168,2)),IF(ISNUMBER($H168),ROUND($J168*$H168,2),ROUND($J168*$G168,2)))</f>
        <v>0</v>
      </c>
      <c r="O168" s="35"/>
    </row>
    <row r="169" customFormat="false" ht="14.25" hidden="false" customHeight="true" outlineLevel="0" collapsed="false">
      <c r="A169" s="46"/>
      <c r="B169" s="36"/>
      <c r="C169" s="58" t="s">
        <v>218</v>
      </c>
      <c r="D169" s="38" t="s">
        <v>8</v>
      </c>
      <c r="E169" s="48"/>
      <c r="F169" s="49" t="n">
        <v>2</v>
      </c>
      <c r="G169" s="50" t="n">
        <v>0</v>
      </c>
      <c r="H169" s="48"/>
      <c r="I169" s="41" t="n">
        <v>7</v>
      </c>
      <c r="J169" s="42"/>
      <c r="K169" s="43"/>
      <c r="L169" s="42"/>
      <c r="M169" s="42"/>
      <c r="N169" s="44" t="n">
        <f aca="false">IF(ISNUMBER($L169),IF(ISNUMBER($H169),ROUND($L169*$H169,2),ROUND($L169*$G169,2)),IF(ISNUMBER($H169),ROUND($J169*$H169,2),ROUND($J169*$G169,2)))</f>
        <v>0</v>
      </c>
      <c r="O169" s="35"/>
    </row>
    <row r="170" customFormat="false" ht="14.25" hidden="false" customHeight="true" outlineLevel="0" collapsed="false">
      <c r="A170" s="46"/>
      <c r="B170" s="36"/>
      <c r="C170" s="58" t="s">
        <v>219</v>
      </c>
      <c r="D170" s="38" t="s">
        <v>8</v>
      </c>
      <c r="E170" s="48"/>
      <c r="F170" s="49" t="n">
        <v>2</v>
      </c>
      <c r="G170" s="50" t="n">
        <v>0</v>
      </c>
      <c r="H170" s="48"/>
      <c r="I170" s="41" t="n">
        <v>7</v>
      </c>
      <c r="J170" s="42"/>
      <c r="K170" s="43"/>
      <c r="L170" s="42"/>
      <c r="M170" s="42"/>
      <c r="N170" s="44" t="n">
        <f aca="false">IF(ISNUMBER($L170),IF(ISNUMBER($H170),ROUND($L170*$H170,2),ROUND($L170*$G170,2)),IF(ISNUMBER($H170),ROUND($J170*$H170,2),ROUND($J170*$G170,2)))</f>
        <v>0</v>
      </c>
      <c r="O170" s="35"/>
    </row>
    <row r="171" customFormat="false" ht="14.25" hidden="false" customHeight="true" outlineLevel="0" collapsed="false">
      <c r="A171" s="46"/>
      <c r="B171" s="36"/>
      <c r="C171" s="58" t="s">
        <v>220</v>
      </c>
      <c r="D171" s="38" t="s">
        <v>8</v>
      </c>
      <c r="E171" s="48"/>
      <c r="F171" s="49" t="n">
        <v>2</v>
      </c>
      <c r="G171" s="50" t="n">
        <v>0</v>
      </c>
      <c r="H171" s="48"/>
      <c r="I171" s="41" t="n">
        <v>7</v>
      </c>
      <c r="J171" s="42"/>
      <c r="K171" s="43"/>
      <c r="L171" s="42"/>
      <c r="M171" s="42"/>
      <c r="N171" s="44" t="n">
        <f aca="false">IF(ISNUMBER($L171),IF(ISNUMBER($H171),ROUND($L171*$H171,2),ROUND($L171*$G171,2)),IF(ISNUMBER($H171),ROUND($J171*$H171,2),ROUND($J171*$G171,2)))</f>
        <v>0</v>
      </c>
      <c r="O171" s="35"/>
    </row>
    <row r="172" customFormat="false" ht="14.25" hidden="false" customHeight="true" outlineLevel="0" collapsed="false">
      <c r="A172" s="46"/>
      <c r="B172" s="36"/>
      <c r="C172" s="58" t="s">
        <v>221</v>
      </c>
      <c r="D172" s="38" t="s">
        <v>8</v>
      </c>
      <c r="E172" s="48"/>
      <c r="F172" s="49" t="n">
        <v>2</v>
      </c>
      <c r="G172" s="50" t="n">
        <v>0</v>
      </c>
      <c r="H172" s="48"/>
      <c r="I172" s="41" t="n">
        <v>7</v>
      </c>
      <c r="J172" s="42"/>
      <c r="K172" s="43"/>
      <c r="L172" s="42"/>
      <c r="M172" s="42"/>
      <c r="N172" s="44" t="n">
        <f aca="false">IF(ISNUMBER($L172),IF(ISNUMBER($H172),ROUND($L172*$H172,2),ROUND($L172*$G172,2)),IF(ISNUMBER($H172),ROUND($J172*$H172,2),ROUND($J172*$G172,2)))</f>
        <v>0</v>
      </c>
      <c r="O172" s="35"/>
    </row>
    <row r="173" customFormat="false" ht="14.25" hidden="false" customHeight="true" outlineLevel="0" collapsed="false">
      <c r="A173" s="46"/>
      <c r="B173" s="36"/>
      <c r="C173" s="58" t="s">
        <v>222</v>
      </c>
      <c r="D173" s="38" t="s">
        <v>8</v>
      </c>
      <c r="E173" s="48"/>
      <c r="F173" s="49" t="n">
        <v>2</v>
      </c>
      <c r="G173" s="50" t="n">
        <v>0</v>
      </c>
      <c r="H173" s="48"/>
      <c r="I173" s="41" t="n">
        <v>7</v>
      </c>
      <c r="J173" s="42"/>
      <c r="K173" s="43"/>
      <c r="L173" s="42"/>
      <c r="M173" s="42"/>
      <c r="N173" s="44" t="n">
        <f aca="false">IF(ISNUMBER($L173),IF(ISNUMBER($H173),ROUND($L173*$H173,2),ROUND($L173*$G173,2)),IF(ISNUMBER($H173),ROUND($J173*$H173,2),ROUND($J173*$G173,2)))</f>
        <v>0</v>
      </c>
      <c r="O173" s="35"/>
    </row>
    <row r="174" customFormat="false" ht="14.25" hidden="false" customHeight="true" outlineLevel="0" collapsed="false">
      <c r="A174" s="46"/>
      <c r="B174" s="36"/>
      <c r="C174" s="58" t="s">
        <v>223</v>
      </c>
      <c r="D174" s="38" t="s">
        <v>8</v>
      </c>
      <c r="E174" s="48"/>
      <c r="F174" s="49" t="n">
        <v>3</v>
      </c>
      <c r="G174" s="50" t="n">
        <v>0</v>
      </c>
      <c r="H174" s="48"/>
      <c r="I174" s="41" t="n">
        <v>7</v>
      </c>
      <c r="J174" s="42"/>
      <c r="K174" s="43"/>
      <c r="L174" s="42"/>
      <c r="M174" s="42"/>
      <c r="N174" s="44" t="n">
        <f aca="false">IF(ISNUMBER($L174),IF(ISNUMBER($H174),ROUND($L174*$H174,2),ROUND($L174*$G174,2)),IF(ISNUMBER($H174),ROUND($J174*$H174,2),ROUND($J174*$G174,2)))</f>
        <v>0</v>
      </c>
      <c r="O174" s="35"/>
    </row>
    <row r="175" customFormat="false" ht="18" hidden="false" customHeight="true" outlineLevel="0" collapsed="false">
      <c r="A175" s="46"/>
      <c r="B175" s="36"/>
      <c r="C175" s="47" t="s">
        <v>129</v>
      </c>
      <c r="D175" s="38"/>
      <c r="E175" s="55"/>
      <c r="F175" s="31" t="n">
        <v>0</v>
      </c>
      <c r="G175" s="56" t="n">
        <v>0</v>
      </c>
      <c r="H175" s="55"/>
      <c r="I175" s="41" t="n">
        <v>7</v>
      </c>
      <c r="J175" s="42"/>
      <c r="K175" s="43"/>
      <c r="L175" s="42"/>
      <c r="M175" s="42"/>
      <c r="N175" s="44" t="n">
        <f aca="false">IF(ISNUMBER($L175),IF(ISNUMBER($H175),ROUND($L175*$H175,2),ROUND($L175*$G175,2)),IF(ISNUMBER($H175),ROUND($J175*$H175,2),ROUND($J175*$G175,2)))</f>
        <v>0</v>
      </c>
      <c r="O175" s="35"/>
    </row>
    <row r="176" customFormat="false" ht="14.25" hidden="false" customHeight="true" outlineLevel="0" collapsed="false">
      <c r="A176" s="46"/>
      <c r="B176" s="36"/>
      <c r="C176" s="58" t="s">
        <v>217</v>
      </c>
      <c r="D176" s="38" t="s">
        <v>8</v>
      </c>
      <c r="E176" s="48"/>
      <c r="F176" s="49" t="n">
        <v>1</v>
      </c>
      <c r="G176" s="50" t="n">
        <v>0</v>
      </c>
      <c r="H176" s="48"/>
      <c r="I176" s="41" t="n">
        <v>7</v>
      </c>
      <c r="J176" s="42"/>
      <c r="K176" s="43"/>
      <c r="L176" s="42"/>
      <c r="M176" s="42"/>
      <c r="N176" s="44" t="n">
        <f aca="false">IF(ISNUMBER($L176),IF(ISNUMBER($H176),ROUND($L176*$H176,2),ROUND($L176*$G176,2)),IF(ISNUMBER($H176),ROUND($J176*$H176,2),ROUND($J176*$G176,2)))</f>
        <v>0</v>
      </c>
      <c r="O176" s="35"/>
    </row>
    <row r="177" customFormat="false" ht="14.25" hidden="false" customHeight="true" outlineLevel="0" collapsed="false">
      <c r="A177" s="46"/>
      <c r="B177" s="36"/>
      <c r="C177" s="58" t="s">
        <v>218</v>
      </c>
      <c r="D177" s="38" t="s">
        <v>8</v>
      </c>
      <c r="E177" s="48"/>
      <c r="F177" s="49" t="n">
        <v>1</v>
      </c>
      <c r="G177" s="50"/>
      <c r="H177" s="48"/>
      <c r="I177" s="41"/>
      <c r="J177" s="42"/>
      <c r="K177" s="43"/>
      <c r="L177" s="42"/>
      <c r="M177" s="42"/>
      <c r="N177" s="44" t="n">
        <f aca="false">IF(ISNUMBER($L177),IF(ISNUMBER($H177),ROUND($L177*$H177,2),ROUND($L177*$G177,2)),IF(ISNUMBER($H177),ROUND($J177*$H177,2),ROUND($J177*$G177,2)))</f>
        <v>0</v>
      </c>
      <c r="O177" s="35"/>
    </row>
    <row r="178" customFormat="false" ht="14.25" hidden="false" customHeight="true" outlineLevel="0" collapsed="false">
      <c r="A178" s="46"/>
      <c r="B178" s="36"/>
      <c r="C178" s="58" t="s">
        <v>219</v>
      </c>
      <c r="D178" s="38" t="s">
        <v>8</v>
      </c>
      <c r="E178" s="48"/>
      <c r="F178" s="49" t="n">
        <v>1</v>
      </c>
      <c r="G178" s="50" t="n">
        <v>0</v>
      </c>
      <c r="H178" s="48"/>
      <c r="I178" s="41" t="n">
        <v>7</v>
      </c>
      <c r="J178" s="42"/>
      <c r="K178" s="43"/>
      <c r="L178" s="42"/>
      <c r="M178" s="42"/>
      <c r="N178" s="44" t="n">
        <f aca="false">IF(ISNUMBER($L178),IF(ISNUMBER($H178),ROUND($L178*$H178,2),ROUND($L178*$G178,2)),IF(ISNUMBER($H178),ROUND($J178*$H178,2),ROUND($J178*$G178,2)))</f>
        <v>0</v>
      </c>
      <c r="O178" s="35"/>
    </row>
    <row r="179" customFormat="false" ht="14.25" hidden="false" customHeight="true" outlineLevel="0" collapsed="false">
      <c r="A179" s="46"/>
      <c r="B179" s="36"/>
      <c r="C179" s="58" t="s">
        <v>220</v>
      </c>
      <c r="D179" s="38" t="s">
        <v>8</v>
      </c>
      <c r="E179" s="48"/>
      <c r="F179" s="49" t="n">
        <v>1</v>
      </c>
      <c r="G179" s="50" t="n">
        <v>0</v>
      </c>
      <c r="H179" s="48"/>
      <c r="I179" s="41" t="n">
        <v>7</v>
      </c>
      <c r="J179" s="42"/>
      <c r="K179" s="43"/>
      <c r="L179" s="42"/>
      <c r="M179" s="42"/>
      <c r="N179" s="44" t="n">
        <f aca="false">IF(ISNUMBER($L179),IF(ISNUMBER($H179),ROUND($L179*$H179,2),ROUND($L179*$G179,2)),IF(ISNUMBER($H179),ROUND($J179*$H179,2),ROUND($J179*$G179,2)))</f>
        <v>0</v>
      </c>
      <c r="O179" s="35"/>
    </row>
    <row r="180" customFormat="false" ht="14.25" hidden="false" customHeight="true" outlineLevel="0" collapsed="false">
      <c r="A180" s="46"/>
      <c r="B180" s="36"/>
      <c r="C180" s="58" t="s">
        <v>221</v>
      </c>
      <c r="D180" s="38" t="s">
        <v>8</v>
      </c>
      <c r="E180" s="48"/>
      <c r="F180" s="49" t="n">
        <v>1</v>
      </c>
      <c r="G180" s="50" t="n">
        <v>0</v>
      </c>
      <c r="H180" s="48"/>
      <c r="I180" s="41" t="n">
        <v>7</v>
      </c>
      <c r="J180" s="42"/>
      <c r="K180" s="43"/>
      <c r="L180" s="42"/>
      <c r="M180" s="42"/>
      <c r="N180" s="44" t="n">
        <f aca="false">IF(ISNUMBER($L180),IF(ISNUMBER($H180),ROUND($L180*$H180,2),ROUND($L180*$G180,2)),IF(ISNUMBER($H180),ROUND($J180*$H180,2),ROUND($J180*$G180,2)))</f>
        <v>0</v>
      </c>
      <c r="O180" s="35"/>
    </row>
    <row r="181" customFormat="false" ht="14.25" hidden="false" customHeight="true" outlineLevel="0" collapsed="false">
      <c r="A181" s="46"/>
      <c r="B181" s="36"/>
      <c r="C181" s="58" t="s">
        <v>222</v>
      </c>
      <c r="D181" s="38" t="s">
        <v>8</v>
      </c>
      <c r="E181" s="48"/>
      <c r="F181" s="49" t="n">
        <v>1</v>
      </c>
      <c r="G181" s="50" t="n">
        <v>0</v>
      </c>
      <c r="H181" s="48"/>
      <c r="I181" s="41" t="n">
        <v>7</v>
      </c>
      <c r="J181" s="42"/>
      <c r="K181" s="43"/>
      <c r="L181" s="42"/>
      <c r="M181" s="42"/>
      <c r="N181" s="44" t="n">
        <f aca="false">IF(ISNUMBER($L181),IF(ISNUMBER($H181),ROUND($L181*$H181,2),ROUND($L181*$G181,2)),IF(ISNUMBER($H181),ROUND($J181*$H181,2),ROUND($J181*$G181,2)))</f>
        <v>0</v>
      </c>
      <c r="O181" s="35"/>
    </row>
    <row r="182" customFormat="false" ht="14.25" hidden="false" customHeight="true" outlineLevel="0" collapsed="false">
      <c r="A182" s="46"/>
      <c r="B182" s="36"/>
      <c r="C182" s="58" t="s">
        <v>223</v>
      </c>
      <c r="D182" s="38" t="s">
        <v>8</v>
      </c>
      <c r="E182" s="48"/>
      <c r="F182" s="49" t="n">
        <v>3</v>
      </c>
      <c r="G182" s="50" t="n">
        <v>0</v>
      </c>
      <c r="H182" s="48"/>
      <c r="I182" s="41" t="n">
        <v>7</v>
      </c>
      <c r="J182" s="42"/>
      <c r="K182" s="43"/>
      <c r="L182" s="42"/>
      <c r="M182" s="42"/>
      <c r="N182" s="44" t="n">
        <f aca="false">IF(ISNUMBER($L182),IF(ISNUMBER($H182),ROUND($L182*$H182,2),ROUND($L182*$G182,2)),IF(ISNUMBER($H182),ROUND($J182*$H182,2),ROUND($J182*$G182,2)))</f>
        <v>0</v>
      </c>
      <c r="O182" s="35"/>
    </row>
    <row r="183" customFormat="false" ht="16.5" hidden="false" customHeight="true" outlineLevel="0" collapsed="false">
      <c r="A183" s="46" t="s">
        <v>130</v>
      </c>
      <c r="B183" s="36"/>
      <c r="C183" s="47" t="s">
        <v>131</v>
      </c>
      <c r="D183" s="38"/>
      <c r="E183" s="55"/>
      <c r="F183" s="49"/>
      <c r="G183" s="56" t="n">
        <v>0</v>
      </c>
      <c r="H183" s="55"/>
      <c r="I183" s="41" t="n">
        <v>7</v>
      </c>
      <c r="J183" s="42"/>
      <c r="K183" s="43"/>
      <c r="L183" s="42"/>
      <c r="M183" s="42"/>
      <c r="N183" s="44" t="n">
        <f aca="false">IF(ISNUMBER($L183),IF(ISNUMBER($H183),ROUND($L183*$H183,2),ROUND($L183*$G183,2)),IF(ISNUMBER($H183),ROUND($J183*$H183,2),ROUND($J183*$G183,2)))</f>
        <v>0</v>
      </c>
      <c r="O183" s="35"/>
    </row>
    <row r="184" customFormat="false" ht="14.25" hidden="false" customHeight="true" outlineLevel="0" collapsed="false">
      <c r="A184" s="46"/>
      <c r="B184" s="36"/>
      <c r="C184" s="58" t="s">
        <v>217</v>
      </c>
      <c r="D184" s="38" t="s">
        <v>8</v>
      </c>
      <c r="E184" s="48"/>
      <c r="F184" s="49" t="n">
        <v>2</v>
      </c>
      <c r="G184" s="50" t="n">
        <v>0</v>
      </c>
      <c r="H184" s="48"/>
      <c r="I184" s="41" t="n">
        <v>7</v>
      </c>
      <c r="J184" s="42"/>
      <c r="K184" s="43"/>
      <c r="L184" s="42"/>
      <c r="M184" s="42"/>
      <c r="N184" s="44" t="n">
        <f aca="false">IF(ISNUMBER($L184),IF(ISNUMBER($H184),ROUND($L184*$H184,2),ROUND($L184*$G184,2)),IF(ISNUMBER($H184),ROUND($J184*$H184,2),ROUND($J184*$G184,2)))</f>
        <v>0</v>
      </c>
      <c r="O184" s="35"/>
    </row>
    <row r="185" customFormat="false" ht="14.25" hidden="false" customHeight="true" outlineLevel="0" collapsed="false">
      <c r="A185" s="46"/>
      <c r="B185" s="36"/>
      <c r="C185" s="58" t="s">
        <v>218</v>
      </c>
      <c r="D185" s="38" t="s">
        <v>8</v>
      </c>
      <c r="E185" s="48"/>
      <c r="F185" s="49" t="n">
        <v>2</v>
      </c>
      <c r="G185" s="50" t="n">
        <v>0</v>
      </c>
      <c r="H185" s="48"/>
      <c r="I185" s="41" t="n">
        <v>7</v>
      </c>
      <c r="J185" s="42"/>
      <c r="K185" s="43"/>
      <c r="L185" s="42"/>
      <c r="M185" s="42"/>
      <c r="N185" s="44" t="n">
        <f aca="false">IF(ISNUMBER($L185),IF(ISNUMBER($H185),ROUND($L185*$H185,2),ROUND($L185*$G185,2)),IF(ISNUMBER($H185),ROUND($J185*$H185,2),ROUND($J185*$G185,2)))</f>
        <v>0</v>
      </c>
      <c r="O185" s="35"/>
    </row>
    <row r="186" customFormat="false" ht="14.25" hidden="false" customHeight="true" outlineLevel="0" collapsed="false">
      <c r="A186" s="46"/>
      <c r="B186" s="36"/>
      <c r="C186" s="58" t="s">
        <v>219</v>
      </c>
      <c r="D186" s="38" t="s">
        <v>8</v>
      </c>
      <c r="E186" s="48"/>
      <c r="F186" s="49" t="n">
        <v>2</v>
      </c>
      <c r="G186" s="50" t="n">
        <v>0</v>
      </c>
      <c r="H186" s="48"/>
      <c r="I186" s="41" t="n">
        <v>7</v>
      </c>
      <c r="J186" s="42"/>
      <c r="K186" s="43"/>
      <c r="L186" s="42"/>
      <c r="M186" s="42"/>
      <c r="N186" s="44" t="n">
        <f aca="false">IF(ISNUMBER($L186),IF(ISNUMBER($H186),ROUND($L186*$H186,2),ROUND($L186*$G186,2)),IF(ISNUMBER($H186),ROUND($J186*$H186,2),ROUND($J186*$G186,2)))</f>
        <v>0</v>
      </c>
      <c r="O186" s="35"/>
    </row>
    <row r="187" customFormat="false" ht="14.25" hidden="false" customHeight="true" outlineLevel="0" collapsed="false">
      <c r="A187" s="46"/>
      <c r="B187" s="36"/>
      <c r="C187" s="58" t="s">
        <v>220</v>
      </c>
      <c r="D187" s="38" t="s">
        <v>8</v>
      </c>
      <c r="E187" s="48"/>
      <c r="F187" s="49" t="n">
        <v>2</v>
      </c>
      <c r="G187" s="50" t="n">
        <v>0</v>
      </c>
      <c r="H187" s="48"/>
      <c r="I187" s="41" t="n">
        <v>7</v>
      </c>
      <c r="J187" s="42"/>
      <c r="K187" s="43"/>
      <c r="L187" s="42"/>
      <c r="M187" s="42"/>
      <c r="N187" s="44" t="n">
        <f aca="false">IF(ISNUMBER($L187),IF(ISNUMBER($H187),ROUND($L187*$H187,2),ROUND($L187*$G187,2)),IF(ISNUMBER($H187),ROUND($J187*$H187,2),ROUND($J187*$G187,2)))</f>
        <v>0</v>
      </c>
      <c r="O187" s="35"/>
    </row>
    <row r="188" customFormat="false" ht="14.25" hidden="false" customHeight="true" outlineLevel="0" collapsed="false">
      <c r="A188" s="46"/>
      <c r="B188" s="36"/>
      <c r="C188" s="58" t="s">
        <v>221</v>
      </c>
      <c r="D188" s="38" t="s">
        <v>8</v>
      </c>
      <c r="E188" s="48"/>
      <c r="F188" s="49" t="n">
        <v>2</v>
      </c>
      <c r="G188" s="50" t="n">
        <v>0</v>
      </c>
      <c r="H188" s="48"/>
      <c r="I188" s="41" t="n">
        <v>7</v>
      </c>
      <c r="J188" s="42"/>
      <c r="K188" s="43"/>
      <c r="L188" s="42"/>
      <c r="M188" s="42"/>
      <c r="N188" s="44" t="n">
        <f aca="false">IF(ISNUMBER($L188),IF(ISNUMBER($H188),ROUND($L188*$H188,2),ROUND($L188*$G188,2)),IF(ISNUMBER($H188),ROUND($J188*$H188,2),ROUND($J188*$G188,2)))</f>
        <v>0</v>
      </c>
      <c r="O188" s="35"/>
    </row>
    <row r="189" customFormat="false" ht="14.25" hidden="false" customHeight="true" outlineLevel="0" collapsed="false">
      <c r="A189" s="46"/>
      <c r="B189" s="36"/>
      <c r="C189" s="58" t="s">
        <v>222</v>
      </c>
      <c r="D189" s="38" t="s">
        <v>8</v>
      </c>
      <c r="E189" s="48"/>
      <c r="F189" s="49" t="n">
        <v>2</v>
      </c>
      <c r="G189" s="50" t="n">
        <v>0</v>
      </c>
      <c r="H189" s="48"/>
      <c r="I189" s="41" t="n">
        <v>7</v>
      </c>
      <c r="J189" s="42"/>
      <c r="K189" s="43"/>
      <c r="L189" s="42"/>
      <c r="M189" s="42"/>
      <c r="N189" s="44" t="n">
        <f aca="false">IF(ISNUMBER($L189),IF(ISNUMBER($H189),ROUND($L189*$H189,2),ROUND($L189*$G189,2)),IF(ISNUMBER($H189),ROUND($J189*$H189,2),ROUND($J189*$G189,2)))</f>
        <v>0</v>
      </c>
      <c r="O189" s="35"/>
    </row>
    <row r="190" customFormat="false" ht="14.25" hidden="false" customHeight="true" outlineLevel="0" collapsed="false">
      <c r="A190" s="46"/>
      <c r="B190" s="36"/>
      <c r="C190" s="58" t="s">
        <v>223</v>
      </c>
      <c r="D190" s="38" t="s">
        <v>8</v>
      </c>
      <c r="E190" s="48"/>
      <c r="F190" s="49" t="n">
        <v>3</v>
      </c>
      <c r="G190" s="50" t="n">
        <v>0</v>
      </c>
      <c r="H190" s="48"/>
      <c r="I190" s="41" t="n">
        <v>7</v>
      </c>
      <c r="J190" s="42"/>
      <c r="K190" s="43"/>
      <c r="L190" s="42"/>
      <c r="M190" s="42"/>
      <c r="N190" s="44" t="n">
        <f aca="false">IF(ISNUMBER($L190),IF(ISNUMBER($H190),ROUND($L190*$H190,2),ROUND($L190*$G190,2)),IF(ISNUMBER($H190),ROUND($J190*$H190,2),ROUND($J190*$G190,2)))</f>
        <v>0</v>
      </c>
      <c r="O190" s="35"/>
    </row>
    <row r="191" customFormat="false" ht="15" hidden="false" customHeight="true" outlineLevel="0" collapsed="false">
      <c r="A191" s="60" t="s">
        <v>132</v>
      </c>
      <c r="B191" s="60"/>
      <c r="C191" s="60"/>
      <c r="D191" s="60"/>
      <c r="E191" s="60"/>
      <c r="F191" s="60"/>
      <c r="G191" s="60"/>
      <c r="H191" s="60"/>
      <c r="I191" s="60"/>
      <c r="J191" s="60"/>
      <c r="N191" s="52" t="n">
        <f aca="false">SUM(N$159:N$190)</f>
        <v>0</v>
      </c>
      <c r="O191" s="53"/>
    </row>
    <row r="192" customFormat="false" ht="16.5" hidden="false" customHeight="true" outlineLevel="0" collapsed="false">
      <c r="A192" s="46" t="s">
        <v>133</v>
      </c>
      <c r="B192" s="36"/>
      <c r="C192" s="61" t="s">
        <v>134</v>
      </c>
      <c r="D192" s="29"/>
      <c r="E192" s="30"/>
      <c r="F192" s="62"/>
      <c r="G192" s="32"/>
      <c r="H192" s="30"/>
      <c r="I192" s="33"/>
      <c r="J192" s="30"/>
      <c r="K192" s="30"/>
      <c r="L192" s="30"/>
      <c r="M192" s="30"/>
      <c r="N192" s="34"/>
      <c r="O192" s="35"/>
    </row>
    <row r="193" customFormat="false" ht="16.5" hidden="false" customHeight="true" outlineLevel="0" collapsed="false">
      <c r="A193" s="46" t="s">
        <v>135</v>
      </c>
      <c r="B193" s="36"/>
      <c r="C193" s="47" t="s">
        <v>136</v>
      </c>
      <c r="D193" s="29"/>
      <c r="E193" s="30"/>
      <c r="F193" s="62"/>
      <c r="G193" s="32"/>
      <c r="H193" s="30"/>
      <c r="I193" s="33"/>
      <c r="J193" s="30"/>
      <c r="K193" s="30"/>
      <c r="L193" s="30"/>
      <c r="M193" s="30"/>
      <c r="N193" s="34"/>
      <c r="O193" s="35"/>
    </row>
    <row r="194" customFormat="false" ht="16.5" hidden="false" customHeight="true" outlineLevel="0" collapsed="false">
      <c r="A194" s="46"/>
      <c r="B194" s="36"/>
      <c r="C194" s="47" t="s">
        <v>137</v>
      </c>
      <c r="D194" s="38" t="s">
        <v>8</v>
      </c>
      <c r="E194" s="48"/>
      <c r="F194" s="62" t="n">
        <v>0</v>
      </c>
      <c r="G194" s="50" t="n">
        <v>0</v>
      </c>
      <c r="H194" s="48"/>
      <c r="I194" s="41" t="n">
        <v>7</v>
      </c>
      <c r="J194" s="42"/>
      <c r="K194" s="43"/>
      <c r="L194" s="42"/>
      <c r="M194" s="42"/>
      <c r="N194" s="44" t="n">
        <f aca="false">IF(ISNUMBER($L194),IF(ISNUMBER($H194),ROUND($L194*$H194,2),ROUND($L194*$G194,2)),IF(ISNUMBER($H194),ROUND($J194*$H194,2),ROUND($J194*$G194,2)))</f>
        <v>0</v>
      </c>
      <c r="O194" s="35"/>
    </row>
    <row r="195" customFormat="false" ht="16.5" hidden="false" customHeight="true" outlineLevel="0" collapsed="false">
      <c r="A195" s="46"/>
      <c r="B195" s="36"/>
      <c r="C195" s="47" t="s">
        <v>138</v>
      </c>
      <c r="D195" s="38" t="s">
        <v>8</v>
      </c>
      <c r="E195" s="48"/>
      <c r="F195" s="62" t="n">
        <v>0</v>
      </c>
      <c r="G195" s="50" t="n">
        <v>0</v>
      </c>
      <c r="H195" s="48"/>
      <c r="I195" s="41" t="n">
        <v>7</v>
      </c>
      <c r="J195" s="42"/>
      <c r="K195" s="43"/>
      <c r="L195" s="42"/>
      <c r="M195" s="42"/>
      <c r="N195" s="44" t="n">
        <f aca="false">IF(ISNUMBER($L195),IF(ISNUMBER($H195),ROUND($L195*$H195,2),ROUND($L195*$G195,2)),IF(ISNUMBER($H195),ROUND($J195*$H195,2),ROUND($J195*$G195,2)))</f>
        <v>0</v>
      </c>
      <c r="O195" s="35"/>
    </row>
    <row r="196" customFormat="false" ht="16.5" hidden="false" customHeight="true" outlineLevel="0" collapsed="false">
      <c r="A196" s="46"/>
      <c r="B196" s="36"/>
      <c r="C196" s="47" t="s">
        <v>139</v>
      </c>
      <c r="D196" s="38" t="s">
        <v>32</v>
      </c>
      <c r="E196" s="48"/>
      <c r="F196" s="62" t="n">
        <v>0</v>
      </c>
      <c r="G196" s="50" t="n">
        <v>0</v>
      </c>
      <c r="H196" s="48"/>
      <c r="I196" s="41" t="n">
        <v>7</v>
      </c>
      <c r="J196" s="42"/>
      <c r="K196" s="43"/>
      <c r="L196" s="42"/>
      <c r="M196" s="42"/>
      <c r="N196" s="44" t="n">
        <f aca="false">IF(ISNUMBER($L196),IF(ISNUMBER($H196),ROUND($L196*$H196,2),ROUND($L196*$G196,2)),IF(ISNUMBER($H196),ROUND($J196*$H196,2),ROUND($J196*$G196,2)))</f>
        <v>0</v>
      </c>
      <c r="O196" s="35"/>
    </row>
    <row r="197" customFormat="false" ht="16.5" hidden="false" customHeight="true" outlineLevel="0" collapsed="false">
      <c r="A197" s="46" t="s">
        <v>140</v>
      </c>
      <c r="B197" s="36"/>
      <c r="C197" s="47" t="s">
        <v>141</v>
      </c>
      <c r="D197" s="29"/>
      <c r="E197" s="30"/>
      <c r="F197" s="62"/>
      <c r="G197" s="32"/>
      <c r="H197" s="30"/>
      <c r="I197" s="33"/>
      <c r="J197" s="30"/>
      <c r="K197" s="30"/>
      <c r="L197" s="30"/>
      <c r="M197" s="30"/>
      <c r="N197" s="34"/>
      <c r="O197" s="35"/>
    </row>
    <row r="198" customFormat="false" ht="16.5" hidden="false" customHeight="true" outlineLevel="0" collapsed="false">
      <c r="A198" s="46"/>
      <c r="B198" s="36"/>
      <c r="C198" s="47" t="s">
        <v>142</v>
      </c>
      <c r="D198" s="38" t="s">
        <v>143</v>
      </c>
      <c r="E198" s="48"/>
      <c r="F198" s="62" t="n">
        <v>0</v>
      </c>
      <c r="G198" s="50" t="n">
        <v>0</v>
      </c>
      <c r="H198" s="48"/>
      <c r="I198" s="41" t="n">
        <v>7</v>
      </c>
      <c r="J198" s="42"/>
      <c r="K198" s="43"/>
      <c r="L198" s="42"/>
      <c r="M198" s="42"/>
      <c r="N198" s="44" t="n">
        <f aca="false">IF(ISNUMBER($L198),IF(ISNUMBER($H198),ROUND($L198*$H198,2),ROUND($L198*$G198,2)),IF(ISNUMBER($H198),ROUND($J198*$H198,2),ROUND($J198*$G198,2)))</f>
        <v>0</v>
      </c>
      <c r="O198" s="35"/>
    </row>
    <row r="199" customFormat="false" ht="16.5" hidden="false" customHeight="true" outlineLevel="0" collapsed="false">
      <c r="A199" s="46"/>
      <c r="B199" s="36"/>
      <c r="C199" s="47" t="s">
        <v>144</v>
      </c>
      <c r="D199" s="38" t="s">
        <v>32</v>
      </c>
      <c r="E199" s="48"/>
      <c r="F199" s="62" t="n">
        <v>0</v>
      </c>
      <c r="G199" s="50" t="n">
        <v>0</v>
      </c>
      <c r="H199" s="48"/>
      <c r="I199" s="41" t="n">
        <v>7</v>
      </c>
      <c r="J199" s="42"/>
      <c r="K199" s="43"/>
      <c r="L199" s="42"/>
      <c r="M199" s="42"/>
      <c r="N199" s="44" t="n">
        <f aca="false">IF(ISNUMBER($L199),IF(ISNUMBER($H199),ROUND($L199*$H199,2),ROUND($L199*$G199,2)),IF(ISNUMBER($H199),ROUND($J199*$H199,2),ROUND($J199*$G199,2)))</f>
        <v>0</v>
      </c>
      <c r="O199" s="35"/>
    </row>
    <row r="200" customFormat="false" ht="16.5" hidden="false" customHeight="true" outlineLevel="0" collapsed="false">
      <c r="A200" s="46" t="s">
        <v>145</v>
      </c>
      <c r="B200" s="36"/>
      <c r="C200" s="47" t="s">
        <v>146</v>
      </c>
      <c r="D200" s="29"/>
      <c r="E200" s="30"/>
      <c r="F200" s="62"/>
      <c r="G200" s="32"/>
      <c r="H200" s="30"/>
      <c r="I200" s="33"/>
      <c r="J200" s="30"/>
      <c r="K200" s="30"/>
      <c r="L200" s="30"/>
      <c r="M200" s="30"/>
      <c r="N200" s="34"/>
      <c r="O200" s="35"/>
    </row>
    <row r="201" customFormat="false" ht="16.5" hidden="false" customHeight="true" outlineLevel="0" collapsed="false">
      <c r="A201" s="46"/>
      <c r="B201" s="36"/>
      <c r="C201" s="47" t="s">
        <v>147</v>
      </c>
      <c r="D201" s="38" t="s">
        <v>143</v>
      </c>
      <c r="E201" s="48"/>
      <c r="F201" s="62" t="n">
        <v>0</v>
      </c>
      <c r="G201" s="50" t="n">
        <v>0</v>
      </c>
      <c r="H201" s="48"/>
      <c r="I201" s="41" t="n">
        <v>7</v>
      </c>
      <c r="J201" s="42"/>
      <c r="K201" s="43"/>
      <c r="L201" s="42"/>
      <c r="M201" s="42"/>
      <c r="N201" s="44" t="n">
        <f aca="false">IF(ISNUMBER($L201),IF(ISNUMBER($H201),ROUND($L201*$H201,2),ROUND($L201*$G201,2)),IF(ISNUMBER($H201),ROUND($J201*$H201,2),ROUND($J201*$G201,2)))</f>
        <v>0</v>
      </c>
      <c r="O201" s="35"/>
    </row>
    <row r="202" customFormat="false" ht="16.5" hidden="false" customHeight="true" outlineLevel="0" collapsed="false">
      <c r="A202" s="46"/>
      <c r="B202" s="36"/>
      <c r="C202" s="47" t="s">
        <v>148</v>
      </c>
      <c r="D202" s="38" t="s">
        <v>143</v>
      </c>
      <c r="E202" s="48"/>
      <c r="F202" s="62" t="n">
        <v>0</v>
      </c>
      <c r="G202" s="50" t="n">
        <v>0</v>
      </c>
      <c r="H202" s="48"/>
      <c r="I202" s="41" t="n">
        <v>7</v>
      </c>
      <c r="J202" s="42"/>
      <c r="K202" s="43"/>
      <c r="L202" s="42"/>
      <c r="M202" s="42"/>
      <c r="N202" s="44" t="n">
        <f aca="false">IF(ISNUMBER($L202),IF(ISNUMBER($H202),ROUND($L202*$H202,2),ROUND($L202*$G202,2)),IF(ISNUMBER($H202),ROUND($J202*$H202,2),ROUND($J202*$G202,2)))</f>
        <v>0</v>
      </c>
      <c r="O202" s="35"/>
    </row>
    <row r="203" customFormat="false" ht="15" hidden="false" customHeight="true" outlineLevel="0" collapsed="false">
      <c r="A203" s="60" t="s">
        <v>149</v>
      </c>
      <c r="B203" s="60"/>
      <c r="C203" s="60"/>
      <c r="D203" s="60"/>
      <c r="E203" s="60"/>
      <c r="F203" s="60"/>
      <c r="G203" s="60"/>
      <c r="H203" s="60"/>
      <c r="I203" s="60"/>
      <c r="J203" s="60"/>
      <c r="N203" s="52" t="n">
        <f aca="false">SUM(N$194:N$196)+SUM(N$198:N$199)+SUM(N$201:N$202)</f>
        <v>0</v>
      </c>
      <c r="O203" s="53"/>
    </row>
    <row r="204" customFormat="false" ht="22.5" hidden="false" customHeight="true" outlineLevel="0" collapsed="false">
      <c r="A204" s="63" t="s">
        <v>150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4"/>
      <c r="L204" s="64"/>
      <c r="M204" s="64"/>
      <c r="N204" s="65" t="n">
        <f aca="false">N$12+N$14+N$16+SUM(N$18:N$19)+SUM(N$22:N$31)+SUM(N$34:N$40)+SUM(N$43:N$50)+SUM(N$52:N$150)+SUM(N$152:N$153)+SUM(N$155:N$156)+SUM(N$159:N$190)+SUM(N$194:N$196)+SUM(N$198:N$199)+SUM(N$201:N$202)</f>
        <v>0</v>
      </c>
      <c r="O204" s="66"/>
    </row>
    <row r="205" customFormat="false" ht="15" hidden="false" customHeight="true" outlineLevel="0" collapsed="false">
      <c r="A205" s="67" t="s">
        <v>151</v>
      </c>
      <c r="B205" s="67"/>
      <c r="C205" s="67"/>
      <c r="D205" s="67"/>
      <c r="E205" s="67"/>
      <c r="F205" s="67"/>
      <c r="G205" s="67"/>
      <c r="H205" s="67"/>
      <c r="I205" s="67"/>
      <c r="J205" s="67"/>
      <c r="N205" s="68" t="n">
        <f aca="false">N$10+N$12+N$14+N$16+SUM(N$18:N$19)+SUM(N$22:N$31)+SUM(N$34:N$40)+SUM(N$43:N$50)+SUM(N$52:N$150)+SUM(N$152:N$153)+SUM(N$155:N$156)+SUM(N$159:N$190)+SUM(N$194:N$196)+SUM(N$198:N$199)+SUM(N$201:N$202)</f>
        <v>0</v>
      </c>
      <c r="O205" s="69"/>
    </row>
    <row r="206" customFormat="false" ht="15" hidden="false" customHeight="true" outlineLevel="0" collapsed="false">
      <c r="A206" s="70" t="s">
        <v>152</v>
      </c>
      <c r="B206" s="70"/>
      <c r="C206" s="70"/>
      <c r="D206" s="70"/>
      <c r="E206" s="70"/>
      <c r="F206" s="70"/>
      <c r="G206" s="70"/>
      <c r="H206" s="70"/>
      <c r="I206" s="70"/>
      <c r="J206" s="70"/>
      <c r="N206" s="71" t="n">
        <f aca="false">(SUMIF($I$9:$I$204,7,$N$9:$N$204))*0.1</f>
        <v>0</v>
      </c>
      <c r="O206" s="69"/>
    </row>
    <row r="207" customFormat="false" ht="15" hidden="false" customHeight="true" outlineLevel="0" collapsed="false">
      <c r="A207" s="72" t="s">
        <v>153</v>
      </c>
      <c r="B207" s="72"/>
      <c r="C207" s="72"/>
      <c r="D207" s="72"/>
      <c r="E207" s="72"/>
      <c r="F207" s="72"/>
      <c r="G207" s="72"/>
      <c r="H207" s="72"/>
      <c r="I207" s="72"/>
      <c r="J207" s="72"/>
      <c r="N207" s="73" t="n">
        <f aca="false">SUM(N$205:N$206)</f>
        <v>0</v>
      </c>
      <c r="O207" s="69"/>
    </row>
    <row r="209" s="82" customFormat="true" ht="102.75" hidden="false" customHeight="true" outlineLevel="0" collapsed="false">
      <c r="A209" s="74"/>
      <c r="B209" s="74"/>
      <c r="C209" s="75" t="s">
        <v>154</v>
      </c>
      <c r="D209" s="76"/>
      <c r="E209" s="76"/>
      <c r="F209" s="77"/>
      <c r="G209" s="78" t="s">
        <v>155</v>
      </c>
      <c r="H209" s="79"/>
      <c r="I209" s="80"/>
      <c r="J209" s="79"/>
      <c r="K209" s="79"/>
      <c r="L209" s="79"/>
      <c r="M209" s="79"/>
      <c r="N209" s="81"/>
    </row>
    <row r="210" s="82" customFormat="true" ht="15" hidden="false" customHeight="true" outlineLevel="0" collapsed="false">
      <c r="A210" s="74"/>
      <c r="B210" s="74"/>
      <c r="C210" s="83" t="s">
        <v>156</v>
      </c>
      <c r="D210" s="76"/>
      <c r="E210" s="76"/>
      <c r="F210" s="77"/>
      <c r="G210" s="75"/>
      <c r="H210" s="76"/>
      <c r="I210" s="75"/>
      <c r="J210" s="76"/>
      <c r="K210" s="76"/>
      <c r="L210" s="76"/>
      <c r="M210" s="76"/>
      <c r="N210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57:J157"/>
    <mergeCell ref="A191:J191"/>
    <mergeCell ref="A203:J203"/>
    <mergeCell ref="A204:J204"/>
    <mergeCell ref="A205:J205"/>
    <mergeCell ref="A206:J206"/>
    <mergeCell ref="A207:J207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155" activePane="bottomLeft" state="frozen"/>
      <selection pane="topLeft" activeCell="A1" activeCellId="0" sqref="A1"/>
      <selection pane="bottomLeft" activeCell="A168" activeCellId="0" sqref="A168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5"/>
    <col collapsed="false" customWidth="true" hidden="true" outlineLevel="0" max="2" min="2" style="1" width="14.22"/>
    <col collapsed="false" customWidth="true" hidden="false" outlineLevel="0" max="3" min="3" style="1" width="62.5"/>
    <col collapsed="false" customWidth="true" hidden="false" outlineLevel="0" max="4" min="4" style="0" width="14.17"/>
    <col collapsed="false" customWidth="true" hidden="true" outlineLevel="0" max="5" min="5" style="0" width="14.22"/>
    <col collapsed="false" customWidth="true" hidden="false" outlineLevel="0" max="6" min="6" style="2" width="14.17"/>
    <col collapsed="false" customWidth="true" hidden="false" outlineLevel="0" max="7" min="7" style="3" width="14.17"/>
    <col collapsed="false" customWidth="true" hidden="true" outlineLevel="0" max="8" min="8" style="0" width="10.33"/>
    <col collapsed="false" customWidth="true" hidden="true" outlineLevel="0" max="9" min="9" style="1" width="10.83"/>
    <col collapsed="false" customWidth="true" hidden="false" outlineLevel="0" max="10" min="10" style="0" width="20"/>
    <col collapsed="false" customWidth="true" hidden="true" outlineLevel="0" max="13" min="11" style="0" width="14.22"/>
    <col collapsed="false" customWidth="true" hidden="false" outlineLevel="0" max="14" min="14" style="1" width="15"/>
    <col collapsed="false" customWidth="true" hidden="true" outlineLevel="0" max="15" min="15" style="0" width="14.22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customFormat="false" ht="17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</row>
    <row r="3" customFormat="false" ht="7.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customFormat="false" ht="30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</row>
    <row r="5" customFormat="false" ht="54" hidden="false" customHeight="true" outlineLevel="0" collapsed="false">
      <c r="A5" s="10" t="s">
        <v>225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4</v>
      </c>
      <c r="O5" s="11"/>
    </row>
    <row r="6" customFormat="false" ht="7.5" hidden="false" customHeight="true" outlineLevel="0" collapsed="false">
      <c r="A6" s="6"/>
      <c r="B6" s="12"/>
      <c r="C6" s="6"/>
      <c r="F6" s="13"/>
      <c r="G6" s="14"/>
      <c r="O6" s="6"/>
    </row>
    <row r="7" customFormat="false" ht="11.25" hidden="false" customHeight="true" outlineLevel="0" collapsed="false">
      <c r="A7" s="15"/>
      <c r="B7" s="16"/>
      <c r="C7" s="1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5"/>
    </row>
    <row r="8" customFormat="false" ht="37.5" hidden="false" customHeight="true" outlineLevel="0" collapsed="false">
      <c r="A8" s="18" t="s">
        <v>5</v>
      </c>
      <c r="B8" s="19" t="s">
        <v>6</v>
      </c>
      <c r="C8" s="20" t="s">
        <v>7</v>
      </c>
      <c r="D8" s="21" t="s">
        <v>8</v>
      </c>
      <c r="F8" s="22" t="s">
        <v>9</v>
      </c>
      <c r="G8" s="23" t="s">
        <v>10</v>
      </c>
      <c r="H8" s="21" t="s">
        <v>11</v>
      </c>
      <c r="I8" s="21" t="s">
        <v>12</v>
      </c>
      <c r="J8" s="20" t="s">
        <v>13</v>
      </c>
      <c r="N8" s="24" t="s">
        <v>14</v>
      </c>
      <c r="O8" s="25" t="s">
        <v>15</v>
      </c>
    </row>
    <row r="9" customFormat="false" ht="30" hidden="false" customHeight="true" outlineLevel="0" collapsed="false">
      <c r="A9" s="26" t="s">
        <v>16</v>
      </c>
      <c r="B9" s="27"/>
      <c r="C9" s="28" t="s">
        <v>17</v>
      </c>
      <c r="D9" s="29"/>
      <c r="E9" s="30"/>
      <c r="F9" s="31"/>
      <c r="G9" s="32"/>
      <c r="H9" s="30"/>
      <c r="I9" s="33"/>
      <c r="J9" s="30"/>
      <c r="K9" s="30"/>
      <c r="L9" s="30"/>
      <c r="M9" s="30"/>
      <c r="N9" s="34"/>
      <c r="O9" s="35"/>
    </row>
    <row r="10" customFormat="false" ht="22.5" hidden="false" customHeight="true" outlineLevel="0" collapsed="false">
      <c r="A10" s="26" t="s">
        <v>18</v>
      </c>
      <c r="B10" s="36"/>
      <c r="C10" s="37" t="s">
        <v>19</v>
      </c>
      <c r="D10" s="38" t="s">
        <v>20</v>
      </c>
      <c r="E10" s="39"/>
      <c r="F10" s="31" t="s">
        <v>20</v>
      </c>
      <c r="G10" s="40" t="n">
        <v>0</v>
      </c>
      <c r="H10" s="39"/>
      <c r="I10" s="41" t="n">
        <v>7</v>
      </c>
      <c r="J10" s="42"/>
      <c r="K10" s="43"/>
      <c r="L10" s="42"/>
      <c r="M10" s="42"/>
      <c r="N10" s="44" t="n">
        <f aca="false">IF(ISNUMBER($L10),IF(ISNUMBER($H10),ROUND($L10*$H10,2),ROUND($L10*$G10,2)),IF(ISNUMBER($H10),ROUND($J10*$H10,2),ROUND($J10*$G10,2)))</f>
        <v>0</v>
      </c>
      <c r="O10" s="35"/>
    </row>
    <row r="11" customFormat="false" ht="22.5" hidden="false" customHeight="true" outlineLevel="0" collapsed="false">
      <c r="A11" s="26" t="s">
        <v>21</v>
      </c>
      <c r="B11" s="36"/>
      <c r="C11" s="37" t="s">
        <v>22</v>
      </c>
      <c r="D11" s="29"/>
      <c r="E11" s="30"/>
      <c r="F11" s="31"/>
      <c r="G11" s="32"/>
      <c r="H11" s="30"/>
      <c r="I11" s="33"/>
      <c r="J11" s="30"/>
      <c r="K11" s="30"/>
      <c r="L11" s="30"/>
      <c r="M11" s="30"/>
      <c r="N11" s="34"/>
      <c r="O11" s="35"/>
    </row>
    <row r="12" customFormat="false" ht="29.25" hidden="false" customHeight="true" outlineLevel="0" collapsed="false">
      <c r="A12" s="45" t="s">
        <v>23</v>
      </c>
      <c r="B12" s="36"/>
      <c r="C12" s="37" t="s">
        <v>24</v>
      </c>
      <c r="D12" s="38" t="s">
        <v>20</v>
      </c>
      <c r="E12" s="39"/>
      <c r="F12" s="31" t="s">
        <v>20</v>
      </c>
      <c r="G12" s="40" t="n">
        <v>0</v>
      </c>
      <c r="H12" s="39"/>
      <c r="I12" s="41" t="n">
        <v>7</v>
      </c>
      <c r="J12" s="42"/>
      <c r="K12" s="43"/>
      <c r="L12" s="42"/>
      <c r="M12" s="42"/>
      <c r="N12" s="44" t="n">
        <f aca="false">IF(ISNUMBER($L12),IF(ISNUMBER($H12),ROUND($L12*$H12,2),ROUND($L12*$G12,2)),IF(ISNUMBER($H12),ROUND($J12*$H12,2),ROUND($J12*$G12,2)))</f>
        <v>0</v>
      </c>
      <c r="O12" s="35"/>
    </row>
    <row r="13" customFormat="false" ht="16.5" hidden="false" customHeight="true" outlineLevel="0" collapsed="false">
      <c r="A13" s="45" t="s">
        <v>25</v>
      </c>
      <c r="B13" s="36"/>
      <c r="C13" s="37" t="s">
        <v>26</v>
      </c>
      <c r="D13" s="29"/>
      <c r="E13" s="30"/>
      <c r="F13" s="31"/>
      <c r="G13" s="32"/>
      <c r="H13" s="30"/>
      <c r="I13" s="33"/>
      <c r="J13" s="30"/>
      <c r="K13" s="30"/>
      <c r="L13" s="30"/>
      <c r="M13" s="30"/>
      <c r="N13" s="34"/>
      <c r="O13" s="35"/>
    </row>
    <row r="14" customFormat="false" ht="16.5" hidden="false" customHeight="true" outlineLevel="0" collapsed="false">
      <c r="A14" s="46" t="s">
        <v>27</v>
      </c>
      <c r="B14" s="36"/>
      <c r="C14" s="47" t="s">
        <v>28</v>
      </c>
      <c r="D14" s="38" t="s">
        <v>8</v>
      </c>
      <c r="E14" s="48"/>
      <c r="F14" s="49" t="n">
        <v>1</v>
      </c>
      <c r="G14" s="50" t="n">
        <v>0</v>
      </c>
      <c r="H14" s="48"/>
      <c r="I14" s="41" t="n">
        <v>7</v>
      </c>
      <c r="J14" s="42"/>
      <c r="K14" s="43"/>
      <c r="L14" s="42"/>
      <c r="M14" s="42"/>
      <c r="N14" s="44" t="n">
        <f aca="false">IF(ISNUMBER($L14),IF(ISNUMBER($H14),ROUND($L14*$H14,2),ROUND($L14*$G14,2)),IF(ISNUMBER($H14),ROUND($J14*$H14,2),ROUND($J14*$G14,2)))</f>
        <v>0</v>
      </c>
      <c r="O14" s="35"/>
    </row>
    <row r="15" customFormat="false" ht="16.5" hidden="false" customHeight="true" outlineLevel="0" collapsed="false">
      <c r="A15" s="46" t="s">
        <v>29</v>
      </c>
      <c r="B15" s="36"/>
      <c r="C15" s="47" t="s">
        <v>30</v>
      </c>
      <c r="D15" s="29"/>
      <c r="E15" s="30"/>
      <c r="F15" s="49"/>
      <c r="G15" s="32"/>
      <c r="H15" s="30"/>
      <c r="I15" s="33"/>
      <c r="J15" s="30"/>
      <c r="K15" s="30"/>
      <c r="L15" s="30"/>
      <c r="M15" s="30"/>
      <c r="N15" s="34"/>
      <c r="O15" s="35"/>
    </row>
    <row r="16" customFormat="false" ht="16.5" hidden="false" customHeight="true" outlineLevel="0" collapsed="false">
      <c r="A16" s="46"/>
      <c r="B16" s="36"/>
      <c r="C16" s="47" t="s">
        <v>31</v>
      </c>
      <c r="D16" s="38" t="s">
        <v>32</v>
      </c>
      <c r="E16" s="48"/>
      <c r="F16" s="49" t="n">
        <v>1</v>
      </c>
      <c r="G16" s="50" t="n">
        <v>0</v>
      </c>
      <c r="H16" s="48"/>
      <c r="I16" s="41" t="n">
        <v>7</v>
      </c>
      <c r="J16" s="42"/>
      <c r="K16" s="43"/>
      <c r="L16" s="42"/>
      <c r="M16" s="42"/>
      <c r="N16" s="44" t="n">
        <f aca="false">IF(ISNUMBER($L16),IF(ISNUMBER($H16),ROUND($L16*$H16,2),ROUND($L16*$G16,2)),IF(ISNUMBER($H16),ROUND($J16*$H16,2),ROUND($J16*$G16,2)))</f>
        <v>0</v>
      </c>
      <c r="O16" s="35"/>
    </row>
    <row r="17" customFormat="false" ht="16.5" hidden="false" customHeight="true" outlineLevel="0" collapsed="false">
      <c r="A17" s="46" t="s">
        <v>33</v>
      </c>
      <c r="B17" s="36"/>
      <c r="C17" s="47" t="s">
        <v>34</v>
      </c>
      <c r="D17" s="29"/>
      <c r="E17" s="30"/>
      <c r="F17" s="49"/>
      <c r="G17" s="32"/>
      <c r="H17" s="30"/>
      <c r="I17" s="33"/>
      <c r="J17" s="30"/>
      <c r="K17" s="30"/>
      <c r="L17" s="30"/>
      <c r="M17" s="30"/>
      <c r="N17" s="34"/>
      <c r="O17" s="35"/>
    </row>
    <row r="18" customFormat="false" ht="16.5" hidden="false" customHeight="true" outlineLevel="0" collapsed="false">
      <c r="A18" s="46"/>
      <c r="B18" s="36"/>
      <c r="C18" s="47" t="s">
        <v>35</v>
      </c>
      <c r="D18" s="38" t="s">
        <v>8</v>
      </c>
      <c r="E18" s="48"/>
      <c r="F18" s="49" t="n">
        <v>1</v>
      </c>
      <c r="G18" s="50" t="n">
        <v>0</v>
      </c>
      <c r="H18" s="48"/>
      <c r="I18" s="41" t="n">
        <v>7</v>
      </c>
      <c r="J18" s="42"/>
      <c r="K18" s="43"/>
      <c r="L18" s="42"/>
      <c r="M18" s="42"/>
      <c r="N18" s="44" t="n">
        <f aca="false">IF(ISNUMBER($L18),IF(ISNUMBER($H18),ROUND($L18*$H18,2),ROUND($L18*$G18,2)),IF(ISNUMBER($H18),ROUND($J18*$H18,2),ROUND($J18*$G18,2)))</f>
        <v>0</v>
      </c>
      <c r="O18" s="35"/>
    </row>
    <row r="19" customFormat="false" ht="16.5" hidden="false" customHeight="true" outlineLevel="0" collapsed="false">
      <c r="A19" s="46" t="s">
        <v>36</v>
      </c>
      <c r="B19" s="36"/>
      <c r="C19" s="47" t="s">
        <v>37</v>
      </c>
      <c r="D19" s="38" t="s">
        <v>20</v>
      </c>
      <c r="E19" s="39"/>
      <c r="F19" s="31" t="s">
        <v>20</v>
      </c>
      <c r="G19" s="40" t="n">
        <v>0</v>
      </c>
      <c r="H19" s="39"/>
      <c r="I19" s="41" t="n">
        <v>7</v>
      </c>
      <c r="J19" s="42"/>
      <c r="K19" s="43"/>
      <c r="L19" s="42"/>
      <c r="M19" s="42"/>
      <c r="N19" s="44" t="n">
        <f aca="false">IF(ISNUMBER($L19),IF(ISNUMBER($H19),ROUND($L19*$H19,2),ROUND($L19*$G19,2)),IF(ISNUMBER($H19),ROUND($J19*$H19,2),ROUND($J19*$G19,2)))</f>
        <v>0</v>
      </c>
      <c r="O19" s="35"/>
    </row>
    <row r="20" customFormat="false" ht="15" hidden="false" customHeight="true" outlineLevel="0" collapsed="false">
      <c r="A20" s="51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N20" s="52" t="n">
        <f aca="false">N$14+N$16+SUM(N$18:N$19)</f>
        <v>0</v>
      </c>
      <c r="O20" s="53"/>
    </row>
    <row r="21" customFormat="false" ht="16.5" hidden="false" customHeight="true" outlineLevel="0" collapsed="false">
      <c r="A21" s="45" t="s">
        <v>39</v>
      </c>
      <c r="B21" s="54"/>
      <c r="C21" s="37" t="s">
        <v>40</v>
      </c>
      <c r="D21" s="29"/>
      <c r="E21" s="30"/>
      <c r="F21" s="31"/>
      <c r="G21" s="32"/>
      <c r="H21" s="30"/>
      <c r="I21" s="33"/>
      <c r="J21" s="30"/>
      <c r="K21" s="30"/>
      <c r="L21" s="30"/>
      <c r="M21" s="30"/>
      <c r="N21" s="34"/>
      <c r="O21" s="35"/>
    </row>
    <row r="22" customFormat="false" ht="16.5" hidden="false" customHeight="true" outlineLevel="0" collapsed="false">
      <c r="A22" s="46" t="s">
        <v>41</v>
      </c>
      <c r="B22" s="36"/>
      <c r="C22" s="47" t="s">
        <v>42</v>
      </c>
      <c r="D22" s="38" t="s">
        <v>20</v>
      </c>
      <c r="E22" s="39"/>
      <c r="F22" s="31" t="s">
        <v>20</v>
      </c>
      <c r="G22" s="40" t="n">
        <v>0</v>
      </c>
      <c r="H22" s="39"/>
      <c r="I22" s="41" t="n">
        <v>7</v>
      </c>
      <c r="J22" s="42"/>
      <c r="K22" s="43"/>
      <c r="L22" s="42"/>
      <c r="M22" s="42"/>
      <c r="N22" s="44" t="n">
        <f aca="false">IF(ISNUMBER($L22),IF(ISNUMBER($H22),ROUND($L22*$H22,2),ROUND($L22*$G22,2)),IF(ISNUMBER($H22),ROUND($J22*$H22,2),ROUND($J22*$G22,2)))</f>
        <v>0</v>
      </c>
      <c r="O22" s="35"/>
    </row>
    <row r="23" customFormat="false" ht="16.5" hidden="false" customHeight="true" outlineLevel="0" collapsed="false">
      <c r="A23" s="46" t="s">
        <v>43</v>
      </c>
      <c r="B23" s="36"/>
      <c r="C23" s="47" t="s">
        <v>44</v>
      </c>
      <c r="D23" s="38"/>
      <c r="E23" s="55"/>
      <c r="F23" s="31" t="n">
        <v>0</v>
      </c>
      <c r="G23" s="56" t="n">
        <v>0</v>
      </c>
      <c r="H23" s="55"/>
      <c r="I23" s="41" t="n">
        <v>7</v>
      </c>
      <c r="J23" s="42"/>
      <c r="K23" s="43"/>
      <c r="L23" s="42"/>
      <c r="M23" s="42"/>
      <c r="N23" s="44" t="n">
        <f aca="false">IF(ISNUMBER($L23),IF(ISNUMBER($H23),ROUND($L23*$H23,2),ROUND($L23*$G23,2)),IF(ISNUMBER($H23),ROUND($J23*$H23,2),ROUND($J23*$G23,2)))</f>
        <v>0</v>
      </c>
      <c r="O23" s="35"/>
    </row>
    <row r="24" customFormat="false" ht="16.5" hidden="false" customHeight="true" outlineLevel="0" collapsed="false">
      <c r="A24" s="46"/>
      <c r="B24" s="36"/>
      <c r="C24" s="47" t="s">
        <v>45</v>
      </c>
      <c r="D24" s="38" t="s">
        <v>32</v>
      </c>
      <c r="E24" s="48"/>
      <c r="F24" s="49" t="n">
        <v>1</v>
      </c>
      <c r="G24" s="50" t="n">
        <v>0</v>
      </c>
      <c r="H24" s="48"/>
      <c r="I24" s="41" t="n">
        <v>7</v>
      </c>
      <c r="J24" s="42"/>
      <c r="K24" s="43"/>
      <c r="L24" s="42"/>
      <c r="M24" s="42"/>
      <c r="N24" s="44" t="n">
        <f aca="false">IF(ISNUMBER($L24),IF(ISNUMBER($H24),ROUND($L24*$H24,2),ROUND($L24*$G24,2)),IF(ISNUMBER($H24),ROUND($J24*$H24,2),ROUND($J24*$G24,2)))</f>
        <v>0</v>
      </c>
      <c r="O24" s="35"/>
    </row>
    <row r="25" customFormat="false" ht="16.5" hidden="false" customHeight="true" outlineLevel="0" collapsed="false">
      <c r="A25" s="46"/>
      <c r="B25" s="36"/>
      <c r="C25" s="47" t="s">
        <v>46</v>
      </c>
      <c r="D25" s="38" t="s">
        <v>32</v>
      </c>
      <c r="E25" s="48"/>
      <c r="F25" s="49" t="n">
        <v>1</v>
      </c>
      <c r="G25" s="50" t="n">
        <v>0</v>
      </c>
      <c r="H25" s="48"/>
      <c r="I25" s="41" t="n">
        <v>7</v>
      </c>
      <c r="J25" s="42"/>
      <c r="K25" s="43"/>
      <c r="L25" s="42"/>
      <c r="M25" s="42"/>
      <c r="N25" s="44" t="n">
        <f aca="false">IF(ISNUMBER($L25),IF(ISNUMBER($H25),ROUND($L25*$H25,2),ROUND($L25*$G25,2)),IF(ISNUMBER($H25),ROUND($J25*$H25,2),ROUND($J25*$G25,2)))</f>
        <v>0</v>
      </c>
      <c r="O25" s="35"/>
    </row>
    <row r="26" customFormat="false" ht="16.5" hidden="false" customHeight="true" outlineLevel="0" collapsed="false">
      <c r="A26" s="46" t="s">
        <v>47</v>
      </c>
      <c r="B26" s="36"/>
      <c r="C26" s="47" t="s">
        <v>48</v>
      </c>
      <c r="D26" s="38"/>
      <c r="E26" s="39"/>
      <c r="F26" s="49" t="n">
        <v>0</v>
      </c>
      <c r="G26" s="40" t="n">
        <v>0</v>
      </c>
      <c r="H26" s="39"/>
      <c r="I26" s="41" t="n">
        <v>7</v>
      </c>
      <c r="J26" s="42"/>
      <c r="K26" s="43"/>
      <c r="L26" s="42"/>
      <c r="M26" s="42"/>
      <c r="N26" s="44" t="n">
        <f aca="false">IF(ISNUMBER($L26),IF(ISNUMBER($H26),ROUND($L26*$H26,2),ROUND($L26*$G26,2)),IF(ISNUMBER($H26),ROUND($J26*$H26,2),ROUND($J26*$G26,2)))</f>
        <v>0</v>
      </c>
      <c r="O26" s="35"/>
    </row>
    <row r="27" customFormat="false" ht="16.5" hidden="false" customHeight="true" outlineLevel="0" collapsed="false">
      <c r="A27" s="46"/>
      <c r="B27" s="36"/>
      <c r="C27" s="47" t="s">
        <v>49</v>
      </c>
      <c r="D27" s="38" t="s">
        <v>32</v>
      </c>
      <c r="E27" s="48"/>
      <c r="F27" s="49" t="n">
        <v>1</v>
      </c>
      <c r="G27" s="50" t="n">
        <v>0</v>
      </c>
      <c r="H27" s="48"/>
      <c r="I27" s="41" t="n">
        <v>7</v>
      </c>
      <c r="J27" s="42"/>
      <c r="K27" s="43"/>
      <c r="L27" s="42"/>
      <c r="M27" s="42"/>
      <c r="N27" s="44" t="n">
        <f aca="false">IF(ISNUMBER($L27),IF(ISNUMBER($H27),ROUND($L27*$H27,2),ROUND($L27*$G27,2)),IF(ISNUMBER($H27),ROUND($J27*$H27,2),ROUND($J27*$G27,2)))</f>
        <v>0</v>
      </c>
      <c r="O27" s="35"/>
    </row>
    <row r="28" customFormat="false" ht="16.5" hidden="false" customHeight="true" outlineLevel="0" collapsed="false">
      <c r="A28" s="46" t="s">
        <v>50</v>
      </c>
      <c r="B28" s="36"/>
      <c r="C28" s="47" t="s">
        <v>51</v>
      </c>
      <c r="D28" s="38"/>
      <c r="E28" s="48"/>
      <c r="F28" s="49" t="n">
        <v>0</v>
      </c>
      <c r="G28" s="50" t="n">
        <v>0</v>
      </c>
      <c r="H28" s="48"/>
      <c r="I28" s="41" t="n">
        <v>7</v>
      </c>
      <c r="J28" s="42"/>
      <c r="K28" s="43"/>
      <c r="L28" s="42"/>
      <c r="M28" s="42"/>
      <c r="N28" s="44" t="n">
        <f aca="false">IF(ISNUMBER($L28),IF(ISNUMBER($H28),ROUND($L28*$H28,2),ROUND($L28*$G28,2)),IF(ISNUMBER($H28),ROUND($J28*$H28,2),ROUND($J28*$G28,2)))</f>
        <v>0</v>
      </c>
      <c r="O28" s="35"/>
    </row>
    <row r="29" customFormat="false" ht="16.5" hidden="false" customHeight="true" outlineLevel="0" collapsed="false">
      <c r="A29" s="46"/>
      <c r="B29" s="36"/>
      <c r="C29" s="47" t="s">
        <v>52</v>
      </c>
      <c r="D29" s="38" t="s">
        <v>32</v>
      </c>
      <c r="E29" s="48"/>
      <c r="F29" s="49" t="n">
        <v>1</v>
      </c>
      <c r="G29" s="50" t="n">
        <v>0</v>
      </c>
      <c r="H29" s="48"/>
      <c r="I29" s="41" t="n">
        <v>7</v>
      </c>
      <c r="J29" s="42"/>
      <c r="K29" s="43"/>
      <c r="L29" s="42"/>
      <c r="M29" s="42"/>
      <c r="N29" s="44" t="n">
        <f aca="false">IF(ISNUMBER($L29),IF(ISNUMBER($H29),ROUND($L29*$H29,2),ROUND($L29*$G29,2)),IF(ISNUMBER($H29),ROUND($J29*$H29,2),ROUND($J29*$G29,2)))</f>
        <v>0</v>
      </c>
      <c r="O29" s="35"/>
    </row>
    <row r="30" customFormat="false" ht="16.5" hidden="false" customHeight="true" outlineLevel="0" collapsed="false">
      <c r="A30" s="46"/>
      <c r="B30" s="36"/>
      <c r="C30" s="47" t="s">
        <v>53</v>
      </c>
      <c r="D30" s="38" t="s">
        <v>32</v>
      </c>
      <c r="E30" s="48"/>
      <c r="F30" s="49" t="n">
        <v>1</v>
      </c>
      <c r="G30" s="50" t="n">
        <v>0</v>
      </c>
      <c r="H30" s="48"/>
      <c r="I30" s="41" t="n">
        <v>7</v>
      </c>
      <c r="J30" s="42"/>
      <c r="K30" s="43"/>
      <c r="L30" s="42"/>
      <c r="M30" s="42"/>
      <c r="N30" s="44" t="n">
        <f aca="false">IF(ISNUMBER($L30),IF(ISNUMBER($H30),ROUND($L30*$H30,2),ROUND($L30*$G30,2)),IF(ISNUMBER($H30),ROUND($J30*$H30,2),ROUND($J30*$G30,2)))</f>
        <v>0</v>
      </c>
      <c r="O30" s="35"/>
    </row>
    <row r="31" customFormat="false" ht="16.5" hidden="false" customHeight="true" outlineLevel="0" collapsed="false">
      <c r="A31" s="46" t="s">
        <v>54</v>
      </c>
      <c r="B31" s="36"/>
      <c r="C31" s="47" t="s">
        <v>55</v>
      </c>
      <c r="D31" s="38" t="s">
        <v>20</v>
      </c>
      <c r="E31" s="39"/>
      <c r="F31" s="31" t="s">
        <v>20</v>
      </c>
      <c r="G31" s="40" t="n">
        <v>0</v>
      </c>
      <c r="H31" s="39"/>
      <c r="I31" s="41" t="n">
        <v>7</v>
      </c>
      <c r="J31" s="42"/>
      <c r="K31" s="43"/>
      <c r="L31" s="42"/>
      <c r="M31" s="42"/>
      <c r="N31" s="44" t="n">
        <f aca="false">IF(ISNUMBER($L31),IF(ISNUMBER($H31),ROUND($L31*$H31,2),ROUND($L31*$G31,2)),IF(ISNUMBER($H31),ROUND($J31*$H31,2),ROUND($J31*$G31,2)))</f>
        <v>0</v>
      </c>
      <c r="O31" s="35"/>
    </row>
    <row r="32" customFormat="false" ht="15" hidden="false" customHeight="true" outlineLevel="0" collapsed="false">
      <c r="A32" s="51" t="s">
        <v>56</v>
      </c>
      <c r="B32" s="51"/>
      <c r="C32" s="51"/>
      <c r="D32" s="51"/>
      <c r="E32" s="51"/>
      <c r="F32" s="51"/>
      <c r="G32" s="51"/>
      <c r="H32" s="51"/>
      <c r="I32" s="51"/>
      <c r="J32" s="51"/>
      <c r="N32" s="52" t="n">
        <f aca="false">SUM(N$22:N$31)</f>
        <v>0</v>
      </c>
      <c r="O32" s="53"/>
    </row>
    <row r="33" customFormat="false" ht="16.5" hidden="false" customHeight="true" outlineLevel="0" collapsed="false">
      <c r="A33" s="45" t="s">
        <v>57</v>
      </c>
      <c r="B33" s="54"/>
      <c r="C33" s="37" t="s">
        <v>58</v>
      </c>
      <c r="D33" s="29"/>
      <c r="E33" s="30"/>
      <c r="F33" s="31"/>
      <c r="G33" s="32"/>
      <c r="H33" s="30"/>
      <c r="I33" s="33"/>
      <c r="J33" s="30"/>
      <c r="K33" s="30"/>
      <c r="L33" s="30"/>
      <c r="M33" s="30"/>
      <c r="N33" s="34"/>
      <c r="O33" s="35"/>
    </row>
    <row r="34" customFormat="false" ht="16.5" hidden="false" customHeight="true" outlineLevel="0" collapsed="false">
      <c r="A34" s="46" t="s">
        <v>59</v>
      </c>
      <c r="B34" s="36"/>
      <c r="C34" s="47" t="s">
        <v>60</v>
      </c>
      <c r="D34" s="38" t="s">
        <v>20</v>
      </c>
      <c r="E34" s="39"/>
      <c r="F34" s="31" t="s">
        <v>20</v>
      </c>
      <c r="G34" s="40" t="n">
        <v>0</v>
      </c>
      <c r="H34" s="39"/>
      <c r="I34" s="41" t="n">
        <v>7</v>
      </c>
      <c r="J34" s="42"/>
      <c r="K34" s="43"/>
      <c r="L34" s="42"/>
      <c r="M34" s="42"/>
      <c r="N34" s="44" t="n">
        <f aca="false">IF(ISNUMBER($L34),IF(ISNUMBER($H34),ROUND($L34*$H34,2),ROUND($L34*$G34,2)),IF(ISNUMBER($H34),ROUND($J34*$H34,2),ROUND($J34*$G34,2)))</f>
        <v>0</v>
      </c>
      <c r="O34" s="35"/>
    </row>
    <row r="35" customFormat="false" ht="16.5" hidden="false" customHeight="true" outlineLevel="0" collapsed="false">
      <c r="A35" s="46" t="s">
        <v>61</v>
      </c>
      <c r="B35" s="36"/>
      <c r="C35" s="47" t="s">
        <v>62</v>
      </c>
      <c r="D35" s="38" t="s">
        <v>32</v>
      </c>
      <c r="E35" s="48"/>
      <c r="F35" s="49" t="n">
        <v>1</v>
      </c>
      <c r="G35" s="50" t="n">
        <v>0</v>
      </c>
      <c r="H35" s="48"/>
      <c r="I35" s="41" t="n">
        <v>7</v>
      </c>
      <c r="J35" s="42"/>
      <c r="K35" s="43"/>
      <c r="L35" s="42"/>
      <c r="M35" s="42"/>
      <c r="N35" s="44" t="n">
        <f aca="false">IF(ISNUMBER($L35),IF(ISNUMBER($H35),ROUND($L35*$H35,2),ROUND($L35*$G35,2)),IF(ISNUMBER($H35),ROUND($J35*$H35,2),ROUND($J35*$G35,2)))</f>
        <v>0</v>
      </c>
      <c r="O35" s="35"/>
    </row>
    <row r="36" customFormat="false" ht="16.5" hidden="false" customHeight="true" outlineLevel="0" collapsed="false">
      <c r="A36" s="46" t="s">
        <v>63</v>
      </c>
      <c r="B36" s="36"/>
      <c r="C36" s="47" t="s">
        <v>64</v>
      </c>
      <c r="D36" s="38" t="s">
        <v>32</v>
      </c>
      <c r="E36" s="48"/>
      <c r="F36" s="49" t="n">
        <v>1</v>
      </c>
      <c r="G36" s="50" t="n">
        <v>0</v>
      </c>
      <c r="H36" s="48"/>
      <c r="I36" s="41" t="n">
        <v>7</v>
      </c>
      <c r="J36" s="42"/>
      <c r="K36" s="43"/>
      <c r="L36" s="42"/>
      <c r="M36" s="42"/>
      <c r="N36" s="44" t="n">
        <f aca="false">IF(ISNUMBER($L36),IF(ISNUMBER($H36),ROUND($L36*$H36,2),ROUND($L36*$G36,2)),IF(ISNUMBER($H36),ROUND($J36*$H36,2),ROUND($J36*$G36,2)))</f>
        <v>0</v>
      </c>
      <c r="O36" s="35"/>
    </row>
    <row r="37" customFormat="false" ht="16.5" hidden="false" customHeight="true" outlineLevel="0" collapsed="false">
      <c r="A37" s="46" t="s">
        <v>65</v>
      </c>
      <c r="B37" s="36"/>
      <c r="C37" s="47" t="s">
        <v>66</v>
      </c>
      <c r="D37" s="38" t="s">
        <v>32</v>
      </c>
      <c r="E37" s="48"/>
      <c r="F37" s="49" t="n">
        <v>1</v>
      </c>
      <c r="G37" s="50" t="n">
        <v>0</v>
      </c>
      <c r="H37" s="48"/>
      <c r="I37" s="41" t="n">
        <v>7</v>
      </c>
      <c r="J37" s="42"/>
      <c r="K37" s="43"/>
      <c r="L37" s="42"/>
      <c r="M37" s="42"/>
      <c r="N37" s="44" t="n">
        <f aca="false">IF(ISNUMBER($L37),IF(ISNUMBER($H37),ROUND($L37*$H37,2),ROUND($L37*$G37,2)),IF(ISNUMBER($H37),ROUND($J37*$H37,2),ROUND($J37*$G37,2)))</f>
        <v>0</v>
      </c>
      <c r="O37" s="35"/>
    </row>
    <row r="38" customFormat="false" ht="16.5" hidden="false" customHeight="true" outlineLevel="0" collapsed="false">
      <c r="A38" s="46" t="s">
        <v>67</v>
      </c>
      <c r="B38" s="36"/>
      <c r="C38" s="47" t="s">
        <v>68</v>
      </c>
      <c r="D38" s="38" t="s">
        <v>69</v>
      </c>
      <c r="E38" s="39"/>
      <c r="F38" s="49" t="n">
        <v>1</v>
      </c>
      <c r="G38" s="40" t="n">
        <v>0</v>
      </c>
      <c r="H38" s="39"/>
      <c r="I38" s="41" t="n">
        <v>7</v>
      </c>
      <c r="J38" s="42"/>
      <c r="K38" s="43"/>
      <c r="L38" s="42"/>
      <c r="M38" s="42"/>
      <c r="N38" s="44" t="n">
        <f aca="false">IF(ISNUMBER($L38),IF(ISNUMBER($H38),ROUND($L38*$H38,2),ROUND($L38*$G38,2)),IF(ISNUMBER($H38),ROUND($J38*$H38,2),ROUND($J38*$G38,2)))</f>
        <v>0</v>
      </c>
      <c r="O38" s="35"/>
    </row>
    <row r="39" customFormat="false" ht="29.25" hidden="false" customHeight="true" outlineLevel="0" collapsed="false">
      <c r="A39" s="46" t="s">
        <v>70</v>
      </c>
      <c r="B39" s="36"/>
      <c r="C39" s="47" t="s">
        <v>71</v>
      </c>
      <c r="D39" s="38" t="s">
        <v>32</v>
      </c>
      <c r="E39" s="48"/>
      <c r="F39" s="49" t="n">
        <v>1</v>
      </c>
      <c r="G39" s="50" t="n">
        <v>0</v>
      </c>
      <c r="H39" s="48"/>
      <c r="I39" s="41" t="n">
        <v>7</v>
      </c>
      <c r="J39" s="42"/>
      <c r="K39" s="43"/>
      <c r="L39" s="42"/>
      <c r="M39" s="42"/>
      <c r="N39" s="44" t="n">
        <f aca="false">IF(ISNUMBER($L39),IF(ISNUMBER($H39),ROUND($L39*$H39,2),ROUND($L39*$G39,2)),IF(ISNUMBER($H39),ROUND($J39*$H39,2),ROUND($J39*$G39,2)))</f>
        <v>0</v>
      </c>
      <c r="O39" s="35"/>
    </row>
    <row r="40" customFormat="false" ht="29.25" hidden="false" customHeight="true" outlineLevel="0" collapsed="false">
      <c r="A40" s="46" t="s">
        <v>72</v>
      </c>
      <c r="B40" s="36"/>
      <c r="C40" s="47" t="s">
        <v>73</v>
      </c>
      <c r="D40" s="38" t="s">
        <v>32</v>
      </c>
      <c r="E40" s="48"/>
      <c r="F40" s="49" t="n">
        <v>1</v>
      </c>
      <c r="G40" s="50" t="n">
        <v>0</v>
      </c>
      <c r="H40" s="48"/>
      <c r="I40" s="41" t="n">
        <v>7</v>
      </c>
      <c r="J40" s="42"/>
      <c r="K40" s="43"/>
      <c r="L40" s="42"/>
      <c r="M40" s="42"/>
      <c r="N40" s="44" t="n">
        <f aca="false">IF(ISNUMBER($L40),IF(ISNUMBER($H40),ROUND($L40*$H40,2),ROUND($L40*$G40,2)),IF(ISNUMBER($H40),ROUND($J40*$H40,2),ROUND($J40*$G40,2)))</f>
        <v>0</v>
      </c>
      <c r="O40" s="35"/>
    </row>
    <row r="41" customFormat="false" ht="15" hidden="false" customHeight="true" outlineLevel="0" collapsed="false">
      <c r="A41" s="51" t="s">
        <v>74</v>
      </c>
      <c r="B41" s="51"/>
      <c r="C41" s="51"/>
      <c r="D41" s="51"/>
      <c r="E41" s="51"/>
      <c r="F41" s="51"/>
      <c r="G41" s="51"/>
      <c r="H41" s="51"/>
      <c r="I41" s="51"/>
      <c r="J41" s="51"/>
      <c r="N41" s="52" t="n">
        <f aca="false">SUM(N$34:N$40)</f>
        <v>0</v>
      </c>
      <c r="O41" s="53"/>
    </row>
    <row r="42" customFormat="false" ht="29.25" hidden="false" customHeight="true" outlineLevel="0" collapsed="false">
      <c r="A42" s="57" t="s">
        <v>75</v>
      </c>
      <c r="B42" s="54"/>
      <c r="C42" s="37" t="s">
        <v>76</v>
      </c>
      <c r="D42" s="29"/>
      <c r="E42" s="30"/>
      <c r="F42" s="31"/>
      <c r="G42" s="32"/>
      <c r="H42" s="30"/>
      <c r="I42" s="33"/>
      <c r="J42" s="30"/>
      <c r="K42" s="30"/>
      <c r="L42" s="30"/>
      <c r="M42" s="30"/>
      <c r="N42" s="34"/>
      <c r="O42" s="35"/>
    </row>
    <row r="43" customFormat="false" ht="16.5" hidden="false" customHeight="true" outlineLevel="0" collapsed="false">
      <c r="A43" s="46" t="s">
        <v>77</v>
      </c>
      <c r="B43" s="36"/>
      <c r="C43" s="47" t="s">
        <v>78</v>
      </c>
      <c r="D43" s="38"/>
      <c r="E43" s="55"/>
      <c r="F43" s="31" t="n">
        <v>0</v>
      </c>
      <c r="G43" s="56" t="n">
        <v>0</v>
      </c>
      <c r="H43" s="55"/>
      <c r="I43" s="41" t="n">
        <v>7</v>
      </c>
      <c r="J43" s="42"/>
      <c r="K43" s="43"/>
      <c r="L43" s="42"/>
      <c r="M43" s="42"/>
      <c r="N43" s="44" t="n">
        <f aca="false">IF(ISNUMBER($L43),IF(ISNUMBER($H43),ROUND($L43*$H43,2),ROUND($L43*$G43,2)),IF(ISNUMBER($H43),ROUND($J43*$H43,2),ROUND($J43*$G43,2)))</f>
        <v>0</v>
      </c>
      <c r="O43" s="35"/>
    </row>
    <row r="44" customFormat="false" ht="16.5" hidden="false" customHeight="true" outlineLevel="0" collapsed="false">
      <c r="A44" s="46"/>
      <c r="B44" s="36"/>
      <c r="C44" s="58" t="s">
        <v>226</v>
      </c>
      <c r="D44" s="38" t="s">
        <v>8</v>
      </c>
      <c r="E44" s="48"/>
      <c r="F44" s="49" t="n">
        <v>1</v>
      </c>
      <c r="G44" s="50"/>
      <c r="H44" s="48"/>
      <c r="I44" s="41" t="n">
        <v>6</v>
      </c>
      <c r="J44" s="42"/>
      <c r="K44" s="43"/>
      <c r="L44" s="42"/>
      <c r="M44" s="42"/>
      <c r="N44" s="44" t="n">
        <f aca="false">IF(ISNUMBER($L44),IF(ISNUMBER($H44),ROUND($L44*$H44,2),ROUND($L44*$G44,2)),IF(ISNUMBER($H44),ROUND($J44*$H44,2),ROUND($J44*$G44,2)))</f>
        <v>0</v>
      </c>
      <c r="O44" s="35"/>
    </row>
    <row r="45" customFormat="false" ht="16.5" hidden="false" customHeight="true" outlineLevel="0" collapsed="false">
      <c r="A45" s="46"/>
      <c r="B45" s="36"/>
      <c r="C45" s="58" t="s">
        <v>227</v>
      </c>
      <c r="D45" s="38" t="s">
        <v>8</v>
      </c>
      <c r="E45" s="48"/>
      <c r="F45" s="49" t="n">
        <v>1</v>
      </c>
      <c r="G45" s="50" t="n">
        <v>0</v>
      </c>
      <c r="H45" s="48"/>
      <c r="I45" s="41" t="n">
        <v>6</v>
      </c>
      <c r="J45" s="42"/>
      <c r="K45" s="43"/>
      <c r="L45" s="42"/>
      <c r="M45" s="42"/>
      <c r="N45" s="44" t="n">
        <f aca="false">IF(ISNUMBER($L45),IF(ISNUMBER($H45),ROUND($L45*$H45,2),ROUND($L45*$G45,2)),IF(ISNUMBER($H45),ROUND($J45*$H45,2),ROUND($J45*$G45,2)))</f>
        <v>0</v>
      </c>
      <c r="O45" s="35"/>
    </row>
    <row r="46" customFormat="false" ht="16.5" hidden="false" customHeight="true" outlineLevel="0" collapsed="false">
      <c r="A46" s="46"/>
      <c r="B46" s="36"/>
      <c r="C46" s="58" t="s">
        <v>228</v>
      </c>
      <c r="D46" s="38" t="s">
        <v>8</v>
      </c>
      <c r="E46" s="48"/>
      <c r="F46" s="49" t="n">
        <v>1</v>
      </c>
      <c r="G46" s="50" t="n">
        <v>0</v>
      </c>
      <c r="H46" s="48"/>
      <c r="I46" s="41" t="n">
        <v>6</v>
      </c>
      <c r="J46" s="42"/>
      <c r="K46" s="43"/>
      <c r="L46" s="42"/>
      <c r="M46" s="42"/>
      <c r="N46" s="44" t="n">
        <f aca="false">IF(ISNUMBER($L46),IF(ISNUMBER($H46),ROUND($L46*$H46,2),ROUND($L46*$G46,2)),IF(ISNUMBER($H46),ROUND($J46*$H46,2),ROUND($J46*$G46,2)))</f>
        <v>0</v>
      </c>
      <c r="O46" s="35"/>
    </row>
    <row r="47" customFormat="false" ht="16.5" hidden="false" customHeight="true" outlineLevel="0" collapsed="false">
      <c r="A47" s="46"/>
      <c r="B47" s="36"/>
      <c r="C47" s="58" t="s">
        <v>229</v>
      </c>
      <c r="D47" s="38" t="s">
        <v>8</v>
      </c>
      <c r="E47" s="48"/>
      <c r="F47" s="49" t="n">
        <v>1</v>
      </c>
      <c r="G47" s="50" t="n">
        <v>0</v>
      </c>
      <c r="H47" s="48"/>
      <c r="I47" s="41" t="n">
        <v>6</v>
      </c>
      <c r="J47" s="42"/>
      <c r="K47" s="43"/>
      <c r="L47" s="42"/>
      <c r="M47" s="42"/>
      <c r="N47" s="44" t="n">
        <f aca="false">IF(ISNUMBER($L47),IF(ISNUMBER($H47),ROUND($L47*$H47,2),ROUND($L47*$G47,2)),IF(ISNUMBER($H47),ROUND($J47*$H47,2),ROUND($J47*$G47,2)))</f>
        <v>0</v>
      </c>
      <c r="O47" s="35"/>
    </row>
    <row r="48" customFormat="false" ht="16.5" hidden="false" customHeight="true" outlineLevel="0" collapsed="false">
      <c r="A48" s="46"/>
      <c r="B48" s="36"/>
      <c r="C48" s="58" t="s">
        <v>230</v>
      </c>
      <c r="D48" s="38" t="s">
        <v>8</v>
      </c>
      <c r="E48" s="48"/>
      <c r="F48" s="49" t="n">
        <v>1</v>
      </c>
      <c r="G48" s="50" t="n">
        <v>0</v>
      </c>
      <c r="H48" s="48"/>
      <c r="I48" s="41" t="n">
        <v>6</v>
      </c>
      <c r="J48" s="42"/>
      <c r="K48" s="43"/>
      <c r="L48" s="42"/>
      <c r="M48" s="42"/>
      <c r="N48" s="44" t="n">
        <f aca="false">IF(ISNUMBER($L48),IF(ISNUMBER($H48),ROUND($L48*$H48,2),ROUND($L48*$G48,2)),IF(ISNUMBER($H48),ROUND($J48*$H48,2),ROUND($J48*$G48,2)))</f>
        <v>0</v>
      </c>
      <c r="O48" s="35"/>
    </row>
    <row r="49" customFormat="false" ht="29.25" hidden="false" customHeight="true" outlineLevel="0" collapsed="false">
      <c r="A49" s="46" t="s">
        <v>84</v>
      </c>
      <c r="B49" s="36"/>
      <c r="C49" s="47" t="s">
        <v>85</v>
      </c>
      <c r="D49" s="29"/>
      <c r="E49" s="30"/>
      <c r="F49" s="31"/>
      <c r="G49" s="32"/>
      <c r="H49" s="30"/>
      <c r="I49" s="33"/>
      <c r="J49" s="30"/>
      <c r="K49" s="30"/>
      <c r="L49" s="30"/>
      <c r="M49" s="30"/>
      <c r="N49" s="34"/>
      <c r="O49" s="35"/>
    </row>
    <row r="50" customFormat="false" ht="16.5" hidden="false" customHeight="true" outlineLevel="0" collapsed="false">
      <c r="A50" s="46" t="s">
        <v>86</v>
      </c>
      <c r="B50" s="36"/>
      <c r="C50" s="58" t="s">
        <v>226</v>
      </c>
      <c r="D50" s="38"/>
      <c r="E50" s="48"/>
      <c r="F50" s="31" t="n">
        <v>0</v>
      </c>
      <c r="G50" s="50" t="n">
        <v>0</v>
      </c>
      <c r="H50" s="48"/>
      <c r="I50" s="41" t="n">
        <v>6</v>
      </c>
      <c r="J50" s="42"/>
      <c r="K50" s="43"/>
      <c r="L50" s="42"/>
      <c r="M50" s="42"/>
      <c r="N50" s="44" t="n">
        <f aca="false">IF(ISNUMBER($L50),IF(ISNUMBER($H50),ROUND($L50*$H50,2),ROUND($L50*$G50,2)),IF(ISNUMBER($H50),ROUND($J50*$H50,2),ROUND($J50*$G50,2)))</f>
        <v>0</v>
      </c>
      <c r="O50" s="35"/>
    </row>
    <row r="51" customFormat="false" ht="16.5" hidden="false" customHeight="true" outlineLevel="0" collapsed="false">
      <c r="A51" s="46"/>
      <c r="B51" s="36"/>
      <c r="C51" s="59" t="s">
        <v>87</v>
      </c>
      <c r="D51" s="38" t="s">
        <v>32</v>
      </c>
      <c r="E51" s="48"/>
      <c r="F51" s="49" t="n">
        <v>1</v>
      </c>
      <c r="G51" s="50" t="n">
        <v>0</v>
      </c>
      <c r="H51" s="48"/>
      <c r="I51" s="41" t="n">
        <v>7</v>
      </c>
      <c r="J51" s="42"/>
      <c r="K51" s="43"/>
      <c r="L51" s="42"/>
      <c r="M51" s="42"/>
      <c r="N51" s="44" t="n">
        <f aca="false">IF(ISNUMBER($L51),IF(ISNUMBER($H51),ROUND($L51*$H51,2),ROUND($L51*$G51,2)),IF(ISNUMBER($H51),ROUND($J51*$H51,2),ROUND($J51*$G51,2)))</f>
        <v>0</v>
      </c>
      <c r="O51" s="35"/>
    </row>
    <row r="52" customFormat="false" ht="16.5" hidden="false" customHeight="true" outlineLevel="0" collapsed="false">
      <c r="A52" s="46"/>
      <c r="B52" s="36"/>
      <c r="C52" s="59" t="s">
        <v>88</v>
      </c>
      <c r="D52" s="38" t="s">
        <v>8</v>
      </c>
      <c r="E52" s="48"/>
      <c r="F52" s="49" t="n">
        <v>1</v>
      </c>
      <c r="G52" s="50" t="n">
        <v>0</v>
      </c>
      <c r="H52" s="48"/>
      <c r="I52" s="41" t="n">
        <v>7</v>
      </c>
      <c r="J52" s="42"/>
      <c r="K52" s="43"/>
      <c r="L52" s="42"/>
      <c r="M52" s="42"/>
      <c r="N52" s="44" t="n">
        <f aca="false">IF(ISNUMBER($L52),IF(ISNUMBER($H52),ROUND($L52*$H52,2),ROUND($L52*$G52,2)),IF(ISNUMBER($H52),ROUND($J52*$H52,2),ROUND($J52*$G52,2)))</f>
        <v>0</v>
      </c>
      <c r="O52" s="35"/>
    </row>
    <row r="53" customFormat="false" ht="16.5" hidden="false" customHeight="true" outlineLevel="0" collapsed="false">
      <c r="A53" s="46"/>
      <c r="B53" s="36"/>
      <c r="C53" s="59" t="s">
        <v>89</v>
      </c>
      <c r="D53" s="38" t="s">
        <v>32</v>
      </c>
      <c r="E53" s="48"/>
      <c r="F53" s="49" t="n">
        <v>1</v>
      </c>
      <c r="G53" s="50" t="n">
        <v>0</v>
      </c>
      <c r="H53" s="48"/>
      <c r="I53" s="41" t="n">
        <v>7</v>
      </c>
      <c r="J53" s="42"/>
      <c r="K53" s="43"/>
      <c r="L53" s="42"/>
      <c r="M53" s="42"/>
      <c r="N53" s="44" t="n">
        <f aca="false">IF(ISNUMBER($L53),IF(ISNUMBER($H53),ROUND($L53*$H53,2),ROUND($L53*$G53,2)),IF(ISNUMBER($H53),ROUND($J53*$H53,2),ROUND($J53*$G53,2)))</f>
        <v>0</v>
      </c>
      <c r="O53" s="35"/>
    </row>
    <row r="54" customFormat="false" ht="16.5" hidden="false" customHeight="true" outlineLevel="0" collapsed="false">
      <c r="A54" s="46"/>
      <c r="B54" s="36"/>
      <c r="C54" s="59" t="s">
        <v>90</v>
      </c>
      <c r="D54" s="38" t="s">
        <v>32</v>
      </c>
      <c r="E54" s="48"/>
      <c r="F54" s="49" t="n">
        <v>1</v>
      </c>
      <c r="G54" s="50" t="n">
        <v>0</v>
      </c>
      <c r="H54" s="48"/>
      <c r="I54" s="41" t="n">
        <v>7</v>
      </c>
      <c r="J54" s="42"/>
      <c r="K54" s="43"/>
      <c r="L54" s="42"/>
      <c r="M54" s="42"/>
      <c r="N54" s="44" t="n">
        <f aca="false">IF(ISNUMBER($L54),IF(ISNUMBER($H54),ROUND($L54*$H54,2),ROUND($L54*$G54,2)),IF(ISNUMBER($H54),ROUND($J54*$H54,2),ROUND($J54*$G54,2)))</f>
        <v>0</v>
      </c>
      <c r="O54" s="35"/>
    </row>
    <row r="55" customFormat="false" ht="29.25" hidden="false" customHeight="true" outlineLevel="0" collapsed="false">
      <c r="A55" s="46"/>
      <c r="B55" s="36"/>
      <c r="C55" s="59" t="s">
        <v>91</v>
      </c>
      <c r="D55" s="38" t="s">
        <v>92</v>
      </c>
      <c r="E55" s="39"/>
      <c r="F55" s="31" t="s">
        <v>92</v>
      </c>
      <c r="G55" s="40" t="n">
        <v>0</v>
      </c>
      <c r="H55" s="39"/>
      <c r="I55" s="41" t="n">
        <v>7</v>
      </c>
      <c r="J55" s="42"/>
      <c r="K55" s="43"/>
      <c r="L55" s="42"/>
      <c r="M55" s="42"/>
      <c r="N55" s="44" t="n">
        <f aca="false">IF(ISNUMBER($L55),IF(ISNUMBER($H55),ROUND($L55*$H55,2),ROUND($L55*$G55,2)),IF(ISNUMBER($H55),ROUND($J55*$H55,2),ROUND($J55*$G55,2)))</f>
        <v>0</v>
      </c>
      <c r="O55" s="35"/>
    </row>
    <row r="56" customFormat="false" ht="16.5" hidden="false" customHeight="true" outlineLevel="0" collapsed="false">
      <c r="A56" s="46"/>
      <c r="B56" s="36"/>
      <c r="C56" s="59" t="s">
        <v>93</v>
      </c>
      <c r="D56" s="38" t="s">
        <v>8</v>
      </c>
      <c r="E56" s="48"/>
      <c r="F56" s="49" t="n">
        <v>1</v>
      </c>
      <c r="G56" s="50" t="n">
        <v>0</v>
      </c>
      <c r="H56" s="48"/>
      <c r="I56" s="41" t="n">
        <v>7</v>
      </c>
      <c r="J56" s="42"/>
      <c r="K56" s="43"/>
      <c r="L56" s="42"/>
      <c r="M56" s="42"/>
      <c r="N56" s="44" t="n">
        <f aca="false">IF(ISNUMBER($L56),IF(ISNUMBER($H56),ROUND($L56*$H56,2),ROUND($L56*$G56,2)),IF(ISNUMBER($H56),ROUND($J56*$H56,2),ROUND($J56*$G56,2)))</f>
        <v>0</v>
      </c>
      <c r="O56" s="35"/>
    </row>
    <row r="57" customFormat="false" ht="16.5" hidden="false" customHeight="true" outlineLevel="0" collapsed="false">
      <c r="A57" s="46"/>
      <c r="B57" s="36"/>
      <c r="C57" s="59" t="s">
        <v>94</v>
      </c>
      <c r="D57" s="38" t="s">
        <v>8</v>
      </c>
      <c r="E57" s="48"/>
      <c r="F57" s="49" t="n">
        <v>1</v>
      </c>
      <c r="G57" s="50" t="n">
        <v>0</v>
      </c>
      <c r="H57" s="48"/>
      <c r="I57" s="41" t="n">
        <v>7</v>
      </c>
      <c r="J57" s="42"/>
      <c r="K57" s="43"/>
      <c r="L57" s="42"/>
      <c r="M57" s="42"/>
      <c r="N57" s="44" t="n">
        <f aca="false">IF(ISNUMBER($L57),IF(ISNUMBER($H57),ROUND($L57*$H57,2),ROUND($L57*$G57,2)),IF(ISNUMBER($H57),ROUND($J57*$H57,2),ROUND($J57*$G57,2)))</f>
        <v>0</v>
      </c>
      <c r="O57" s="35"/>
    </row>
    <row r="58" customFormat="false" ht="16.5" hidden="false" customHeight="true" outlineLevel="0" collapsed="false">
      <c r="A58" s="46" t="s">
        <v>95</v>
      </c>
      <c r="B58" s="36"/>
      <c r="C58" s="58" t="s">
        <v>227</v>
      </c>
      <c r="D58" s="38"/>
      <c r="E58" s="48"/>
      <c r="F58" s="49" t="n">
        <v>0</v>
      </c>
      <c r="G58" s="50" t="n">
        <v>0</v>
      </c>
      <c r="H58" s="48"/>
      <c r="I58" s="41" t="n">
        <v>6</v>
      </c>
      <c r="J58" s="42"/>
      <c r="K58" s="43"/>
      <c r="L58" s="42"/>
      <c r="M58" s="42"/>
      <c r="N58" s="44" t="n">
        <f aca="false">IF(ISNUMBER($L58),IF(ISNUMBER($H58),ROUND($L58*$H58,2),ROUND($L58*$G58,2)),IF(ISNUMBER($H58),ROUND($J58*$H58,2),ROUND($J58*$G58,2)))</f>
        <v>0</v>
      </c>
      <c r="O58" s="35"/>
    </row>
    <row r="59" customFormat="false" ht="16.5" hidden="false" customHeight="true" outlineLevel="0" collapsed="false">
      <c r="A59" s="46"/>
      <c r="B59" s="36"/>
      <c r="C59" s="59" t="s">
        <v>87</v>
      </c>
      <c r="D59" s="38" t="s">
        <v>32</v>
      </c>
      <c r="E59" s="48"/>
      <c r="F59" s="49" t="n">
        <v>1</v>
      </c>
      <c r="G59" s="50" t="n">
        <v>0</v>
      </c>
      <c r="H59" s="48"/>
      <c r="I59" s="41" t="n">
        <v>7</v>
      </c>
      <c r="J59" s="42"/>
      <c r="K59" s="43"/>
      <c r="L59" s="42"/>
      <c r="M59" s="42"/>
      <c r="N59" s="44" t="n">
        <f aca="false">IF(ISNUMBER($L59),IF(ISNUMBER($H59),ROUND($L59*$H59,2),ROUND($L59*$G59,2)),IF(ISNUMBER($H59),ROUND($J59*$H59,2),ROUND($J59*$G59,2)))</f>
        <v>0</v>
      </c>
      <c r="O59" s="35"/>
    </row>
    <row r="60" customFormat="false" ht="16.5" hidden="false" customHeight="true" outlineLevel="0" collapsed="false">
      <c r="A60" s="46"/>
      <c r="B60" s="36"/>
      <c r="C60" s="59" t="s">
        <v>88</v>
      </c>
      <c r="D60" s="38" t="s">
        <v>8</v>
      </c>
      <c r="E60" s="48"/>
      <c r="F60" s="49" t="n">
        <v>1</v>
      </c>
      <c r="G60" s="50" t="n">
        <v>0</v>
      </c>
      <c r="H60" s="48"/>
      <c r="I60" s="41" t="n">
        <v>7</v>
      </c>
      <c r="J60" s="42"/>
      <c r="K60" s="43"/>
      <c r="L60" s="42"/>
      <c r="M60" s="42"/>
      <c r="N60" s="44" t="n">
        <f aca="false">IF(ISNUMBER($L60),IF(ISNUMBER($H60),ROUND($L60*$H60,2),ROUND($L60*$G60,2)),IF(ISNUMBER($H60),ROUND($J60*$H60,2),ROUND($J60*$G60,2)))</f>
        <v>0</v>
      </c>
      <c r="O60" s="35"/>
    </row>
    <row r="61" customFormat="false" ht="16.5" hidden="false" customHeight="true" outlineLevel="0" collapsed="false">
      <c r="A61" s="46"/>
      <c r="B61" s="36"/>
      <c r="C61" s="59" t="s">
        <v>89</v>
      </c>
      <c r="D61" s="38" t="s">
        <v>32</v>
      </c>
      <c r="E61" s="48"/>
      <c r="F61" s="49" t="n">
        <v>1</v>
      </c>
      <c r="G61" s="50" t="n">
        <v>0</v>
      </c>
      <c r="H61" s="48"/>
      <c r="I61" s="41" t="n">
        <v>7</v>
      </c>
      <c r="J61" s="42"/>
      <c r="K61" s="43"/>
      <c r="L61" s="42"/>
      <c r="M61" s="42"/>
      <c r="N61" s="44" t="n">
        <f aca="false">IF(ISNUMBER($L61),IF(ISNUMBER($H61),ROUND($L61*$H61,2),ROUND($L61*$G61,2)),IF(ISNUMBER($H61),ROUND($J61*$H61,2),ROUND($J61*$G61,2)))</f>
        <v>0</v>
      </c>
      <c r="O61" s="35"/>
    </row>
    <row r="62" customFormat="false" ht="16.5" hidden="false" customHeight="true" outlineLevel="0" collapsed="false">
      <c r="A62" s="46"/>
      <c r="B62" s="36"/>
      <c r="C62" s="59" t="s">
        <v>90</v>
      </c>
      <c r="D62" s="38" t="s">
        <v>32</v>
      </c>
      <c r="E62" s="48"/>
      <c r="F62" s="49" t="n">
        <v>1</v>
      </c>
      <c r="G62" s="50" t="n">
        <v>0</v>
      </c>
      <c r="H62" s="48"/>
      <c r="I62" s="41" t="n">
        <v>7</v>
      </c>
      <c r="J62" s="42"/>
      <c r="K62" s="43"/>
      <c r="L62" s="42"/>
      <c r="M62" s="42"/>
      <c r="N62" s="44" t="n">
        <f aca="false">IF(ISNUMBER($L62),IF(ISNUMBER($H62),ROUND($L62*$H62,2),ROUND($L62*$G62,2)),IF(ISNUMBER($H62),ROUND($J62*$H62,2),ROUND($J62*$G62,2)))</f>
        <v>0</v>
      </c>
      <c r="O62" s="35"/>
    </row>
    <row r="63" customFormat="false" ht="29.25" hidden="false" customHeight="true" outlineLevel="0" collapsed="false">
      <c r="A63" s="46"/>
      <c r="B63" s="36"/>
      <c r="C63" s="59" t="s">
        <v>91</v>
      </c>
      <c r="D63" s="38" t="s">
        <v>92</v>
      </c>
      <c r="E63" s="39"/>
      <c r="F63" s="49" t="s">
        <v>92</v>
      </c>
      <c r="G63" s="40" t="n">
        <v>0</v>
      </c>
      <c r="H63" s="39"/>
      <c r="I63" s="41" t="n">
        <v>7</v>
      </c>
      <c r="J63" s="42"/>
      <c r="K63" s="43"/>
      <c r="L63" s="42"/>
      <c r="M63" s="42"/>
      <c r="N63" s="44" t="n">
        <f aca="false">IF(ISNUMBER($L63),IF(ISNUMBER($H63),ROUND($L63*$H63,2),ROUND($L63*$G63,2)),IF(ISNUMBER($H63),ROUND($J63*$H63,2),ROUND($J63*$G63,2)))</f>
        <v>0</v>
      </c>
      <c r="O63" s="35"/>
    </row>
    <row r="64" customFormat="false" ht="16.5" hidden="false" customHeight="true" outlineLevel="0" collapsed="false">
      <c r="A64" s="46"/>
      <c r="B64" s="36"/>
      <c r="C64" s="59" t="s">
        <v>93</v>
      </c>
      <c r="D64" s="38" t="s">
        <v>8</v>
      </c>
      <c r="E64" s="48"/>
      <c r="F64" s="49" t="n">
        <v>1</v>
      </c>
      <c r="G64" s="50" t="n">
        <v>0</v>
      </c>
      <c r="H64" s="48"/>
      <c r="I64" s="41" t="n">
        <v>7</v>
      </c>
      <c r="J64" s="42"/>
      <c r="K64" s="43"/>
      <c r="L64" s="42"/>
      <c r="M64" s="42"/>
      <c r="N64" s="44" t="n">
        <f aca="false">IF(ISNUMBER($L64),IF(ISNUMBER($H64),ROUND($L64*$H64,2),ROUND($L64*$G64,2)),IF(ISNUMBER($H64),ROUND($J64*$H64,2),ROUND($J64*$G64,2)))</f>
        <v>0</v>
      </c>
      <c r="O64" s="35"/>
    </row>
    <row r="65" customFormat="false" ht="16.5" hidden="false" customHeight="true" outlineLevel="0" collapsed="false">
      <c r="A65" s="46"/>
      <c r="B65" s="36"/>
      <c r="C65" s="59" t="s">
        <v>94</v>
      </c>
      <c r="D65" s="38" t="s">
        <v>8</v>
      </c>
      <c r="E65" s="48"/>
      <c r="F65" s="49" t="n">
        <v>1</v>
      </c>
      <c r="G65" s="50" t="n">
        <v>0</v>
      </c>
      <c r="H65" s="48"/>
      <c r="I65" s="41" t="n">
        <v>7</v>
      </c>
      <c r="J65" s="42"/>
      <c r="K65" s="43"/>
      <c r="L65" s="42"/>
      <c r="M65" s="42"/>
      <c r="N65" s="44" t="n">
        <f aca="false">IF(ISNUMBER($L65),IF(ISNUMBER($H65),ROUND($L65*$H65,2),ROUND($L65*$G65,2)),IF(ISNUMBER($H65),ROUND($J65*$H65,2),ROUND($J65*$G65,2)))</f>
        <v>0</v>
      </c>
      <c r="O65" s="35"/>
    </row>
    <row r="66" customFormat="false" ht="16.5" hidden="false" customHeight="true" outlineLevel="0" collapsed="false">
      <c r="A66" s="46" t="s">
        <v>96</v>
      </c>
      <c r="B66" s="36"/>
      <c r="C66" s="58" t="s">
        <v>228</v>
      </c>
      <c r="D66" s="38"/>
      <c r="E66" s="48"/>
      <c r="F66" s="49" t="n">
        <v>0</v>
      </c>
      <c r="G66" s="50" t="n">
        <v>0</v>
      </c>
      <c r="H66" s="48"/>
      <c r="I66" s="41" t="n">
        <v>6</v>
      </c>
      <c r="J66" s="42"/>
      <c r="K66" s="43"/>
      <c r="L66" s="42"/>
      <c r="M66" s="42"/>
      <c r="N66" s="44" t="n">
        <f aca="false">IF(ISNUMBER($L66),IF(ISNUMBER($H66),ROUND($L66*$H66,2),ROUND($L66*$G66,2)),IF(ISNUMBER($H66),ROUND($J66*$H66,2),ROUND($J66*$G66,2)))</f>
        <v>0</v>
      </c>
      <c r="O66" s="35"/>
    </row>
    <row r="67" customFormat="false" ht="16.5" hidden="false" customHeight="true" outlineLevel="0" collapsed="false">
      <c r="A67" s="46"/>
      <c r="B67" s="36"/>
      <c r="C67" s="59" t="s">
        <v>87</v>
      </c>
      <c r="D67" s="38" t="s">
        <v>32</v>
      </c>
      <c r="E67" s="48"/>
      <c r="F67" s="49" t="n">
        <v>1</v>
      </c>
      <c r="G67" s="50" t="n">
        <v>0</v>
      </c>
      <c r="H67" s="48"/>
      <c r="I67" s="41" t="n">
        <v>7</v>
      </c>
      <c r="J67" s="42"/>
      <c r="K67" s="43"/>
      <c r="L67" s="42"/>
      <c r="M67" s="42"/>
      <c r="N67" s="44" t="n">
        <f aca="false">IF(ISNUMBER($L67),IF(ISNUMBER($H67),ROUND($L67*$H67,2),ROUND($L67*$G67,2)),IF(ISNUMBER($H67),ROUND($J67*$H67,2),ROUND($J67*$G67,2)))</f>
        <v>0</v>
      </c>
      <c r="O67" s="35"/>
    </row>
    <row r="68" customFormat="false" ht="16.5" hidden="false" customHeight="true" outlineLevel="0" collapsed="false">
      <c r="A68" s="46"/>
      <c r="B68" s="36"/>
      <c r="C68" s="59" t="s">
        <v>88</v>
      </c>
      <c r="D68" s="38" t="s">
        <v>8</v>
      </c>
      <c r="E68" s="48"/>
      <c r="F68" s="49" t="n">
        <v>1</v>
      </c>
      <c r="G68" s="50" t="n">
        <v>0</v>
      </c>
      <c r="H68" s="48"/>
      <c r="I68" s="41" t="n">
        <v>7</v>
      </c>
      <c r="J68" s="42"/>
      <c r="K68" s="43"/>
      <c r="L68" s="42"/>
      <c r="M68" s="42"/>
      <c r="N68" s="44" t="n">
        <f aca="false">IF(ISNUMBER($L68),IF(ISNUMBER($H68),ROUND($L68*$H68,2),ROUND($L68*$G68,2)),IF(ISNUMBER($H68),ROUND($J68*$H68,2),ROUND($J68*$G68,2)))</f>
        <v>0</v>
      </c>
      <c r="O68" s="35"/>
    </row>
    <row r="69" customFormat="false" ht="16.5" hidden="false" customHeight="true" outlineLevel="0" collapsed="false">
      <c r="A69" s="46"/>
      <c r="B69" s="36"/>
      <c r="C69" s="59" t="s">
        <v>89</v>
      </c>
      <c r="D69" s="38" t="s">
        <v>32</v>
      </c>
      <c r="E69" s="48"/>
      <c r="F69" s="49" t="n">
        <v>1</v>
      </c>
      <c r="G69" s="50" t="n">
        <v>0</v>
      </c>
      <c r="H69" s="48"/>
      <c r="I69" s="41" t="n">
        <v>7</v>
      </c>
      <c r="J69" s="42"/>
      <c r="K69" s="43"/>
      <c r="L69" s="42"/>
      <c r="M69" s="42"/>
      <c r="N69" s="44" t="n">
        <f aca="false">IF(ISNUMBER($L69),IF(ISNUMBER($H69),ROUND($L69*$H69,2),ROUND($L69*$G69,2)),IF(ISNUMBER($H69),ROUND($J69*$H69,2),ROUND($J69*$G69,2)))</f>
        <v>0</v>
      </c>
      <c r="O69" s="35"/>
    </row>
    <row r="70" customFormat="false" ht="16.5" hidden="false" customHeight="true" outlineLevel="0" collapsed="false">
      <c r="A70" s="46"/>
      <c r="B70" s="36"/>
      <c r="C70" s="59" t="s">
        <v>90</v>
      </c>
      <c r="D70" s="38" t="s">
        <v>32</v>
      </c>
      <c r="E70" s="48"/>
      <c r="F70" s="49" t="n">
        <v>1</v>
      </c>
      <c r="G70" s="50" t="n">
        <v>0</v>
      </c>
      <c r="H70" s="48"/>
      <c r="I70" s="41" t="n">
        <v>7</v>
      </c>
      <c r="J70" s="42"/>
      <c r="K70" s="43"/>
      <c r="L70" s="42"/>
      <c r="M70" s="42"/>
      <c r="N70" s="44" t="n">
        <f aca="false">IF(ISNUMBER($L70),IF(ISNUMBER($H70),ROUND($L70*$H70,2),ROUND($L70*$G70,2)),IF(ISNUMBER($H70),ROUND($J70*$H70,2),ROUND($J70*$G70,2)))</f>
        <v>0</v>
      </c>
      <c r="O70" s="35"/>
    </row>
    <row r="71" customFormat="false" ht="29.25" hidden="false" customHeight="true" outlineLevel="0" collapsed="false">
      <c r="A71" s="46"/>
      <c r="B71" s="36"/>
      <c r="C71" s="59" t="s">
        <v>91</v>
      </c>
      <c r="D71" s="38" t="s">
        <v>92</v>
      </c>
      <c r="E71" s="39"/>
      <c r="F71" s="31" t="s">
        <v>92</v>
      </c>
      <c r="G71" s="40" t="n">
        <v>0</v>
      </c>
      <c r="H71" s="39"/>
      <c r="I71" s="41" t="n">
        <v>7</v>
      </c>
      <c r="J71" s="42"/>
      <c r="K71" s="43"/>
      <c r="L71" s="42"/>
      <c r="M71" s="42"/>
      <c r="N71" s="44" t="n">
        <f aca="false">IF(ISNUMBER($L71),IF(ISNUMBER($H71),ROUND($L71*$H71,2),ROUND($L71*$G71,2)),IF(ISNUMBER($H71),ROUND($J71*$H71,2),ROUND($J71*$G71,2)))</f>
        <v>0</v>
      </c>
      <c r="O71" s="35"/>
    </row>
    <row r="72" customFormat="false" ht="16.5" hidden="false" customHeight="true" outlineLevel="0" collapsed="false">
      <c r="A72" s="46"/>
      <c r="B72" s="36"/>
      <c r="C72" s="59" t="s">
        <v>93</v>
      </c>
      <c r="D72" s="38" t="s">
        <v>8</v>
      </c>
      <c r="E72" s="48"/>
      <c r="F72" s="49" t="n">
        <v>1</v>
      </c>
      <c r="G72" s="50" t="n">
        <v>0</v>
      </c>
      <c r="H72" s="48"/>
      <c r="I72" s="41" t="n">
        <v>7</v>
      </c>
      <c r="J72" s="42"/>
      <c r="K72" s="43"/>
      <c r="L72" s="42"/>
      <c r="M72" s="42"/>
      <c r="N72" s="44" t="n">
        <f aca="false">IF(ISNUMBER($L72),IF(ISNUMBER($H72),ROUND($L72*$H72,2),ROUND($L72*$G72,2)),IF(ISNUMBER($H72),ROUND($J72*$H72,2),ROUND($J72*$G72,2)))</f>
        <v>0</v>
      </c>
      <c r="O72" s="35"/>
    </row>
    <row r="73" customFormat="false" ht="16.5" hidden="false" customHeight="true" outlineLevel="0" collapsed="false">
      <c r="A73" s="46"/>
      <c r="B73" s="36"/>
      <c r="C73" s="59" t="s">
        <v>94</v>
      </c>
      <c r="D73" s="38" t="s">
        <v>8</v>
      </c>
      <c r="E73" s="48"/>
      <c r="F73" s="49" t="n">
        <v>1</v>
      </c>
      <c r="G73" s="50" t="n">
        <v>0</v>
      </c>
      <c r="H73" s="48"/>
      <c r="I73" s="41" t="n">
        <v>7</v>
      </c>
      <c r="J73" s="42"/>
      <c r="K73" s="43"/>
      <c r="L73" s="42"/>
      <c r="M73" s="42"/>
      <c r="N73" s="44" t="n">
        <f aca="false">IF(ISNUMBER($L73),IF(ISNUMBER($H73),ROUND($L73*$H73,2),ROUND($L73*$G73,2)),IF(ISNUMBER($H73),ROUND($J73*$H73,2),ROUND($J73*$G73,2)))</f>
        <v>0</v>
      </c>
      <c r="O73" s="35"/>
    </row>
    <row r="74" customFormat="false" ht="16.5" hidden="false" customHeight="true" outlineLevel="0" collapsed="false">
      <c r="A74" s="46" t="s">
        <v>97</v>
      </c>
      <c r="B74" s="36"/>
      <c r="C74" s="58" t="s">
        <v>229</v>
      </c>
      <c r="D74" s="38"/>
      <c r="E74" s="48"/>
      <c r="F74" s="49" t="n">
        <v>0</v>
      </c>
      <c r="G74" s="50" t="n">
        <v>0</v>
      </c>
      <c r="H74" s="48"/>
      <c r="I74" s="41" t="n">
        <v>6</v>
      </c>
      <c r="J74" s="42"/>
      <c r="K74" s="43"/>
      <c r="L74" s="42"/>
      <c r="M74" s="42"/>
      <c r="N74" s="44" t="n">
        <f aca="false">IF(ISNUMBER($L74),IF(ISNUMBER($H74),ROUND($L74*$H74,2),ROUND($L74*$G74,2)),IF(ISNUMBER($H74),ROUND($J74*$H74,2),ROUND($J74*$G74,2)))</f>
        <v>0</v>
      </c>
      <c r="O74" s="35"/>
    </row>
    <row r="75" customFormat="false" ht="16.5" hidden="false" customHeight="true" outlineLevel="0" collapsed="false">
      <c r="A75" s="46"/>
      <c r="B75" s="36"/>
      <c r="C75" s="59" t="s">
        <v>87</v>
      </c>
      <c r="D75" s="38" t="s">
        <v>32</v>
      </c>
      <c r="E75" s="48"/>
      <c r="F75" s="49" t="n">
        <v>1</v>
      </c>
      <c r="G75" s="50" t="n">
        <v>0</v>
      </c>
      <c r="H75" s="48"/>
      <c r="I75" s="41" t="n">
        <v>7</v>
      </c>
      <c r="J75" s="42"/>
      <c r="K75" s="43"/>
      <c r="L75" s="42"/>
      <c r="M75" s="42"/>
      <c r="N75" s="44" t="n">
        <f aca="false">IF(ISNUMBER($L75),IF(ISNUMBER($H75),ROUND($L75*$H75,2),ROUND($L75*$G75,2)),IF(ISNUMBER($H75),ROUND($J75*$H75,2),ROUND($J75*$G75,2)))</f>
        <v>0</v>
      </c>
      <c r="O75" s="35"/>
    </row>
    <row r="76" customFormat="false" ht="16.5" hidden="false" customHeight="true" outlineLevel="0" collapsed="false">
      <c r="A76" s="46"/>
      <c r="B76" s="36"/>
      <c r="C76" s="59" t="s">
        <v>88</v>
      </c>
      <c r="D76" s="38" t="s">
        <v>8</v>
      </c>
      <c r="E76" s="48"/>
      <c r="F76" s="49" t="n">
        <v>1</v>
      </c>
      <c r="G76" s="50" t="n">
        <v>0</v>
      </c>
      <c r="H76" s="48"/>
      <c r="I76" s="41" t="n">
        <v>7</v>
      </c>
      <c r="J76" s="42"/>
      <c r="K76" s="43"/>
      <c r="L76" s="42"/>
      <c r="M76" s="42"/>
      <c r="N76" s="44" t="n">
        <f aca="false">IF(ISNUMBER($L76),IF(ISNUMBER($H76),ROUND($L76*$H76,2),ROUND($L76*$G76,2)),IF(ISNUMBER($H76),ROUND($J76*$H76,2),ROUND($J76*$G76,2)))</f>
        <v>0</v>
      </c>
      <c r="O76" s="35"/>
    </row>
    <row r="77" customFormat="false" ht="16.5" hidden="false" customHeight="true" outlineLevel="0" collapsed="false">
      <c r="A77" s="46"/>
      <c r="B77" s="36"/>
      <c r="C77" s="59" t="s">
        <v>89</v>
      </c>
      <c r="D77" s="38" t="s">
        <v>32</v>
      </c>
      <c r="E77" s="48"/>
      <c r="F77" s="49" t="n">
        <v>1</v>
      </c>
      <c r="G77" s="50" t="n">
        <v>0</v>
      </c>
      <c r="H77" s="48"/>
      <c r="I77" s="41" t="n">
        <v>7</v>
      </c>
      <c r="J77" s="42"/>
      <c r="K77" s="43"/>
      <c r="L77" s="42"/>
      <c r="M77" s="42"/>
      <c r="N77" s="44" t="n">
        <f aca="false">IF(ISNUMBER($L77),IF(ISNUMBER($H77),ROUND($L77*$H77,2),ROUND($L77*$G77,2)),IF(ISNUMBER($H77),ROUND($J77*$H77,2),ROUND($J77*$G77,2)))</f>
        <v>0</v>
      </c>
      <c r="O77" s="35"/>
    </row>
    <row r="78" customFormat="false" ht="16.5" hidden="false" customHeight="true" outlineLevel="0" collapsed="false">
      <c r="A78" s="46"/>
      <c r="B78" s="36"/>
      <c r="C78" s="59" t="s">
        <v>90</v>
      </c>
      <c r="D78" s="38" t="s">
        <v>32</v>
      </c>
      <c r="E78" s="48"/>
      <c r="F78" s="49" t="n">
        <v>1</v>
      </c>
      <c r="G78" s="50" t="n">
        <v>0</v>
      </c>
      <c r="H78" s="48"/>
      <c r="I78" s="41" t="n">
        <v>7</v>
      </c>
      <c r="J78" s="42"/>
      <c r="K78" s="43"/>
      <c r="L78" s="42"/>
      <c r="M78" s="42"/>
      <c r="N78" s="44" t="n">
        <f aca="false">IF(ISNUMBER($L78),IF(ISNUMBER($H78),ROUND($L78*$H78,2),ROUND($L78*$G78,2)),IF(ISNUMBER($H78),ROUND($J78*$H78,2),ROUND($J78*$G78,2)))</f>
        <v>0</v>
      </c>
      <c r="O78" s="35"/>
    </row>
    <row r="79" customFormat="false" ht="29.25" hidden="false" customHeight="true" outlineLevel="0" collapsed="false">
      <c r="A79" s="46"/>
      <c r="B79" s="36"/>
      <c r="C79" s="59" t="s">
        <v>91</v>
      </c>
      <c r="D79" s="38" t="s">
        <v>92</v>
      </c>
      <c r="E79" s="39"/>
      <c r="F79" s="31" t="s">
        <v>92</v>
      </c>
      <c r="G79" s="40" t="n">
        <v>0</v>
      </c>
      <c r="H79" s="39"/>
      <c r="I79" s="41" t="n">
        <v>7</v>
      </c>
      <c r="J79" s="42"/>
      <c r="K79" s="43"/>
      <c r="L79" s="42"/>
      <c r="M79" s="42"/>
      <c r="N79" s="44" t="n">
        <f aca="false">IF(ISNUMBER($L79),IF(ISNUMBER($H79),ROUND($L79*$H79,2),ROUND($L79*$G79,2)),IF(ISNUMBER($H79),ROUND($J79*$H79,2),ROUND($J79*$G79,2)))</f>
        <v>0</v>
      </c>
      <c r="O79" s="35"/>
    </row>
    <row r="80" customFormat="false" ht="16.5" hidden="false" customHeight="true" outlineLevel="0" collapsed="false">
      <c r="A80" s="46"/>
      <c r="B80" s="36"/>
      <c r="C80" s="59" t="s">
        <v>93</v>
      </c>
      <c r="D80" s="38" t="s">
        <v>8</v>
      </c>
      <c r="E80" s="48"/>
      <c r="F80" s="49" t="n">
        <v>1</v>
      </c>
      <c r="G80" s="50" t="n">
        <v>0</v>
      </c>
      <c r="H80" s="48"/>
      <c r="I80" s="41" t="n">
        <v>7</v>
      </c>
      <c r="J80" s="42"/>
      <c r="K80" s="43"/>
      <c r="L80" s="42"/>
      <c r="M80" s="42"/>
      <c r="N80" s="44" t="n">
        <f aca="false">IF(ISNUMBER($L80),IF(ISNUMBER($H80),ROUND($L80*$H80,2),ROUND($L80*$G80,2)),IF(ISNUMBER($H80),ROUND($J80*$H80,2),ROUND($J80*$G80,2)))</f>
        <v>0</v>
      </c>
      <c r="O80" s="35"/>
    </row>
    <row r="81" customFormat="false" ht="16.5" hidden="false" customHeight="true" outlineLevel="0" collapsed="false">
      <c r="A81" s="46"/>
      <c r="B81" s="36"/>
      <c r="C81" s="59" t="s">
        <v>94</v>
      </c>
      <c r="D81" s="38" t="s">
        <v>8</v>
      </c>
      <c r="E81" s="48"/>
      <c r="F81" s="49" t="n">
        <v>1</v>
      </c>
      <c r="G81" s="50" t="n">
        <v>0</v>
      </c>
      <c r="H81" s="48"/>
      <c r="I81" s="41" t="n">
        <v>7</v>
      </c>
      <c r="J81" s="42"/>
      <c r="K81" s="43"/>
      <c r="L81" s="42"/>
      <c r="M81" s="42"/>
      <c r="N81" s="44" t="n">
        <f aca="false">IF(ISNUMBER($L81),IF(ISNUMBER($H81),ROUND($L81*$H81,2),ROUND($L81*$G81,2)),IF(ISNUMBER($H81),ROUND($J81*$H81,2),ROUND($J81*$G81,2)))</f>
        <v>0</v>
      </c>
      <c r="O81" s="35"/>
    </row>
    <row r="82" customFormat="false" ht="29.25" hidden="false" customHeight="true" outlineLevel="0" collapsed="false">
      <c r="A82" s="46" t="s">
        <v>98</v>
      </c>
      <c r="B82" s="36"/>
      <c r="C82" s="47" t="s">
        <v>99</v>
      </c>
      <c r="D82" s="38"/>
      <c r="E82" s="39"/>
      <c r="F82" s="31" t="n">
        <v>0</v>
      </c>
      <c r="G82" s="40" t="n">
        <v>0</v>
      </c>
      <c r="H82" s="39"/>
      <c r="I82" s="41" t="n">
        <v>7</v>
      </c>
      <c r="J82" s="42"/>
      <c r="K82" s="43"/>
      <c r="L82" s="42"/>
      <c r="M82" s="42"/>
      <c r="N82" s="44" t="n">
        <f aca="false">IF(ISNUMBER($L82),IF(ISNUMBER($H82),ROUND($L82*$H82,2),ROUND($L82*$G82,2)),IF(ISNUMBER($H82),ROUND($J82*$H82,2),ROUND($J82*$G82,2)))</f>
        <v>0</v>
      </c>
      <c r="O82" s="35"/>
    </row>
    <row r="83" customFormat="false" ht="16.5" hidden="false" customHeight="true" outlineLevel="0" collapsed="false">
      <c r="A83" s="46"/>
      <c r="B83" s="36"/>
      <c r="C83" s="58" t="s">
        <v>226</v>
      </c>
      <c r="D83" s="38" t="s">
        <v>100</v>
      </c>
      <c r="E83" s="48"/>
      <c r="F83" s="31" t="n">
        <v>15</v>
      </c>
      <c r="G83" s="40"/>
      <c r="H83" s="48"/>
      <c r="I83" s="41" t="n">
        <v>6</v>
      </c>
      <c r="J83" s="42"/>
      <c r="K83" s="43"/>
      <c r="L83" s="42"/>
      <c r="M83" s="42"/>
      <c r="N83" s="44" t="n">
        <f aca="false">IF(ISNUMBER($L83),IF(ISNUMBER($H83),ROUND($L83*$H83,2),ROUND($L83*$G83,2)),IF(ISNUMBER($H83),ROUND($J83*$H83,2),ROUND($J83*$G83,2)))</f>
        <v>0</v>
      </c>
      <c r="O83" s="35"/>
    </row>
    <row r="84" customFormat="false" ht="16.5" hidden="false" customHeight="true" outlineLevel="0" collapsed="false">
      <c r="A84" s="46"/>
      <c r="B84" s="36"/>
      <c r="C84" s="58" t="s">
        <v>227</v>
      </c>
      <c r="D84" s="38" t="s">
        <v>100</v>
      </c>
      <c r="E84" s="48"/>
      <c r="F84" s="31" t="n">
        <v>15</v>
      </c>
      <c r="G84" s="40"/>
      <c r="H84" s="48"/>
      <c r="I84" s="41" t="n">
        <v>6</v>
      </c>
      <c r="J84" s="42"/>
      <c r="K84" s="43"/>
      <c r="L84" s="42"/>
      <c r="M84" s="42"/>
      <c r="N84" s="44" t="n">
        <f aca="false">IF(ISNUMBER($L84),IF(ISNUMBER($H84),ROUND($L84*$H84,2),ROUND($L84*$G84,2)),IF(ISNUMBER($H84),ROUND($J84*$H84,2),ROUND($J84*$G84,2)))</f>
        <v>0</v>
      </c>
      <c r="O84" s="35"/>
    </row>
    <row r="85" customFormat="false" ht="16.5" hidden="false" customHeight="true" outlineLevel="0" collapsed="false">
      <c r="A85" s="46"/>
      <c r="B85" s="36"/>
      <c r="C85" s="58" t="s">
        <v>228</v>
      </c>
      <c r="D85" s="38" t="s">
        <v>100</v>
      </c>
      <c r="E85" s="48"/>
      <c r="F85" s="31" t="n">
        <v>15</v>
      </c>
      <c r="G85" s="40"/>
      <c r="H85" s="48"/>
      <c r="I85" s="41" t="n">
        <v>6</v>
      </c>
      <c r="J85" s="42"/>
      <c r="K85" s="43"/>
      <c r="L85" s="42"/>
      <c r="M85" s="42"/>
      <c r="N85" s="44" t="n">
        <f aca="false">IF(ISNUMBER($L85),IF(ISNUMBER($H85),ROUND($L85*$H85,2),ROUND($L85*$G85,2)),IF(ISNUMBER($H85),ROUND($J85*$H85,2),ROUND($J85*$G85,2)))</f>
        <v>0</v>
      </c>
      <c r="O85" s="35"/>
    </row>
    <row r="86" customFormat="false" ht="16.5" hidden="false" customHeight="true" outlineLevel="0" collapsed="false">
      <c r="A86" s="46"/>
      <c r="B86" s="36"/>
      <c r="C86" s="58" t="s">
        <v>229</v>
      </c>
      <c r="D86" s="38" t="s">
        <v>100</v>
      </c>
      <c r="E86" s="48"/>
      <c r="F86" s="31" t="n">
        <v>15</v>
      </c>
      <c r="G86" s="40"/>
      <c r="H86" s="48"/>
      <c r="I86" s="41" t="n">
        <v>6</v>
      </c>
      <c r="J86" s="42"/>
      <c r="K86" s="43"/>
      <c r="L86" s="42"/>
      <c r="M86" s="42"/>
      <c r="N86" s="44" t="n">
        <f aca="false">IF(ISNUMBER($L86),IF(ISNUMBER($H86),ROUND($L86*$H86,2),ROUND($L86*$G86,2)),IF(ISNUMBER($H86),ROUND($J86*$H86,2),ROUND($J86*$G86,2)))</f>
        <v>0</v>
      </c>
      <c r="O86" s="35"/>
    </row>
    <row r="87" customFormat="false" ht="16.5" hidden="false" customHeight="true" outlineLevel="0" collapsed="false">
      <c r="A87" s="46"/>
      <c r="B87" s="36"/>
      <c r="C87" s="58" t="s">
        <v>230</v>
      </c>
      <c r="D87" s="38" t="s">
        <v>100</v>
      </c>
      <c r="E87" s="48"/>
      <c r="F87" s="31" t="n">
        <v>15</v>
      </c>
      <c r="G87" s="40"/>
      <c r="H87" s="48"/>
      <c r="I87" s="41" t="n">
        <v>6</v>
      </c>
      <c r="J87" s="42"/>
      <c r="K87" s="43"/>
      <c r="L87" s="42"/>
      <c r="M87" s="42"/>
      <c r="N87" s="44" t="n">
        <f aca="false">IF(ISNUMBER($L87),IF(ISNUMBER($H87),ROUND($L87*$H87,2),ROUND($L87*$G87,2)),IF(ISNUMBER($H87),ROUND($J87*$H87,2),ROUND($J87*$G87,2)))</f>
        <v>0</v>
      </c>
      <c r="O87" s="35"/>
    </row>
    <row r="88" customFormat="false" ht="29.25" hidden="false" customHeight="true" outlineLevel="0" collapsed="false">
      <c r="A88" s="46" t="s">
        <v>101</v>
      </c>
      <c r="B88" s="36"/>
      <c r="C88" s="47" t="s">
        <v>102</v>
      </c>
      <c r="D88" s="38"/>
      <c r="E88" s="39"/>
      <c r="F88" s="31" t="n">
        <v>0</v>
      </c>
      <c r="G88" s="40" t="n">
        <v>0</v>
      </c>
      <c r="H88" s="39"/>
      <c r="I88" s="41" t="n">
        <v>7</v>
      </c>
      <c r="J88" s="42"/>
      <c r="K88" s="43"/>
      <c r="L88" s="42"/>
      <c r="M88" s="42"/>
      <c r="N88" s="44" t="n">
        <f aca="false">IF(ISNUMBER($L88),IF(ISNUMBER($H88),ROUND($L88*$H88,2),ROUND($L88*$G88,2)),IF(ISNUMBER($H88),ROUND($J88*$H88,2),ROUND($J88*$G88,2)))</f>
        <v>0</v>
      </c>
      <c r="O88" s="35"/>
    </row>
    <row r="89" customFormat="false" ht="16.5" hidden="false" customHeight="true" outlineLevel="0" collapsed="false">
      <c r="A89" s="46"/>
      <c r="B89" s="36"/>
      <c r="C89" s="58" t="s">
        <v>226</v>
      </c>
      <c r="D89" s="38" t="s">
        <v>103</v>
      </c>
      <c r="E89" s="48"/>
      <c r="F89" s="31" t="n">
        <v>9</v>
      </c>
      <c r="G89" s="40"/>
      <c r="H89" s="48"/>
      <c r="I89" s="41" t="n">
        <v>6</v>
      </c>
      <c r="J89" s="42"/>
      <c r="K89" s="43"/>
      <c r="L89" s="42"/>
      <c r="M89" s="42"/>
      <c r="N89" s="44" t="n">
        <f aca="false">IF(ISNUMBER($L89),IF(ISNUMBER($H89),ROUND($L89*$H89,2),ROUND($L89*$G89,2)),IF(ISNUMBER($H89),ROUND($J89*$H89,2),ROUND($J89*$G89,2)))</f>
        <v>0</v>
      </c>
      <c r="O89" s="35"/>
    </row>
    <row r="90" customFormat="false" ht="16.5" hidden="false" customHeight="true" outlineLevel="0" collapsed="false">
      <c r="A90" s="46"/>
      <c r="B90" s="36"/>
      <c r="C90" s="58" t="s">
        <v>227</v>
      </c>
      <c r="D90" s="38" t="s">
        <v>103</v>
      </c>
      <c r="E90" s="48"/>
      <c r="F90" s="31" t="n">
        <v>9</v>
      </c>
      <c r="G90" s="40"/>
      <c r="H90" s="48"/>
      <c r="I90" s="41" t="n">
        <v>6</v>
      </c>
      <c r="J90" s="42"/>
      <c r="K90" s="43"/>
      <c r="L90" s="42"/>
      <c r="M90" s="42"/>
      <c r="N90" s="44" t="n">
        <f aca="false">IF(ISNUMBER($L90),IF(ISNUMBER($H90),ROUND($L90*$H90,2),ROUND($L90*$G90,2)),IF(ISNUMBER($H90),ROUND($J90*$H90,2),ROUND($J90*$G90,2)))</f>
        <v>0</v>
      </c>
      <c r="O90" s="35"/>
    </row>
    <row r="91" customFormat="false" ht="16.5" hidden="false" customHeight="true" outlineLevel="0" collapsed="false">
      <c r="A91" s="46"/>
      <c r="B91" s="36"/>
      <c r="C91" s="58" t="s">
        <v>228</v>
      </c>
      <c r="D91" s="38" t="s">
        <v>103</v>
      </c>
      <c r="E91" s="48"/>
      <c r="F91" s="31" t="n">
        <v>9</v>
      </c>
      <c r="G91" s="40"/>
      <c r="H91" s="48"/>
      <c r="I91" s="41" t="n">
        <v>6</v>
      </c>
      <c r="J91" s="42"/>
      <c r="K91" s="43"/>
      <c r="L91" s="42"/>
      <c r="M91" s="42"/>
      <c r="N91" s="44" t="n">
        <f aca="false">IF(ISNUMBER($L91),IF(ISNUMBER($H91),ROUND($L91*$H91,2),ROUND($L91*$G91,2)),IF(ISNUMBER($H91),ROUND($J91*$H91,2),ROUND($J91*$G91,2)))</f>
        <v>0</v>
      </c>
      <c r="O91" s="35"/>
    </row>
    <row r="92" customFormat="false" ht="16.5" hidden="false" customHeight="true" outlineLevel="0" collapsed="false">
      <c r="A92" s="46"/>
      <c r="B92" s="36"/>
      <c r="C92" s="58" t="s">
        <v>229</v>
      </c>
      <c r="D92" s="38" t="s">
        <v>103</v>
      </c>
      <c r="E92" s="48"/>
      <c r="F92" s="31" t="n">
        <v>9</v>
      </c>
      <c r="G92" s="40"/>
      <c r="H92" s="48"/>
      <c r="I92" s="41" t="n">
        <v>6</v>
      </c>
      <c r="J92" s="42"/>
      <c r="K92" s="43"/>
      <c r="L92" s="42"/>
      <c r="M92" s="42"/>
      <c r="N92" s="44" t="n">
        <f aca="false">IF(ISNUMBER($L92),IF(ISNUMBER($H92),ROUND($L92*$H92,2),ROUND($L92*$G92,2)),IF(ISNUMBER($H92),ROUND($J92*$H92,2),ROUND($J92*$G92,2)))</f>
        <v>0</v>
      </c>
      <c r="O92" s="35"/>
    </row>
    <row r="93" customFormat="false" ht="16.5" hidden="false" customHeight="true" outlineLevel="0" collapsed="false">
      <c r="A93" s="46" t="s">
        <v>104</v>
      </c>
      <c r="B93" s="36"/>
      <c r="C93" s="47" t="s">
        <v>105</v>
      </c>
      <c r="D93" s="38"/>
      <c r="E93" s="39"/>
      <c r="F93" s="31" t="n">
        <v>0</v>
      </c>
      <c r="G93" s="40" t="n">
        <v>0</v>
      </c>
      <c r="H93" s="39"/>
      <c r="I93" s="41" t="n">
        <v>7</v>
      </c>
      <c r="J93" s="42"/>
      <c r="K93" s="43"/>
      <c r="L93" s="42"/>
      <c r="M93" s="42"/>
      <c r="N93" s="44" t="n">
        <f aca="false">IF(ISNUMBER($L93),IF(ISNUMBER($H93),ROUND($L93*$H93,2),ROUND($L93*$G93,2)),IF(ISNUMBER($H93),ROUND($J93*$H93,2),ROUND($J93*$G93,2)))</f>
        <v>0</v>
      </c>
      <c r="O93" s="35"/>
    </row>
    <row r="94" customFormat="false" ht="16.5" hidden="false" customHeight="true" outlineLevel="0" collapsed="false">
      <c r="A94" s="46"/>
      <c r="B94" s="36"/>
      <c r="C94" s="58" t="s">
        <v>226</v>
      </c>
      <c r="D94" s="38" t="s">
        <v>103</v>
      </c>
      <c r="E94" s="48"/>
      <c r="F94" s="31" t="s">
        <v>106</v>
      </c>
      <c r="G94" s="40"/>
      <c r="H94" s="48"/>
      <c r="I94" s="41" t="n">
        <v>6</v>
      </c>
      <c r="J94" s="42"/>
      <c r="K94" s="43"/>
      <c r="L94" s="42"/>
      <c r="M94" s="42"/>
      <c r="N94" s="44" t="n">
        <f aca="false">IF(ISNUMBER($L94),IF(ISNUMBER($H94),ROUND($L94*$H94,2),ROUND($L94*$G94,2)),IF(ISNUMBER($H94),ROUND($J94*$H94,2),ROUND($J94*$G94,2)))</f>
        <v>0</v>
      </c>
      <c r="O94" s="35"/>
    </row>
    <row r="95" customFormat="false" ht="16.5" hidden="false" customHeight="true" outlineLevel="0" collapsed="false">
      <c r="A95" s="46"/>
      <c r="B95" s="36"/>
      <c r="C95" s="58" t="s">
        <v>227</v>
      </c>
      <c r="D95" s="38" t="s">
        <v>103</v>
      </c>
      <c r="E95" s="48"/>
      <c r="F95" s="31" t="s">
        <v>106</v>
      </c>
      <c r="G95" s="40"/>
      <c r="H95" s="48"/>
      <c r="I95" s="41" t="n">
        <v>6</v>
      </c>
      <c r="J95" s="42"/>
      <c r="K95" s="43"/>
      <c r="L95" s="42"/>
      <c r="M95" s="42"/>
      <c r="N95" s="44" t="n">
        <f aca="false">IF(ISNUMBER($L95),IF(ISNUMBER($H95),ROUND($L95*$H95,2),ROUND($L95*$G95,2)),IF(ISNUMBER($H95),ROUND($J95*$H95,2),ROUND($J95*$G95,2)))</f>
        <v>0</v>
      </c>
      <c r="O95" s="35"/>
    </row>
    <row r="96" customFormat="false" ht="16.5" hidden="false" customHeight="true" outlineLevel="0" collapsed="false">
      <c r="A96" s="46"/>
      <c r="B96" s="36"/>
      <c r="C96" s="58" t="s">
        <v>228</v>
      </c>
      <c r="D96" s="38" t="s">
        <v>103</v>
      </c>
      <c r="E96" s="48"/>
      <c r="F96" s="31" t="s">
        <v>106</v>
      </c>
      <c r="G96" s="40"/>
      <c r="H96" s="48"/>
      <c r="I96" s="41" t="n">
        <v>6</v>
      </c>
      <c r="J96" s="42"/>
      <c r="K96" s="43"/>
      <c r="L96" s="42"/>
      <c r="M96" s="42"/>
      <c r="N96" s="44" t="n">
        <f aca="false">IF(ISNUMBER($L96),IF(ISNUMBER($H96),ROUND($L96*$H96,2),ROUND($L96*$G96,2)),IF(ISNUMBER($H96),ROUND($J96*$H96,2),ROUND($J96*$G96,2)))</f>
        <v>0</v>
      </c>
      <c r="O96" s="35"/>
    </row>
    <row r="97" customFormat="false" ht="16.5" hidden="false" customHeight="true" outlineLevel="0" collapsed="false">
      <c r="A97" s="46"/>
      <c r="B97" s="36"/>
      <c r="C97" s="58" t="s">
        <v>229</v>
      </c>
      <c r="D97" s="38" t="s">
        <v>103</v>
      </c>
      <c r="E97" s="48"/>
      <c r="F97" s="31" t="s">
        <v>106</v>
      </c>
      <c r="G97" s="40"/>
      <c r="H97" s="48"/>
      <c r="I97" s="41" t="n">
        <v>6</v>
      </c>
      <c r="J97" s="42"/>
      <c r="K97" s="43"/>
      <c r="L97" s="42"/>
      <c r="M97" s="42"/>
      <c r="N97" s="44" t="n">
        <f aca="false">IF(ISNUMBER($L97),IF(ISNUMBER($H97),ROUND($L97*$H97,2),ROUND($L97*$G97,2)),IF(ISNUMBER($H97),ROUND($J97*$H97,2),ROUND($J97*$G97,2)))</f>
        <v>0</v>
      </c>
      <c r="O97" s="35"/>
    </row>
    <row r="98" customFormat="false" ht="16.5" hidden="false" customHeight="true" outlineLevel="0" collapsed="false">
      <c r="A98" s="46" t="s">
        <v>107</v>
      </c>
      <c r="B98" s="36"/>
      <c r="C98" s="47" t="s">
        <v>108</v>
      </c>
      <c r="D98" s="38"/>
      <c r="E98" s="48"/>
      <c r="F98" s="31" t="n">
        <v>0</v>
      </c>
      <c r="G98" s="50" t="n">
        <v>0</v>
      </c>
      <c r="H98" s="48"/>
      <c r="I98" s="41" t="n">
        <v>7</v>
      </c>
      <c r="J98" s="42"/>
      <c r="K98" s="43"/>
      <c r="L98" s="42"/>
      <c r="M98" s="42"/>
      <c r="N98" s="44" t="n">
        <f aca="false">IF(ISNUMBER($L98),IF(ISNUMBER($H98),ROUND($L98*$H98,2),ROUND($L98*$G98,2)),IF(ISNUMBER($H98),ROUND($J98*$H98,2),ROUND($J98*$G98,2)))</f>
        <v>0</v>
      </c>
      <c r="O98" s="35"/>
    </row>
    <row r="99" customFormat="false" ht="16.5" hidden="false" customHeight="true" outlineLevel="0" collapsed="false">
      <c r="A99" s="46"/>
      <c r="B99" s="36"/>
      <c r="C99" s="58" t="s">
        <v>226</v>
      </c>
      <c r="D99" s="38" t="s">
        <v>8</v>
      </c>
      <c r="E99" s="48"/>
      <c r="F99" s="49" t="n">
        <v>1</v>
      </c>
      <c r="G99" s="50" t="n">
        <v>0</v>
      </c>
      <c r="H99" s="48"/>
      <c r="I99" s="41" t="n">
        <v>6</v>
      </c>
      <c r="J99" s="42"/>
      <c r="K99" s="43"/>
      <c r="L99" s="42"/>
      <c r="M99" s="42"/>
      <c r="N99" s="44" t="n">
        <f aca="false">IF(ISNUMBER($L99),IF(ISNUMBER($H99),ROUND($L99*$H99,2),ROUND($L99*$G99,2)),IF(ISNUMBER($H99),ROUND($J99*$H99,2),ROUND($J99*$G99,2)))</f>
        <v>0</v>
      </c>
      <c r="O99" s="35"/>
    </row>
    <row r="100" customFormat="false" ht="16.5" hidden="false" customHeight="true" outlineLevel="0" collapsed="false">
      <c r="A100" s="46"/>
      <c r="B100" s="36"/>
      <c r="C100" s="58" t="s">
        <v>227</v>
      </c>
      <c r="D100" s="38" t="s">
        <v>8</v>
      </c>
      <c r="E100" s="48"/>
      <c r="F100" s="49" t="n">
        <v>1</v>
      </c>
      <c r="G100" s="50" t="n">
        <v>0</v>
      </c>
      <c r="H100" s="48"/>
      <c r="I100" s="41" t="n">
        <v>6</v>
      </c>
      <c r="J100" s="42"/>
      <c r="K100" s="43"/>
      <c r="L100" s="42"/>
      <c r="M100" s="42"/>
      <c r="N100" s="44" t="n">
        <f aca="false">IF(ISNUMBER($L100),IF(ISNUMBER($H100),ROUND($L100*$H100,2),ROUND($L100*$G100,2)),IF(ISNUMBER($H100),ROUND($J100*$H100,2),ROUND($J100*$G100,2)))</f>
        <v>0</v>
      </c>
      <c r="O100" s="35"/>
    </row>
    <row r="101" customFormat="false" ht="16.5" hidden="false" customHeight="true" outlineLevel="0" collapsed="false">
      <c r="A101" s="46"/>
      <c r="B101" s="36"/>
      <c r="C101" s="58" t="s">
        <v>228</v>
      </c>
      <c r="D101" s="38" t="s">
        <v>8</v>
      </c>
      <c r="E101" s="48"/>
      <c r="F101" s="49" t="n">
        <v>1</v>
      </c>
      <c r="G101" s="50" t="n">
        <v>0</v>
      </c>
      <c r="H101" s="48"/>
      <c r="I101" s="41" t="n">
        <v>6</v>
      </c>
      <c r="J101" s="42"/>
      <c r="K101" s="43"/>
      <c r="L101" s="42"/>
      <c r="M101" s="42"/>
      <c r="N101" s="44" t="n">
        <f aca="false">IF(ISNUMBER($L101),IF(ISNUMBER($H101),ROUND($L101*$H101,2),ROUND($L101*$G101,2)),IF(ISNUMBER($H101),ROUND($J101*$H101,2),ROUND($J101*$G101,2)))</f>
        <v>0</v>
      </c>
      <c r="O101" s="35"/>
    </row>
    <row r="102" customFormat="false" ht="16.5" hidden="false" customHeight="true" outlineLevel="0" collapsed="false">
      <c r="A102" s="46"/>
      <c r="B102" s="36"/>
      <c r="C102" s="58" t="s">
        <v>229</v>
      </c>
      <c r="D102" s="38" t="s">
        <v>8</v>
      </c>
      <c r="E102" s="48"/>
      <c r="F102" s="49" t="n">
        <v>1</v>
      </c>
      <c r="G102" s="50" t="n">
        <v>0</v>
      </c>
      <c r="H102" s="48"/>
      <c r="I102" s="41" t="n">
        <v>6</v>
      </c>
      <c r="J102" s="42"/>
      <c r="K102" s="43"/>
      <c r="L102" s="42"/>
      <c r="M102" s="42"/>
      <c r="N102" s="44" t="n">
        <f aca="false">IF(ISNUMBER($L102),IF(ISNUMBER($H102),ROUND($L102*$H102,2),ROUND($L102*$G102,2)),IF(ISNUMBER($H102),ROUND($J102*$H102,2),ROUND($J102*$G102,2)))</f>
        <v>0</v>
      </c>
      <c r="O102" s="35"/>
    </row>
    <row r="103" customFormat="false" ht="16.5" hidden="false" customHeight="true" outlineLevel="0" collapsed="false">
      <c r="A103" s="46"/>
      <c r="B103" s="36"/>
      <c r="C103" s="58" t="s">
        <v>231</v>
      </c>
      <c r="D103" s="38" t="s">
        <v>8</v>
      </c>
      <c r="E103" s="48"/>
      <c r="F103" s="49" t="n">
        <v>11</v>
      </c>
      <c r="G103" s="50" t="n">
        <v>0</v>
      </c>
      <c r="H103" s="48"/>
      <c r="I103" s="41" t="n">
        <v>6</v>
      </c>
      <c r="J103" s="42"/>
      <c r="K103" s="43"/>
      <c r="L103" s="42"/>
      <c r="M103" s="42"/>
      <c r="N103" s="44" t="n">
        <f aca="false">IF(ISNUMBER($L103),IF(ISNUMBER($H103),ROUND($L103*$H103,2),ROUND($L103*$G103,2)),IF(ISNUMBER($H103),ROUND($J103*$H103,2),ROUND($J103*$G103,2)))</f>
        <v>0</v>
      </c>
      <c r="O103" s="35"/>
    </row>
    <row r="104" customFormat="false" ht="16.5" hidden="false" customHeight="true" outlineLevel="0" collapsed="false">
      <c r="A104" s="46" t="s">
        <v>110</v>
      </c>
      <c r="B104" s="36"/>
      <c r="C104" s="47" t="s">
        <v>111</v>
      </c>
      <c r="D104" s="38"/>
      <c r="E104" s="39"/>
      <c r="F104" s="31" t="n">
        <v>0</v>
      </c>
      <c r="G104" s="40" t="n">
        <v>0</v>
      </c>
      <c r="H104" s="39"/>
      <c r="I104" s="41" t="n">
        <v>7</v>
      </c>
      <c r="J104" s="42"/>
      <c r="K104" s="43"/>
      <c r="L104" s="42"/>
      <c r="M104" s="42"/>
      <c r="N104" s="44" t="n">
        <f aca="false">IF(ISNUMBER($L104),IF(ISNUMBER($H104),ROUND($L104*$H104,2),ROUND($L104*$G104,2)),IF(ISNUMBER($H104),ROUND($J104*$H104,2),ROUND($J104*$G104,2)))</f>
        <v>0</v>
      </c>
      <c r="O104" s="35"/>
    </row>
    <row r="105" customFormat="false" ht="16.5" hidden="false" customHeight="true" outlineLevel="0" collapsed="false">
      <c r="A105" s="46"/>
      <c r="B105" s="36"/>
      <c r="C105" s="58" t="s">
        <v>226</v>
      </c>
      <c r="D105" s="38" t="s">
        <v>103</v>
      </c>
      <c r="E105" s="48"/>
      <c r="F105" s="31" t="s">
        <v>106</v>
      </c>
      <c r="G105" s="40"/>
      <c r="H105" s="48"/>
      <c r="I105" s="41" t="n">
        <v>6</v>
      </c>
      <c r="J105" s="42"/>
      <c r="K105" s="43"/>
      <c r="L105" s="42"/>
      <c r="M105" s="42"/>
      <c r="N105" s="44" t="n">
        <f aca="false">IF(ISNUMBER($L105),IF(ISNUMBER($H105),ROUND($L105*$H105,2),ROUND($L105*$G105,2)),IF(ISNUMBER($H105),ROUND($J105*$H105,2),ROUND($J105*$G105,2)))</f>
        <v>0</v>
      </c>
      <c r="O105" s="35"/>
    </row>
    <row r="106" customFormat="false" ht="16.5" hidden="false" customHeight="true" outlineLevel="0" collapsed="false">
      <c r="A106" s="46"/>
      <c r="B106" s="36"/>
      <c r="C106" s="58" t="s">
        <v>227</v>
      </c>
      <c r="D106" s="38" t="s">
        <v>103</v>
      </c>
      <c r="E106" s="48"/>
      <c r="F106" s="31" t="s">
        <v>106</v>
      </c>
      <c r="G106" s="40"/>
      <c r="H106" s="48"/>
      <c r="I106" s="41" t="n">
        <v>6</v>
      </c>
      <c r="J106" s="42"/>
      <c r="K106" s="43"/>
      <c r="L106" s="42"/>
      <c r="M106" s="42"/>
      <c r="N106" s="44" t="n">
        <f aca="false">IF(ISNUMBER($L106),IF(ISNUMBER($H106),ROUND($L106*$H106,2),ROUND($L106*$G106,2)),IF(ISNUMBER($H106),ROUND($J106*$H106,2),ROUND($J106*$G106,2)))</f>
        <v>0</v>
      </c>
      <c r="O106" s="35"/>
    </row>
    <row r="107" customFormat="false" ht="16.5" hidden="false" customHeight="true" outlineLevel="0" collapsed="false">
      <c r="A107" s="46"/>
      <c r="B107" s="36"/>
      <c r="C107" s="58" t="s">
        <v>228</v>
      </c>
      <c r="D107" s="38" t="s">
        <v>103</v>
      </c>
      <c r="E107" s="48"/>
      <c r="F107" s="31" t="s">
        <v>106</v>
      </c>
      <c r="G107" s="40"/>
      <c r="H107" s="48"/>
      <c r="I107" s="41" t="n">
        <v>6</v>
      </c>
      <c r="J107" s="42"/>
      <c r="K107" s="43"/>
      <c r="L107" s="42"/>
      <c r="M107" s="42"/>
      <c r="N107" s="44" t="n">
        <f aca="false">IF(ISNUMBER($L107),IF(ISNUMBER($H107),ROUND($L107*$H107,2),ROUND($L107*$G107,2)),IF(ISNUMBER($H107),ROUND($J107*$H107,2),ROUND($J107*$G107,2)))</f>
        <v>0</v>
      </c>
      <c r="O107" s="35"/>
    </row>
    <row r="108" customFormat="false" ht="16.5" hidden="false" customHeight="true" outlineLevel="0" collapsed="false">
      <c r="A108" s="46"/>
      <c r="B108" s="36"/>
      <c r="C108" s="58" t="s">
        <v>229</v>
      </c>
      <c r="D108" s="38" t="s">
        <v>103</v>
      </c>
      <c r="E108" s="48"/>
      <c r="F108" s="31" t="s">
        <v>106</v>
      </c>
      <c r="G108" s="40"/>
      <c r="H108" s="48"/>
      <c r="I108" s="41" t="n">
        <v>6</v>
      </c>
      <c r="J108" s="42"/>
      <c r="K108" s="43"/>
      <c r="L108" s="42"/>
      <c r="M108" s="42"/>
      <c r="N108" s="44" t="n">
        <f aca="false">IF(ISNUMBER($L108),IF(ISNUMBER($H108),ROUND($L108*$H108,2),ROUND($L108*$G108,2)),IF(ISNUMBER($H108),ROUND($J108*$H108,2),ROUND($J108*$G108,2)))</f>
        <v>0</v>
      </c>
      <c r="O108" s="35"/>
    </row>
    <row r="109" customFormat="false" ht="29.25" hidden="false" customHeight="true" outlineLevel="0" collapsed="false">
      <c r="A109" s="46" t="s">
        <v>112</v>
      </c>
      <c r="B109" s="36"/>
      <c r="C109" s="47" t="s">
        <v>113</v>
      </c>
      <c r="D109" s="38"/>
      <c r="E109" s="39"/>
      <c r="F109" s="31" t="n">
        <v>0</v>
      </c>
      <c r="G109" s="40" t="n">
        <v>0</v>
      </c>
      <c r="H109" s="39"/>
      <c r="I109" s="41" t="n">
        <v>7</v>
      </c>
      <c r="J109" s="42"/>
      <c r="K109" s="43"/>
      <c r="L109" s="42"/>
      <c r="M109" s="42"/>
      <c r="N109" s="44" t="n">
        <f aca="false">IF(ISNUMBER($L109),IF(ISNUMBER($H109),ROUND($L109*$H109,2),ROUND($L109*$G109,2)),IF(ISNUMBER($H109),ROUND($J109*$H109,2),ROUND($J109*$G109,2)))</f>
        <v>0</v>
      </c>
      <c r="O109" s="35"/>
    </row>
    <row r="110" customFormat="false" ht="16.5" hidden="false" customHeight="true" outlineLevel="0" collapsed="false">
      <c r="A110" s="46"/>
      <c r="B110" s="36"/>
      <c r="C110" s="58" t="s">
        <v>226</v>
      </c>
      <c r="D110" s="38" t="s">
        <v>103</v>
      </c>
      <c r="E110" s="48"/>
      <c r="F110" s="31" t="s">
        <v>106</v>
      </c>
      <c r="G110" s="40"/>
      <c r="H110" s="48"/>
      <c r="I110" s="41" t="n">
        <v>6</v>
      </c>
      <c r="J110" s="42"/>
      <c r="K110" s="43"/>
      <c r="L110" s="42"/>
      <c r="M110" s="42"/>
      <c r="N110" s="44" t="n">
        <f aca="false">IF(ISNUMBER($L110),IF(ISNUMBER($H110),ROUND($L110*$H110,2),ROUND($L110*$G110,2)),IF(ISNUMBER($H110),ROUND($J110*$H110,2),ROUND($J110*$G110,2)))</f>
        <v>0</v>
      </c>
      <c r="O110" s="35"/>
    </row>
    <row r="111" customFormat="false" ht="16.5" hidden="false" customHeight="true" outlineLevel="0" collapsed="false">
      <c r="A111" s="46"/>
      <c r="B111" s="36"/>
      <c r="C111" s="58" t="s">
        <v>227</v>
      </c>
      <c r="D111" s="38" t="s">
        <v>103</v>
      </c>
      <c r="E111" s="48"/>
      <c r="F111" s="31" t="s">
        <v>106</v>
      </c>
      <c r="G111" s="40"/>
      <c r="H111" s="48"/>
      <c r="I111" s="41" t="n">
        <v>6</v>
      </c>
      <c r="J111" s="42"/>
      <c r="K111" s="43"/>
      <c r="L111" s="42"/>
      <c r="M111" s="42"/>
      <c r="N111" s="44" t="n">
        <f aca="false">IF(ISNUMBER($L111),IF(ISNUMBER($H111),ROUND($L111*$H111,2),ROUND($L111*$G111,2)),IF(ISNUMBER($H111),ROUND($J111*$H111,2),ROUND($J111*$G111,2)))</f>
        <v>0</v>
      </c>
      <c r="O111" s="35"/>
    </row>
    <row r="112" customFormat="false" ht="16.5" hidden="false" customHeight="true" outlineLevel="0" collapsed="false">
      <c r="A112" s="46"/>
      <c r="B112" s="36"/>
      <c r="C112" s="58" t="s">
        <v>228</v>
      </c>
      <c r="D112" s="38" t="s">
        <v>103</v>
      </c>
      <c r="E112" s="48"/>
      <c r="F112" s="31" t="s">
        <v>106</v>
      </c>
      <c r="G112" s="40"/>
      <c r="H112" s="48"/>
      <c r="I112" s="41" t="n">
        <v>6</v>
      </c>
      <c r="J112" s="42"/>
      <c r="K112" s="43"/>
      <c r="L112" s="42"/>
      <c r="M112" s="42"/>
      <c r="N112" s="44" t="n">
        <f aca="false">IF(ISNUMBER($L112),IF(ISNUMBER($H112),ROUND($L112*$H112,2),ROUND($L112*$G112,2)),IF(ISNUMBER($H112),ROUND($J112*$H112,2),ROUND($J112*$G112,2)))</f>
        <v>0</v>
      </c>
      <c r="O112" s="35"/>
    </row>
    <row r="113" customFormat="false" ht="16.5" hidden="false" customHeight="true" outlineLevel="0" collapsed="false">
      <c r="A113" s="46"/>
      <c r="B113" s="36"/>
      <c r="C113" s="58" t="s">
        <v>229</v>
      </c>
      <c r="D113" s="38" t="s">
        <v>103</v>
      </c>
      <c r="E113" s="48"/>
      <c r="F113" s="31" t="s">
        <v>106</v>
      </c>
      <c r="G113" s="40"/>
      <c r="H113" s="48"/>
      <c r="I113" s="41" t="n">
        <v>6</v>
      </c>
      <c r="J113" s="42"/>
      <c r="K113" s="43"/>
      <c r="L113" s="42"/>
      <c r="M113" s="42"/>
      <c r="N113" s="44" t="n">
        <f aca="false">IF(ISNUMBER($L113),IF(ISNUMBER($H113),ROUND($L113*$H113,2),ROUND($L113*$G113,2)),IF(ISNUMBER($H113),ROUND($J113*$H113,2),ROUND($J113*$G113,2)))</f>
        <v>0</v>
      </c>
      <c r="O113" s="35"/>
    </row>
    <row r="114" customFormat="false" ht="16.5" hidden="false" customHeight="true" outlineLevel="0" collapsed="false">
      <c r="A114" s="46" t="s">
        <v>114</v>
      </c>
      <c r="B114" s="36"/>
      <c r="C114" s="47" t="s">
        <v>115</v>
      </c>
      <c r="D114" s="38"/>
      <c r="E114" s="39"/>
      <c r="F114" s="31" t="n">
        <v>0</v>
      </c>
      <c r="G114" s="40" t="n">
        <v>0</v>
      </c>
      <c r="H114" s="39"/>
      <c r="I114" s="41" t="n">
        <v>7</v>
      </c>
      <c r="J114" s="42"/>
      <c r="K114" s="43"/>
      <c r="L114" s="42"/>
      <c r="M114" s="42"/>
      <c r="N114" s="44" t="n">
        <f aca="false">IF(ISNUMBER($L114),IF(ISNUMBER($H114),ROUND($L114*$H114,2),ROUND($L114*$G114,2)),IF(ISNUMBER($H114),ROUND($J114*$H114,2),ROUND($J114*$G114,2)))</f>
        <v>0</v>
      </c>
      <c r="O114" s="35"/>
    </row>
    <row r="115" customFormat="false" ht="16.5" hidden="false" customHeight="true" outlineLevel="0" collapsed="false">
      <c r="A115" s="46"/>
      <c r="B115" s="36"/>
      <c r="C115" s="58" t="s">
        <v>226</v>
      </c>
      <c r="D115" s="38" t="s">
        <v>20</v>
      </c>
      <c r="E115" s="48"/>
      <c r="F115" s="31" t="s">
        <v>20</v>
      </c>
      <c r="G115" s="50" t="n">
        <v>0</v>
      </c>
      <c r="H115" s="48"/>
      <c r="I115" s="41" t="n">
        <v>6</v>
      </c>
      <c r="J115" s="42"/>
      <c r="K115" s="43"/>
      <c r="L115" s="42"/>
      <c r="M115" s="42"/>
      <c r="N115" s="44" t="n">
        <f aca="false">IF(ISNUMBER($L115),IF(ISNUMBER($H115),ROUND($L115*$H115,2),ROUND($L115*$G115,2)),IF(ISNUMBER($H115),ROUND($J115*$H115,2),ROUND($J115*$G115,2)))</f>
        <v>0</v>
      </c>
      <c r="O115" s="35"/>
    </row>
    <row r="116" customFormat="false" ht="16.5" hidden="false" customHeight="true" outlineLevel="0" collapsed="false">
      <c r="A116" s="46"/>
      <c r="B116" s="36"/>
      <c r="C116" s="58" t="s">
        <v>227</v>
      </c>
      <c r="D116" s="38" t="s">
        <v>20</v>
      </c>
      <c r="E116" s="48"/>
      <c r="F116" s="31" t="s">
        <v>20</v>
      </c>
      <c r="G116" s="50" t="n">
        <v>0</v>
      </c>
      <c r="H116" s="48"/>
      <c r="I116" s="41" t="n">
        <v>6</v>
      </c>
      <c r="J116" s="42"/>
      <c r="K116" s="43"/>
      <c r="L116" s="42"/>
      <c r="M116" s="42"/>
      <c r="N116" s="44" t="n">
        <f aca="false">IF(ISNUMBER($L116),IF(ISNUMBER($H116),ROUND($L116*$H116,2),ROUND($L116*$G116,2)),IF(ISNUMBER($H116),ROUND($J116*$H116,2),ROUND($J116*$G116,2)))</f>
        <v>0</v>
      </c>
      <c r="O116" s="35"/>
    </row>
    <row r="117" customFormat="false" ht="16.5" hidden="false" customHeight="true" outlineLevel="0" collapsed="false">
      <c r="A117" s="46"/>
      <c r="B117" s="36"/>
      <c r="C117" s="58" t="s">
        <v>228</v>
      </c>
      <c r="D117" s="38" t="s">
        <v>20</v>
      </c>
      <c r="E117" s="48"/>
      <c r="F117" s="31" t="s">
        <v>20</v>
      </c>
      <c r="G117" s="50" t="n">
        <v>0</v>
      </c>
      <c r="H117" s="48"/>
      <c r="I117" s="41" t="n">
        <v>6</v>
      </c>
      <c r="J117" s="42"/>
      <c r="K117" s="43"/>
      <c r="L117" s="42"/>
      <c r="M117" s="42"/>
      <c r="N117" s="44" t="n">
        <f aca="false">IF(ISNUMBER($L117),IF(ISNUMBER($H117),ROUND($L117*$H117,2),ROUND($L117*$G117,2)),IF(ISNUMBER($H117),ROUND($J117*$H117,2),ROUND($J117*$G117,2)))</f>
        <v>0</v>
      </c>
      <c r="O117" s="35"/>
    </row>
    <row r="118" customFormat="false" ht="16.5" hidden="false" customHeight="true" outlineLevel="0" collapsed="false">
      <c r="A118" s="46"/>
      <c r="B118" s="36"/>
      <c r="C118" s="58" t="s">
        <v>229</v>
      </c>
      <c r="D118" s="38" t="s">
        <v>20</v>
      </c>
      <c r="E118" s="48"/>
      <c r="F118" s="31" t="s">
        <v>20</v>
      </c>
      <c r="G118" s="50" t="n">
        <v>0</v>
      </c>
      <c r="H118" s="48"/>
      <c r="I118" s="41" t="n">
        <v>6</v>
      </c>
      <c r="J118" s="42"/>
      <c r="K118" s="43"/>
      <c r="L118" s="42"/>
      <c r="M118" s="42"/>
      <c r="N118" s="44" t="n">
        <f aca="false">IF(ISNUMBER($L118),IF(ISNUMBER($H118),ROUND($L118*$H118,2),ROUND($L118*$G118,2)),IF(ISNUMBER($H118),ROUND($J118*$H118,2),ROUND($J118*$G118,2)))</f>
        <v>0</v>
      </c>
      <c r="O118" s="35"/>
    </row>
    <row r="119" customFormat="false" ht="16.5" hidden="false" customHeight="true" outlineLevel="0" collapsed="false">
      <c r="A119" s="46"/>
      <c r="B119" s="36"/>
      <c r="C119" s="58" t="s">
        <v>230</v>
      </c>
      <c r="D119" s="38" t="s">
        <v>20</v>
      </c>
      <c r="E119" s="48"/>
      <c r="F119" s="31" t="s">
        <v>20</v>
      </c>
      <c r="G119" s="50" t="n">
        <v>0</v>
      </c>
      <c r="H119" s="48"/>
      <c r="I119" s="41" t="n">
        <v>6</v>
      </c>
      <c r="J119" s="42"/>
      <c r="K119" s="43"/>
      <c r="L119" s="42"/>
      <c r="M119" s="42"/>
      <c r="N119" s="44" t="n">
        <f aca="false">IF(ISNUMBER($L119),IF(ISNUMBER($H119),ROUND($L119*$H119,2),ROUND($L119*$G119,2)),IF(ISNUMBER($H119),ROUND($J119*$H119,2),ROUND($J119*$G119,2)))</f>
        <v>0</v>
      </c>
      <c r="O119" s="35"/>
    </row>
    <row r="120" customFormat="false" ht="29.25" hidden="false" customHeight="true" outlineLevel="0" collapsed="false">
      <c r="A120" s="46" t="s">
        <v>116</v>
      </c>
      <c r="B120" s="36"/>
      <c r="C120" s="47" t="s">
        <v>117</v>
      </c>
      <c r="D120" s="29"/>
      <c r="E120" s="30"/>
      <c r="F120" s="31"/>
      <c r="G120" s="32"/>
      <c r="H120" s="30"/>
      <c r="I120" s="33"/>
      <c r="J120" s="30"/>
      <c r="K120" s="30"/>
      <c r="L120" s="30"/>
      <c r="M120" s="30"/>
      <c r="N120" s="34"/>
      <c r="O120" s="35"/>
    </row>
    <row r="121" customFormat="false" ht="16.5" hidden="false" customHeight="true" outlineLevel="0" collapsed="false">
      <c r="A121" s="46"/>
      <c r="B121" s="36"/>
      <c r="C121" s="47" t="s">
        <v>118</v>
      </c>
      <c r="D121" s="38" t="s">
        <v>8</v>
      </c>
      <c r="E121" s="48"/>
      <c r="F121" s="49" t="n">
        <v>1</v>
      </c>
      <c r="G121" s="50" t="n">
        <v>0</v>
      </c>
      <c r="H121" s="48"/>
      <c r="I121" s="41" t="n">
        <v>7</v>
      </c>
      <c r="J121" s="42"/>
      <c r="K121" s="43"/>
      <c r="L121" s="42"/>
      <c r="M121" s="42"/>
      <c r="N121" s="44" t="n">
        <f aca="false">IF(ISNUMBER($L121),IF(ISNUMBER($H121),ROUND($L121*$H121,2),ROUND($L121*$G121,2)),IF(ISNUMBER($H121),ROUND($J121*$H121,2),ROUND($J121*$G121,2)))</f>
        <v>0</v>
      </c>
      <c r="O121" s="35"/>
    </row>
    <row r="122" customFormat="false" ht="16.5" hidden="false" customHeight="true" outlineLevel="0" collapsed="false">
      <c r="A122" s="46"/>
      <c r="B122" s="36"/>
      <c r="C122" s="47" t="s">
        <v>119</v>
      </c>
      <c r="D122" s="38" t="s">
        <v>8</v>
      </c>
      <c r="E122" s="48"/>
      <c r="F122" s="49" t="n">
        <v>1</v>
      </c>
      <c r="G122" s="50" t="n">
        <v>0</v>
      </c>
      <c r="H122" s="48"/>
      <c r="I122" s="41" t="n">
        <v>7</v>
      </c>
      <c r="J122" s="42"/>
      <c r="K122" s="43"/>
      <c r="L122" s="42"/>
      <c r="M122" s="42"/>
      <c r="N122" s="44" t="n">
        <f aca="false">IF(ISNUMBER($L122),IF(ISNUMBER($H122),ROUND($L122*$H122,2),ROUND($L122*$G122,2)),IF(ISNUMBER($H122),ROUND($J122*$H122,2),ROUND($J122*$G122,2)))</f>
        <v>0</v>
      </c>
      <c r="O122" s="35"/>
    </row>
    <row r="123" customFormat="false" ht="29.25" hidden="false" customHeight="true" outlineLevel="0" collapsed="false">
      <c r="A123" s="46" t="s">
        <v>120</v>
      </c>
      <c r="B123" s="36"/>
      <c r="C123" s="47" t="s">
        <v>121</v>
      </c>
      <c r="D123" s="29"/>
      <c r="E123" s="30"/>
      <c r="F123" s="49"/>
      <c r="G123" s="32"/>
      <c r="H123" s="30"/>
      <c r="I123" s="33"/>
      <c r="J123" s="30"/>
      <c r="K123" s="30"/>
      <c r="L123" s="30"/>
      <c r="M123" s="30"/>
      <c r="N123" s="34"/>
      <c r="O123" s="35"/>
    </row>
    <row r="124" customFormat="false" ht="16.5" hidden="false" customHeight="true" outlineLevel="0" collapsed="false">
      <c r="A124" s="46"/>
      <c r="B124" s="36"/>
      <c r="C124" s="47" t="s">
        <v>118</v>
      </c>
      <c r="D124" s="38" t="s">
        <v>8</v>
      </c>
      <c r="E124" s="48"/>
      <c r="F124" s="49" t="n">
        <v>1</v>
      </c>
      <c r="G124" s="50" t="n">
        <v>0</v>
      </c>
      <c r="H124" s="48"/>
      <c r="I124" s="41" t="n">
        <v>7</v>
      </c>
      <c r="J124" s="42"/>
      <c r="K124" s="43"/>
      <c r="L124" s="42"/>
      <c r="M124" s="42"/>
      <c r="N124" s="44" t="n">
        <f aca="false">IF(ISNUMBER($L124),IF(ISNUMBER($H124),ROUND($L124*$H124,2),ROUND($L124*$G124,2)),IF(ISNUMBER($H124),ROUND($J124*$H124,2),ROUND($J124*$G124,2)))</f>
        <v>0</v>
      </c>
      <c r="O124" s="35"/>
    </row>
    <row r="125" customFormat="false" ht="16.5" hidden="false" customHeight="true" outlineLevel="0" collapsed="false">
      <c r="A125" s="46"/>
      <c r="B125" s="36"/>
      <c r="C125" s="47" t="s">
        <v>119</v>
      </c>
      <c r="D125" s="38" t="s">
        <v>8</v>
      </c>
      <c r="E125" s="48"/>
      <c r="F125" s="49" t="n">
        <v>1</v>
      </c>
      <c r="G125" s="50" t="n">
        <v>0</v>
      </c>
      <c r="H125" s="48"/>
      <c r="I125" s="41" t="n">
        <v>7</v>
      </c>
      <c r="J125" s="42"/>
      <c r="K125" s="43"/>
      <c r="L125" s="42"/>
      <c r="M125" s="42"/>
      <c r="N125" s="44" t="n">
        <f aca="false">IF(ISNUMBER($L125),IF(ISNUMBER($H125),ROUND($L125*$H125,2),ROUND($L125*$G125,2)),IF(ISNUMBER($H125),ROUND($J125*$H125,2),ROUND($J125*$G125,2)))</f>
        <v>0</v>
      </c>
      <c r="O125" s="35"/>
    </row>
    <row r="126" customFormat="false" ht="15" hidden="false" customHeight="true" outlineLevel="0" collapsed="false">
      <c r="A126" s="60" t="s">
        <v>122</v>
      </c>
      <c r="B126" s="60"/>
      <c r="C126" s="60"/>
      <c r="D126" s="60"/>
      <c r="E126" s="60"/>
      <c r="F126" s="60"/>
      <c r="G126" s="60"/>
      <c r="H126" s="60"/>
      <c r="I126" s="60"/>
      <c r="J126" s="60"/>
      <c r="N126" s="52" t="n">
        <f aca="false">SUM(N$43:N$48)+SUM(N$50:N$119)+SUM(N$121:N$122)+SUM(N$124:N$125)</f>
        <v>0</v>
      </c>
      <c r="O126" s="53"/>
    </row>
    <row r="127" customFormat="false" ht="16.5" hidden="false" customHeight="true" outlineLevel="0" collapsed="false">
      <c r="A127" s="46" t="s">
        <v>123</v>
      </c>
      <c r="B127" s="36"/>
      <c r="C127" s="61" t="s">
        <v>124</v>
      </c>
      <c r="D127" s="29"/>
      <c r="E127" s="30"/>
      <c r="F127" s="31"/>
      <c r="G127" s="32"/>
      <c r="H127" s="30"/>
      <c r="I127" s="33"/>
      <c r="J127" s="30"/>
      <c r="K127" s="30"/>
      <c r="L127" s="30"/>
      <c r="M127" s="30"/>
      <c r="N127" s="34"/>
      <c r="O127" s="35"/>
    </row>
    <row r="128" customFormat="false" ht="16.5" hidden="false" customHeight="true" outlineLevel="0" collapsed="false">
      <c r="A128" s="46" t="s">
        <v>125</v>
      </c>
      <c r="B128" s="36"/>
      <c r="C128" s="47" t="s">
        <v>126</v>
      </c>
      <c r="D128" s="38"/>
      <c r="E128" s="55"/>
      <c r="F128" s="31" t="n">
        <v>0</v>
      </c>
      <c r="G128" s="56" t="n">
        <v>0</v>
      </c>
      <c r="H128" s="55"/>
      <c r="I128" s="41" t="n">
        <v>7</v>
      </c>
      <c r="J128" s="42"/>
      <c r="K128" s="43"/>
      <c r="L128" s="42"/>
      <c r="M128" s="42"/>
      <c r="N128" s="44" t="n">
        <f aca="false">IF(ISNUMBER($L128),IF(ISNUMBER($H128),ROUND($L128*$H128,2),ROUND($L128*$G128,2)),IF(ISNUMBER($H128),ROUND($J128*$H128,2),ROUND($J128*$G128,2)))</f>
        <v>0</v>
      </c>
      <c r="O128" s="35"/>
    </row>
    <row r="129" customFormat="false" ht="14.25" hidden="false" customHeight="true" outlineLevel="0" collapsed="false">
      <c r="A129" s="46"/>
      <c r="B129" s="36"/>
      <c r="C129" s="58" t="s">
        <v>226</v>
      </c>
      <c r="D129" s="38" t="s">
        <v>8</v>
      </c>
      <c r="E129" s="48"/>
      <c r="F129" s="49" t="n">
        <v>2</v>
      </c>
      <c r="G129" s="50" t="n">
        <v>0</v>
      </c>
      <c r="H129" s="48"/>
      <c r="I129" s="41" t="n">
        <v>7</v>
      </c>
      <c r="J129" s="42"/>
      <c r="K129" s="43"/>
      <c r="L129" s="42"/>
      <c r="M129" s="42"/>
      <c r="N129" s="44" t="n">
        <f aca="false">IF(ISNUMBER($L129),IF(ISNUMBER($H129),ROUND($L129*$H129,2),ROUND($L129*$G129,2)),IF(ISNUMBER($H129),ROUND($J129*$H129,2),ROUND($J129*$G129,2)))</f>
        <v>0</v>
      </c>
      <c r="O129" s="35"/>
    </row>
    <row r="130" customFormat="false" ht="14.25" hidden="false" customHeight="true" outlineLevel="0" collapsed="false">
      <c r="A130" s="46"/>
      <c r="B130" s="36"/>
      <c r="C130" s="58" t="s">
        <v>227</v>
      </c>
      <c r="D130" s="38" t="s">
        <v>8</v>
      </c>
      <c r="E130" s="48"/>
      <c r="F130" s="49" t="n">
        <v>2</v>
      </c>
      <c r="G130" s="50" t="n">
        <v>0</v>
      </c>
      <c r="H130" s="48"/>
      <c r="I130" s="41" t="n">
        <v>7</v>
      </c>
      <c r="J130" s="42"/>
      <c r="K130" s="43"/>
      <c r="L130" s="42"/>
      <c r="M130" s="42"/>
      <c r="N130" s="44" t="n">
        <f aca="false">IF(ISNUMBER($L130),IF(ISNUMBER($H130),ROUND($L130*$H130,2),ROUND($L130*$G130,2)),IF(ISNUMBER($H130),ROUND($J130*$H130,2),ROUND($J130*$G130,2)))</f>
        <v>0</v>
      </c>
      <c r="O130" s="35"/>
    </row>
    <row r="131" customFormat="false" ht="14.25" hidden="false" customHeight="true" outlineLevel="0" collapsed="false">
      <c r="A131" s="46"/>
      <c r="B131" s="36"/>
      <c r="C131" s="58" t="s">
        <v>228</v>
      </c>
      <c r="D131" s="38" t="s">
        <v>8</v>
      </c>
      <c r="E131" s="48"/>
      <c r="F131" s="49" t="n">
        <v>2</v>
      </c>
      <c r="G131" s="50" t="n">
        <v>0</v>
      </c>
      <c r="H131" s="48"/>
      <c r="I131" s="41" t="n">
        <v>7</v>
      </c>
      <c r="J131" s="42"/>
      <c r="K131" s="43"/>
      <c r="L131" s="42"/>
      <c r="M131" s="42"/>
      <c r="N131" s="44" t="n">
        <f aca="false">IF(ISNUMBER($L131),IF(ISNUMBER($H131),ROUND($L131*$H131,2),ROUND($L131*$G131,2)),IF(ISNUMBER($H131),ROUND($J131*$H131,2),ROUND($J131*$G131,2)))</f>
        <v>0</v>
      </c>
      <c r="O131" s="35"/>
    </row>
    <row r="132" customFormat="false" ht="14.25" hidden="false" customHeight="true" outlineLevel="0" collapsed="false">
      <c r="A132" s="46"/>
      <c r="B132" s="36"/>
      <c r="C132" s="58" t="s">
        <v>229</v>
      </c>
      <c r="D132" s="38" t="s">
        <v>8</v>
      </c>
      <c r="E132" s="48"/>
      <c r="F132" s="49" t="n">
        <v>2</v>
      </c>
      <c r="G132" s="50" t="n">
        <v>0</v>
      </c>
      <c r="H132" s="48"/>
      <c r="I132" s="41" t="n">
        <v>7</v>
      </c>
      <c r="J132" s="42"/>
      <c r="K132" s="43"/>
      <c r="L132" s="42"/>
      <c r="M132" s="42"/>
      <c r="N132" s="44" t="n">
        <f aca="false">IF(ISNUMBER($L132),IF(ISNUMBER($H132),ROUND($L132*$H132,2),ROUND($L132*$G132,2)),IF(ISNUMBER($H132),ROUND($J132*$H132,2),ROUND($J132*$G132,2)))</f>
        <v>0</v>
      </c>
      <c r="O132" s="35"/>
    </row>
    <row r="133" customFormat="false" ht="14.25" hidden="false" customHeight="true" outlineLevel="0" collapsed="false">
      <c r="A133" s="46"/>
      <c r="B133" s="36"/>
      <c r="C133" s="58" t="s">
        <v>230</v>
      </c>
      <c r="D133" s="38" t="s">
        <v>8</v>
      </c>
      <c r="E133" s="48"/>
      <c r="F133" s="49" t="n">
        <v>3</v>
      </c>
      <c r="G133" s="50" t="n">
        <v>0</v>
      </c>
      <c r="H133" s="48"/>
      <c r="I133" s="41" t="n">
        <v>7</v>
      </c>
      <c r="J133" s="42"/>
      <c r="K133" s="43"/>
      <c r="L133" s="42"/>
      <c r="M133" s="42"/>
      <c r="N133" s="44" t="n">
        <f aca="false">IF(ISNUMBER($L133),IF(ISNUMBER($H133),ROUND($L133*$H133,2),ROUND($L133*$G133,2)),IF(ISNUMBER($H133),ROUND($J133*$H133,2),ROUND($J133*$G133,2)))</f>
        <v>0</v>
      </c>
      <c r="O133" s="35"/>
    </row>
    <row r="134" customFormat="false" ht="29.25" hidden="false" customHeight="true" outlineLevel="0" collapsed="false">
      <c r="A134" s="46" t="s">
        <v>127</v>
      </c>
      <c r="B134" s="36"/>
      <c r="C134" s="47" t="s">
        <v>128</v>
      </c>
      <c r="D134" s="38"/>
      <c r="E134" s="55"/>
      <c r="F134" s="31" t="n">
        <v>0</v>
      </c>
      <c r="G134" s="56" t="n">
        <v>0</v>
      </c>
      <c r="H134" s="55"/>
      <c r="I134" s="41" t="n">
        <v>7</v>
      </c>
      <c r="J134" s="42"/>
      <c r="K134" s="43"/>
      <c r="L134" s="42"/>
      <c r="M134" s="42"/>
      <c r="N134" s="44" t="n">
        <f aca="false">IF(ISNUMBER($L134),IF(ISNUMBER($H134),ROUND($L134*$H134,2),ROUND($L134*$G134,2)),IF(ISNUMBER($H134),ROUND($J134*$H134,2),ROUND($J134*$G134,2)))</f>
        <v>0</v>
      </c>
      <c r="O134" s="35"/>
    </row>
    <row r="135" customFormat="false" ht="14.25" hidden="false" customHeight="true" outlineLevel="0" collapsed="false">
      <c r="A135" s="46"/>
      <c r="B135" s="36"/>
      <c r="C135" s="58" t="s">
        <v>226</v>
      </c>
      <c r="D135" s="38" t="s">
        <v>8</v>
      </c>
      <c r="E135" s="48"/>
      <c r="F135" s="49" t="n">
        <v>2</v>
      </c>
      <c r="G135" s="50" t="n">
        <v>0</v>
      </c>
      <c r="H135" s="48"/>
      <c r="I135" s="41" t="n">
        <v>7</v>
      </c>
      <c r="J135" s="42"/>
      <c r="K135" s="43"/>
      <c r="L135" s="42"/>
      <c r="M135" s="42"/>
      <c r="N135" s="44" t="n">
        <f aca="false">IF(ISNUMBER($L135),IF(ISNUMBER($H135),ROUND($L135*$H135,2),ROUND($L135*$G135,2)),IF(ISNUMBER($H135),ROUND($J135*$H135,2),ROUND($J135*$G135,2)))</f>
        <v>0</v>
      </c>
      <c r="O135" s="35"/>
    </row>
    <row r="136" customFormat="false" ht="14.25" hidden="false" customHeight="true" outlineLevel="0" collapsed="false">
      <c r="A136" s="46"/>
      <c r="B136" s="36"/>
      <c r="C136" s="58" t="s">
        <v>227</v>
      </c>
      <c r="D136" s="38" t="s">
        <v>8</v>
      </c>
      <c r="E136" s="48"/>
      <c r="F136" s="49" t="n">
        <v>2</v>
      </c>
      <c r="G136" s="50" t="n">
        <v>0</v>
      </c>
      <c r="H136" s="48"/>
      <c r="I136" s="41" t="n">
        <v>7</v>
      </c>
      <c r="J136" s="42"/>
      <c r="K136" s="43"/>
      <c r="L136" s="42"/>
      <c r="M136" s="42"/>
      <c r="N136" s="44" t="n">
        <f aca="false">IF(ISNUMBER($L136),IF(ISNUMBER($H136),ROUND($L136*$H136,2),ROUND($L136*$G136,2)),IF(ISNUMBER($H136),ROUND($J136*$H136,2),ROUND($J136*$G136,2)))</f>
        <v>0</v>
      </c>
      <c r="O136" s="35"/>
    </row>
    <row r="137" customFormat="false" ht="14.25" hidden="false" customHeight="true" outlineLevel="0" collapsed="false">
      <c r="A137" s="46"/>
      <c r="B137" s="36"/>
      <c r="C137" s="58" t="s">
        <v>228</v>
      </c>
      <c r="D137" s="38" t="s">
        <v>8</v>
      </c>
      <c r="E137" s="48"/>
      <c r="F137" s="49" t="n">
        <v>2</v>
      </c>
      <c r="G137" s="50" t="n">
        <v>0</v>
      </c>
      <c r="H137" s="48"/>
      <c r="I137" s="41" t="n">
        <v>7</v>
      </c>
      <c r="J137" s="42"/>
      <c r="K137" s="43"/>
      <c r="L137" s="42"/>
      <c r="M137" s="42"/>
      <c r="N137" s="44" t="n">
        <f aca="false">IF(ISNUMBER($L137),IF(ISNUMBER($H137),ROUND($L137*$H137,2),ROUND($L137*$G137,2)),IF(ISNUMBER($H137),ROUND($J137*$H137,2),ROUND($J137*$G137,2)))</f>
        <v>0</v>
      </c>
      <c r="O137" s="35"/>
    </row>
    <row r="138" customFormat="false" ht="14.25" hidden="false" customHeight="true" outlineLevel="0" collapsed="false">
      <c r="A138" s="46"/>
      <c r="B138" s="36"/>
      <c r="C138" s="58" t="s">
        <v>229</v>
      </c>
      <c r="D138" s="38" t="s">
        <v>8</v>
      </c>
      <c r="E138" s="48"/>
      <c r="F138" s="49" t="n">
        <v>2</v>
      </c>
      <c r="G138" s="50" t="n">
        <v>0</v>
      </c>
      <c r="H138" s="48"/>
      <c r="I138" s="41" t="n">
        <v>7</v>
      </c>
      <c r="J138" s="42"/>
      <c r="K138" s="43"/>
      <c r="L138" s="42"/>
      <c r="M138" s="42"/>
      <c r="N138" s="44" t="n">
        <f aca="false">IF(ISNUMBER($L138),IF(ISNUMBER($H138),ROUND($L138*$H138,2),ROUND($L138*$G138,2)),IF(ISNUMBER($H138),ROUND($J138*$H138,2),ROUND($J138*$G138,2)))</f>
        <v>0</v>
      </c>
      <c r="O138" s="35"/>
    </row>
    <row r="139" customFormat="false" ht="14.25" hidden="false" customHeight="true" outlineLevel="0" collapsed="false">
      <c r="A139" s="46"/>
      <c r="B139" s="36"/>
      <c r="C139" s="58" t="s">
        <v>230</v>
      </c>
      <c r="D139" s="38" t="s">
        <v>8</v>
      </c>
      <c r="E139" s="48"/>
      <c r="F139" s="49" t="n">
        <v>3</v>
      </c>
      <c r="G139" s="50" t="n">
        <v>0</v>
      </c>
      <c r="H139" s="48"/>
      <c r="I139" s="41" t="n">
        <v>7</v>
      </c>
      <c r="J139" s="42"/>
      <c r="K139" s="43"/>
      <c r="L139" s="42"/>
      <c r="M139" s="42"/>
      <c r="N139" s="44" t="n">
        <f aca="false">IF(ISNUMBER($L139),IF(ISNUMBER($H139),ROUND($L139*$H139,2),ROUND($L139*$G139,2)),IF(ISNUMBER($H139),ROUND($J139*$H139,2),ROUND($J139*$G139,2)))</f>
        <v>0</v>
      </c>
      <c r="O139" s="35"/>
    </row>
    <row r="140" customFormat="false" ht="18" hidden="false" customHeight="true" outlineLevel="0" collapsed="false">
      <c r="A140" s="46"/>
      <c r="B140" s="36"/>
      <c r="C140" s="47" t="s">
        <v>129</v>
      </c>
      <c r="D140" s="38"/>
      <c r="E140" s="55"/>
      <c r="F140" s="31" t="n">
        <v>0</v>
      </c>
      <c r="G140" s="56" t="n">
        <v>0</v>
      </c>
      <c r="H140" s="55"/>
      <c r="I140" s="41" t="n">
        <v>7</v>
      </c>
      <c r="J140" s="42"/>
      <c r="K140" s="43"/>
      <c r="L140" s="42"/>
      <c r="M140" s="42"/>
      <c r="N140" s="44" t="n">
        <f aca="false">IF(ISNUMBER($L140),IF(ISNUMBER($H140),ROUND($L140*$H140,2),ROUND($L140*$G140,2)),IF(ISNUMBER($H140),ROUND($J140*$H140,2),ROUND($J140*$G140,2)))</f>
        <v>0</v>
      </c>
      <c r="O140" s="35"/>
    </row>
    <row r="141" customFormat="false" ht="14.25" hidden="false" customHeight="true" outlineLevel="0" collapsed="false">
      <c r="A141" s="46"/>
      <c r="B141" s="36"/>
      <c r="C141" s="58" t="s">
        <v>226</v>
      </c>
      <c r="D141" s="38" t="s">
        <v>8</v>
      </c>
      <c r="E141" s="48"/>
      <c r="F141" s="49" t="n">
        <v>1</v>
      </c>
      <c r="G141" s="50" t="n">
        <v>0</v>
      </c>
      <c r="H141" s="48"/>
      <c r="I141" s="41" t="n">
        <v>7</v>
      </c>
      <c r="J141" s="42"/>
      <c r="K141" s="43"/>
      <c r="L141" s="42"/>
      <c r="M141" s="42"/>
      <c r="N141" s="44" t="n">
        <f aca="false">IF(ISNUMBER($L141),IF(ISNUMBER($H141),ROUND($L141*$H141,2),ROUND($L141*$G141,2)),IF(ISNUMBER($H141),ROUND($J141*$H141,2),ROUND($J141*$G141,2)))</f>
        <v>0</v>
      </c>
      <c r="O141" s="35"/>
    </row>
    <row r="142" customFormat="false" ht="14.25" hidden="false" customHeight="true" outlineLevel="0" collapsed="false">
      <c r="A142" s="46"/>
      <c r="B142" s="36"/>
      <c r="C142" s="58" t="s">
        <v>227</v>
      </c>
      <c r="D142" s="38" t="s">
        <v>8</v>
      </c>
      <c r="E142" s="48"/>
      <c r="F142" s="49" t="n">
        <v>1</v>
      </c>
      <c r="G142" s="50"/>
      <c r="H142" s="48"/>
      <c r="I142" s="41"/>
      <c r="J142" s="42"/>
      <c r="K142" s="43"/>
      <c r="L142" s="42"/>
      <c r="M142" s="42"/>
      <c r="N142" s="44" t="n">
        <f aca="false">IF(ISNUMBER($L142),IF(ISNUMBER($H142),ROUND($L142*$H142,2),ROUND($L142*$G142,2)),IF(ISNUMBER($H142),ROUND($J142*$H142,2),ROUND($J142*$G142,2)))</f>
        <v>0</v>
      </c>
      <c r="O142" s="35"/>
    </row>
    <row r="143" customFormat="false" ht="14.25" hidden="false" customHeight="true" outlineLevel="0" collapsed="false">
      <c r="A143" s="46"/>
      <c r="B143" s="36"/>
      <c r="C143" s="58" t="s">
        <v>228</v>
      </c>
      <c r="D143" s="38" t="s">
        <v>8</v>
      </c>
      <c r="E143" s="48"/>
      <c r="F143" s="49" t="n">
        <v>1</v>
      </c>
      <c r="G143" s="50" t="n">
        <v>0</v>
      </c>
      <c r="H143" s="48"/>
      <c r="I143" s="41" t="n">
        <v>7</v>
      </c>
      <c r="J143" s="42"/>
      <c r="K143" s="43"/>
      <c r="L143" s="42"/>
      <c r="M143" s="42"/>
      <c r="N143" s="44" t="n">
        <f aca="false">IF(ISNUMBER($L143),IF(ISNUMBER($H143),ROUND($L143*$H143,2),ROUND($L143*$G143,2)),IF(ISNUMBER($H143),ROUND($J143*$H143,2),ROUND($J143*$G143,2)))</f>
        <v>0</v>
      </c>
      <c r="O143" s="35"/>
    </row>
    <row r="144" customFormat="false" ht="14.25" hidden="false" customHeight="true" outlineLevel="0" collapsed="false">
      <c r="A144" s="46"/>
      <c r="B144" s="36"/>
      <c r="C144" s="58" t="s">
        <v>229</v>
      </c>
      <c r="D144" s="38" t="s">
        <v>8</v>
      </c>
      <c r="E144" s="48"/>
      <c r="F144" s="49" t="n">
        <v>1</v>
      </c>
      <c r="G144" s="50" t="n">
        <v>0</v>
      </c>
      <c r="H144" s="48"/>
      <c r="I144" s="41" t="n">
        <v>7</v>
      </c>
      <c r="J144" s="42"/>
      <c r="K144" s="43"/>
      <c r="L144" s="42"/>
      <c r="M144" s="42"/>
      <c r="N144" s="44" t="n">
        <f aca="false">IF(ISNUMBER($L144),IF(ISNUMBER($H144),ROUND($L144*$H144,2),ROUND($L144*$G144,2)),IF(ISNUMBER($H144),ROUND($J144*$H144,2),ROUND($J144*$G144,2)))</f>
        <v>0</v>
      </c>
      <c r="O144" s="35"/>
    </row>
    <row r="145" customFormat="false" ht="14.25" hidden="false" customHeight="true" outlineLevel="0" collapsed="false">
      <c r="A145" s="46"/>
      <c r="B145" s="36"/>
      <c r="C145" s="58" t="s">
        <v>230</v>
      </c>
      <c r="D145" s="38" t="s">
        <v>8</v>
      </c>
      <c r="E145" s="48"/>
      <c r="F145" s="49" t="n">
        <v>3</v>
      </c>
      <c r="G145" s="50" t="n">
        <v>0</v>
      </c>
      <c r="H145" s="48"/>
      <c r="I145" s="41" t="n">
        <v>7</v>
      </c>
      <c r="J145" s="42"/>
      <c r="K145" s="43"/>
      <c r="L145" s="42"/>
      <c r="M145" s="42"/>
      <c r="N145" s="44" t="n">
        <f aca="false">IF(ISNUMBER($L145),IF(ISNUMBER($H145),ROUND($L145*$H145,2),ROUND($L145*$G145,2)),IF(ISNUMBER($H145),ROUND($J145*$H145,2),ROUND($J145*$G145,2)))</f>
        <v>0</v>
      </c>
      <c r="O145" s="35"/>
    </row>
    <row r="146" customFormat="false" ht="16.5" hidden="false" customHeight="true" outlineLevel="0" collapsed="false">
      <c r="A146" s="46" t="s">
        <v>130</v>
      </c>
      <c r="B146" s="36"/>
      <c r="C146" s="47" t="s">
        <v>131</v>
      </c>
      <c r="D146" s="38"/>
      <c r="E146" s="55"/>
      <c r="F146" s="49"/>
      <c r="G146" s="56" t="n">
        <v>0</v>
      </c>
      <c r="H146" s="55"/>
      <c r="I146" s="41" t="n">
        <v>7</v>
      </c>
      <c r="J146" s="42"/>
      <c r="K146" s="43"/>
      <c r="L146" s="42"/>
      <c r="M146" s="42"/>
      <c r="N146" s="44" t="n">
        <f aca="false">IF(ISNUMBER($L146),IF(ISNUMBER($H146),ROUND($L146*$H146,2),ROUND($L146*$G146,2)),IF(ISNUMBER($H146),ROUND($J146*$H146,2),ROUND($J146*$G146,2)))</f>
        <v>0</v>
      </c>
      <c r="O146" s="35"/>
    </row>
    <row r="147" customFormat="false" ht="14.25" hidden="false" customHeight="true" outlineLevel="0" collapsed="false">
      <c r="A147" s="46"/>
      <c r="B147" s="36"/>
      <c r="C147" s="58" t="s">
        <v>226</v>
      </c>
      <c r="D147" s="38" t="s">
        <v>8</v>
      </c>
      <c r="E147" s="48"/>
      <c r="F147" s="49" t="n">
        <v>2</v>
      </c>
      <c r="G147" s="50" t="n">
        <v>0</v>
      </c>
      <c r="H147" s="48"/>
      <c r="I147" s="41" t="n">
        <v>7</v>
      </c>
      <c r="J147" s="42"/>
      <c r="K147" s="43"/>
      <c r="L147" s="42"/>
      <c r="M147" s="42"/>
      <c r="N147" s="44" t="n">
        <f aca="false">IF(ISNUMBER($L147),IF(ISNUMBER($H147),ROUND($L147*$H147,2),ROUND($L147*$G147,2)),IF(ISNUMBER($H147),ROUND($J147*$H147,2),ROUND($J147*$G147,2)))</f>
        <v>0</v>
      </c>
      <c r="O147" s="35"/>
    </row>
    <row r="148" customFormat="false" ht="14.25" hidden="false" customHeight="true" outlineLevel="0" collapsed="false">
      <c r="A148" s="46"/>
      <c r="B148" s="36"/>
      <c r="C148" s="58" t="s">
        <v>227</v>
      </c>
      <c r="D148" s="38" t="s">
        <v>8</v>
      </c>
      <c r="E148" s="48"/>
      <c r="F148" s="49" t="n">
        <v>2</v>
      </c>
      <c r="G148" s="50" t="n">
        <v>0</v>
      </c>
      <c r="H148" s="48"/>
      <c r="I148" s="41" t="n">
        <v>7</v>
      </c>
      <c r="J148" s="42"/>
      <c r="K148" s="43"/>
      <c r="L148" s="42"/>
      <c r="M148" s="42"/>
      <c r="N148" s="44" t="n">
        <f aca="false">IF(ISNUMBER($L148),IF(ISNUMBER($H148),ROUND($L148*$H148,2),ROUND($L148*$G148,2)),IF(ISNUMBER($H148),ROUND($J148*$H148,2),ROUND($J148*$G148,2)))</f>
        <v>0</v>
      </c>
      <c r="O148" s="35"/>
    </row>
    <row r="149" customFormat="false" ht="14.25" hidden="false" customHeight="true" outlineLevel="0" collapsed="false">
      <c r="A149" s="46"/>
      <c r="B149" s="36"/>
      <c r="C149" s="58" t="s">
        <v>228</v>
      </c>
      <c r="D149" s="38" t="s">
        <v>8</v>
      </c>
      <c r="E149" s="48"/>
      <c r="F149" s="49" t="n">
        <v>2</v>
      </c>
      <c r="G149" s="50" t="n">
        <v>0</v>
      </c>
      <c r="H149" s="48"/>
      <c r="I149" s="41" t="n">
        <v>7</v>
      </c>
      <c r="J149" s="42"/>
      <c r="K149" s="43"/>
      <c r="L149" s="42"/>
      <c r="M149" s="42"/>
      <c r="N149" s="44" t="n">
        <f aca="false">IF(ISNUMBER($L149),IF(ISNUMBER($H149),ROUND($L149*$H149,2),ROUND($L149*$G149,2)),IF(ISNUMBER($H149),ROUND($J149*$H149,2),ROUND($J149*$G149,2)))</f>
        <v>0</v>
      </c>
      <c r="O149" s="35"/>
    </row>
    <row r="150" customFormat="false" ht="14.25" hidden="false" customHeight="true" outlineLevel="0" collapsed="false">
      <c r="A150" s="46"/>
      <c r="B150" s="36"/>
      <c r="C150" s="58" t="s">
        <v>229</v>
      </c>
      <c r="D150" s="38" t="s">
        <v>8</v>
      </c>
      <c r="E150" s="48"/>
      <c r="F150" s="49" t="n">
        <v>2</v>
      </c>
      <c r="G150" s="50" t="n">
        <v>0</v>
      </c>
      <c r="H150" s="48"/>
      <c r="I150" s="41" t="n">
        <v>7</v>
      </c>
      <c r="J150" s="42"/>
      <c r="K150" s="43"/>
      <c r="L150" s="42"/>
      <c r="M150" s="42"/>
      <c r="N150" s="44" t="n">
        <f aca="false">IF(ISNUMBER($L150),IF(ISNUMBER($H150),ROUND($L150*$H150,2),ROUND($L150*$G150,2)),IF(ISNUMBER($H150),ROUND($J150*$H150,2),ROUND($J150*$G150,2)))</f>
        <v>0</v>
      </c>
      <c r="O150" s="35"/>
    </row>
    <row r="151" customFormat="false" ht="14.25" hidden="false" customHeight="true" outlineLevel="0" collapsed="false">
      <c r="A151" s="46"/>
      <c r="B151" s="36"/>
      <c r="C151" s="58" t="s">
        <v>230</v>
      </c>
      <c r="D151" s="38" t="s">
        <v>8</v>
      </c>
      <c r="E151" s="48"/>
      <c r="F151" s="49" t="n">
        <v>3</v>
      </c>
      <c r="G151" s="50" t="n">
        <v>0</v>
      </c>
      <c r="H151" s="48"/>
      <c r="I151" s="41" t="n">
        <v>7</v>
      </c>
      <c r="J151" s="42"/>
      <c r="K151" s="43"/>
      <c r="L151" s="42"/>
      <c r="M151" s="42"/>
      <c r="N151" s="44" t="n">
        <f aca="false">IF(ISNUMBER($L151),IF(ISNUMBER($H151),ROUND($L151*$H151,2),ROUND($L151*$G151,2)),IF(ISNUMBER($H151),ROUND($J151*$H151,2),ROUND($J151*$G151,2)))</f>
        <v>0</v>
      </c>
      <c r="O151" s="35"/>
    </row>
    <row r="152" customFormat="false" ht="15" hidden="false" customHeight="true" outlineLevel="0" collapsed="false">
      <c r="A152" s="60" t="s">
        <v>132</v>
      </c>
      <c r="B152" s="60"/>
      <c r="C152" s="60"/>
      <c r="D152" s="60"/>
      <c r="E152" s="60"/>
      <c r="F152" s="60"/>
      <c r="G152" s="60"/>
      <c r="H152" s="60"/>
      <c r="I152" s="60"/>
      <c r="J152" s="60"/>
      <c r="N152" s="52" t="n">
        <f aca="false">SUM(N$128:N$151)</f>
        <v>0</v>
      </c>
      <c r="O152" s="53"/>
    </row>
    <row r="153" customFormat="false" ht="16.5" hidden="false" customHeight="true" outlineLevel="0" collapsed="false">
      <c r="A153" s="46" t="s">
        <v>133</v>
      </c>
      <c r="B153" s="36"/>
      <c r="C153" s="61" t="s">
        <v>134</v>
      </c>
      <c r="D153" s="29"/>
      <c r="E153" s="30"/>
      <c r="F153" s="62"/>
      <c r="G153" s="32"/>
      <c r="H153" s="30"/>
      <c r="I153" s="33"/>
      <c r="J153" s="30"/>
      <c r="K153" s="30"/>
      <c r="L153" s="30"/>
      <c r="M153" s="30"/>
      <c r="N153" s="34"/>
      <c r="O153" s="35"/>
    </row>
    <row r="154" customFormat="false" ht="16.5" hidden="false" customHeight="true" outlineLevel="0" collapsed="false">
      <c r="A154" s="46" t="s">
        <v>135</v>
      </c>
      <c r="B154" s="36"/>
      <c r="C154" s="47" t="s">
        <v>136</v>
      </c>
      <c r="D154" s="29"/>
      <c r="E154" s="30"/>
      <c r="F154" s="62"/>
      <c r="G154" s="32"/>
      <c r="H154" s="30"/>
      <c r="I154" s="33"/>
      <c r="J154" s="30"/>
      <c r="K154" s="30"/>
      <c r="L154" s="30"/>
      <c r="M154" s="30"/>
      <c r="N154" s="34"/>
      <c r="O154" s="35"/>
    </row>
    <row r="155" customFormat="false" ht="16.5" hidden="false" customHeight="true" outlineLevel="0" collapsed="false">
      <c r="A155" s="46"/>
      <c r="B155" s="36"/>
      <c r="C155" s="47" t="s">
        <v>137</v>
      </c>
      <c r="D155" s="38" t="s">
        <v>8</v>
      </c>
      <c r="E155" s="48"/>
      <c r="F155" s="62" t="n">
        <v>0</v>
      </c>
      <c r="G155" s="50" t="n">
        <v>0</v>
      </c>
      <c r="H155" s="48"/>
      <c r="I155" s="41" t="n">
        <v>7</v>
      </c>
      <c r="J155" s="42"/>
      <c r="K155" s="43"/>
      <c r="L155" s="42"/>
      <c r="M155" s="42"/>
      <c r="N155" s="44" t="n">
        <f aca="false">IF(ISNUMBER($L155),IF(ISNUMBER($H155),ROUND($L155*$H155,2),ROUND($L155*$G155,2)),IF(ISNUMBER($H155),ROUND($J155*$H155,2),ROUND($J155*$G155,2)))</f>
        <v>0</v>
      </c>
      <c r="O155" s="35"/>
    </row>
    <row r="156" customFormat="false" ht="16.5" hidden="false" customHeight="true" outlineLevel="0" collapsed="false">
      <c r="A156" s="46"/>
      <c r="B156" s="36"/>
      <c r="C156" s="47" t="s">
        <v>138</v>
      </c>
      <c r="D156" s="38" t="s">
        <v>8</v>
      </c>
      <c r="E156" s="48"/>
      <c r="F156" s="62" t="n">
        <v>0</v>
      </c>
      <c r="G156" s="50" t="n">
        <v>0</v>
      </c>
      <c r="H156" s="48"/>
      <c r="I156" s="41" t="n">
        <v>7</v>
      </c>
      <c r="J156" s="42"/>
      <c r="K156" s="43"/>
      <c r="L156" s="42"/>
      <c r="M156" s="42"/>
      <c r="N156" s="44" t="n">
        <f aca="false">IF(ISNUMBER($L156),IF(ISNUMBER($H156),ROUND($L156*$H156,2),ROUND($L156*$G156,2)),IF(ISNUMBER($H156),ROUND($J156*$H156,2),ROUND($J156*$G156,2)))</f>
        <v>0</v>
      </c>
      <c r="O156" s="35"/>
    </row>
    <row r="157" customFormat="false" ht="16.5" hidden="false" customHeight="true" outlineLevel="0" collapsed="false">
      <c r="A157" s="46"/>
      <c r="B157" s="36"/>
      <c r="C157" s="47" t="s">
        <v>139</v>
      </c>
      <c r="D157" s="38" t="s">
        <v>32</v>
      </c>
      <c r="E157" s="48"/>
      <c r="F157" s="62" t="n">
        <v>0</v>
      </c>
      <c r="G157" s="50" t="n">
        <v>0</v>
      </c>
      <c r="H157" s="48"/>
      <c r="I157" s="41" t="n">
        <v>7</v>
      </c>
      <c r="J157" s="42"/>
      <c r="K157" s="43"/>
      <c r="L157" s="42"/>
      <c r="M157" s="42"/>
      <c r="N157" s="44" t="n">
        <f aca="false">IF(ISNUMBER($L157),IF(ISNUMBER($H157),ROUND($L157*$H157,2),ROUND($L157*$G157,2)),IF(ISNUMBER($H157),ROUND($J157*$H157,2),ROUND($J157*$G157,2)))</f>
        <v>0</v>
      </c>
      <c r="O157" s="35"/>
    </row>
    <row r="158" customFormat="false" ht="16.5" hidden="false" customHeight="true" outlineLevel="0" collapsed="false">
      <c r="A158" s="46" t="s">
        <v>140</v>
      </c>
      <c r="B158" s="36"/>
      <c r="C158" s="47" t="s">
        <v>141</v>
      </c>
      <c r="D158" s="29"/>
      <c r="E158" s="30"/>
      <c r="F158" s="62"/>
      <c r="G158" s="32"/>
      <c r="H158" s="30"/>
      <c r="I158" s="33"/>
      <c r="J158" s="30"/>
      <c r="K158" s="30"/>
      <c r="L158" s="30"/>
      <c r="M158" s="30"/>
      <c r="N158" s="34"/>
      <c r="O158" s="35"/>
    </row>
    <row r="159" customFormat="false" ht="16.5" hidden="false" customHeight="true" outlineLevel="0" collapsed="false">
      <c r="A159" s="46"/>
      <c r="B159" s="36"/>
      <c r="C159" s="47" t="s">
        <v>142</v>
      </c>
      <c r="D159" s="38" t="s">
        <v>143</v>
      </c>
      <c r="E159" s="48"/>
      <c r="F159" s="62" t="n">
        <v>0</v>
      </c>
      <c r="G159" s="50" t="n">
        <v>0</v>
      </c>
      <c r="H159" s="48"/>
      <c r="I159" s="41" t="n">
        <v>7</v>
      </c>
      <c r="J159" s="42"/>
      <c r="K159" s="43"/>
      <c r="L159" s="42"/>
      <c r="M159" s="42"/>
      <c r="N159" s="44" t="n">
        <f aca="false">IF(ISNUMBER($L159),IF(ISNUMBER($H159),ROUND($L159*$H159,2),ROUND($L159*$G159,2)),IF(ISNUMBER($H159),ROUND($J159*$H159,2),ROUND($J159*$G159,2)))</f>
        <v>0</v>
      </c>
      <c r="O159" s="35"/>
    </row>
    <row r="160" customFormat="false" ht="16.5" hidden="false" customHeight="true" outlineLevel="0" collapsed="false">
      <c r="A160" s="46"/>
      <c r="B160" s="36"/>
      <c r="C160" s="47" t="s">
        <v>144</v>
      </c>
      <c r="D160" s="38" t="s">
        <v>32</v>
      </c>
      <c r="E160" s="48"/>
      <c r="F160" s="62" t="n">
        <v>0</v>
      </c>
      <c r="G160" s="50" t="n">
        <v>0</v>
      </c>
      <c r="H160" s="48"/>
      <c r="I160" s="41" t="n">
        <v>7</v>
      </c>
      <c r="J160" s="42"/>
      <c r="K160" s="43"/>
      <c r="L160" s="42"/>
      <c r="M160" s="42"/>
      <c r="N160" s="44" t="n">
        <f aca="false">IF(ISNUMBER($L160),IF(ISNUMBER($H160),ROUND($L160*$H160,2),ROUND($L160*$G160,2)),IF(ISNUMBER($H160),ROUND($J160*$H160,2),ROUND($J160*$G160,2)))</f>
        <v>0</v>
      </c>
      <c r="O160" s="35"/>
    </row>
    <row r="161" customFormat="false" ht="16.5" hidden="false" customHeight="true" outlineLevel="0" collapsed="false">
      <c r="A161" s="46" t="s">
        <v>145</v>
      </c>
      <c r="B161" s="36"/>
      <c r="C161" s="47" t="s">
        <v>146</v>
      </c>
      <c r="D161" s="29"/>
      <c r="E161" s="30"/>
      <c r="F161" s="62"/>
      <c r="G161" s="32"/>
      <c r="H161" s="30"/>
      <c r="I161" s="33"/>
      <c r="J161" s="30"/>
      <c r="K161" s="30"/>
      <c r="L161" s="30"/>
      <c r="M161" s="30"/>
      <c r="N161" s="34"/>
      <c r="O161" s="35"/>
    </row>
    <row r="162" customFormat="false" ht="16.5" hidden="false" customHeight="true" outlineLevel="0" collapsed="false">
      <c r="A162" s="46"/>
      <c r="B162" s="36"/>
      <c r="C162" s="47" t="s">
        <v>147</v>
      </c>
      <c r="D162" s="38" t="s">
        <v>143</v>
      </c>
      <c r="E162" s="48"/>
      <c r="F162" s="62" t="n">
        <v>0</v>
      </c>
      <c r="G162" s="50"/>
      <c r="H162" s="48"/>
      <c r="I162" s="41"/>
      <c r="J162" s="42"/>
      <c r="K162" s="43"/>
      <c r="L162" s="42"/>
      <c r="M162" s="42"/>
      <c r="N162" s="44" t="n">
        <f aca="false">IF(ISNUMBER($L162),IF(ISNUMBER($H162),ROUND($L162*$H162,2),ROUND($L162*$G162,2)),IF(ISNUMBER($H162),ROUND($J162*$H162,2),ROUND($J162*$G162,2)))</f>
        <v>0</v>
      </c>
      <c r="O162" s="35"/>
    </row>
    <row r="163" customFormat="false" ht="16.5" hidden="false" customHeight="true" outlineLevel="0" collapsed="false">
      <c r="A163" s="46"/>
      <c r="B163" s="36"/>
      <c r="C163" s="47" t="s">
        <v>148</v>
      </c>
      <c r="D163" s="38" t="s">
        <v>143</v>
      </c>
      <c r="E163" s="48"/>
      <c r="F163" s="62" t="n">
        <v>0</v>
      </c>
      <c r="G163" s="50" t="n">
        <v>0</v>
      </c>
      <c r="H163" s="48"/>
      <c r="I163" s="41" t="n">
        <v>7</v>
      </c>
      <c r="J163" s="42"/>
      <c r="K163" s="43"/>
      <c r="L163" s="42"/>
      <c r="M163" s="42"/>
      <c r="N163" s="44" t="n">
        <f aca="false">IF(ISNUMBER($L163),IF(ISNUMBER($H163),ROUND($L163*$H163,2),ROUND($L163*$G163,2)),IF(ISNUMBER($H163),ROUND($J163*$H163,2),ROUND($J163*$G163,2)))</f>
        <v>0</v>
      </c>
      <c r="O163" s="35"/>
    </row>
    <row r="164" customFormat="false" ht="15" hidden="false" customHeight="true" outlineLevel="0" collapsed="false">
      <c r="A164" s="60" t="s">
        <v>149</v>
      </c>
      <c r="B164" s="60"/>
      <c r="C164" s="60"/>
      <c r="D164" s="60"/>
      <c r="E164" s="60"/>
      <c r="F164" s="60"/>
      <c r="G164" s="60"/>
      <c r="H164" s="60"/>
      <c r="I164" s="60"/>
      <c r="J164" s="60"/>
      <c r="N164" s="52" t="n">
        <f aca="false">SUM(N$155:N$157)+SUM(N$159:N$160)+SUM(N$162:N$163)</f>
        <v>0</v>
      </c>
      <c r="O164" s="53"/>
    </row>
    <row r="165" customFormat="false" ht="22.5" hidden="false" customHeight="true" outlineLevel="0" collapsed="false">
      <c r="A165" s="63" t="s">
        <v>150</v>
      </c>
      <c r="B165" s="63"/>
      <c r="C165" s="63"/>
      <c r="D165" s="63"/>
      <c r="E165" s="63"/>
      <c r="F165" s="63"/>
      <c r="G165" s="63"/>
      <c r="H165" s="63"/>
      <c r="I165" s="63"/>
      <c r="J165" s="63"/>
      <c r="K165" s="64"/>
      <c r="L165" s="64"/>
      <c r="M165" s="64"/>
      <c r="N165" s="65" t="n">
        <f aca="false">N$12+N$14+N$16+SUM(N$18:N$19)+SUM(N$22:N$31)+SUM(N$34:N$40)+SUM(N$43:N$48)+SUM(N$50:N$119)+SUM(N$121:N$122)+SUM(N$124:N$125)+SUM(N$128:N$151)+SUM(N$155:N$157)+SUM(N$159:N$160)+SUM(N$162:N$163)</f>
        <v>0</v>
      </c>
      <c r="O165" s="66"/>
    </row>
    <row r="166" customFormat="false" ht="15" hidden="false" customHeight="true" outlineLevel="0" collapsed="false">
      <c r="A166" s="67" t="s">
        <v>151</v>
      </c>
      <c r="B166" s="67"/>
      <c r="C166" s="67"/>
      <c r="D166" s="67"/>
      <c r="E166" s="67"/>
      <c r="F166" s="67"/>
      <c r="G166" s="67"/>
      <c r="H166" s="67"/>
      <c r="I166" s="67"/>
      <c r="J166" s="67"/>
      <c r="N166" s="68" t="n">
        <f aca="false">N$10+N$12+N$14+N$16+SUM(N$18:N$19)+SUM(N$22:N$31)+SUM(N$34:N$40)+SUM(N$43:N$48)+SUM(N$50:N$119)+SUM(N$121:N$122)+SUM(N$124:N$125)+SUM(N$128:N$151)+SUM(N$155:N$157)+SUM(N$159:N$160)+SUM(N$162:N$163)</f>
        <v>0</v>
      </c>
      <c r="O166" s="69"/>
    </row>
    <row r="167" customFormat="false" ht="15" hidden="false" customHeight="true" outlineLevel="0" collapsed="false">
      <c r="A167" s="70" t="s">
        <v>152</v>
      </c>
      <c r="B167" s="70"/>
      <c r="C167" s="70"/>
      <c r="D167" s="70"/>
      <c r="E167" s="70"/>
      <c r="F167" s="70"/>
      <c r="G167" s="70"/>
      <c r="H167" s="70"/>
      <c r="I167" s="70"/>
      <c r="J167" s="70"/>
      <c r="N167" s="71" t="n">
        <f aca="false">(SUMIF($I$9:$I$165,7,$N$9:$N$165))*0.1</f>
        <v>0</v>
      </c>
      <c r="O167" s="69"/>
    </row>
    <row r="168" customFormat="false" ht="15" hidden="false" customHeight="true" outlineLevel="0" collapsed="false">
      <c r="A168" s="72" t="s">
        <v>153</v>
      </c>
      <c r="B168" s="72"/>
      <c r="C168" s="72"/>
      <c r="D168" s="72"/>
      <c r="E168" s="72"/>
      <c r="F168" s="72"/>
      <c r="G168" s="72"/>
      <c r="H168" s="72"/>
      <c r="I168" s="72"/>
      <c r="J168" s="72"/>
      <c r="N168" s="73" t="n">
        <f aca="false">SUM(N$166:N$167)</f>
        <v>0</v>
      </c>
      <c r="O168" s="69"/>
    </row>
    <row r="170" s="82" customFormat="true" ht="102.75" hidden="false" customHeight="true" outlineLevel="0" collapsed="false">
      <c r="A170" s="74"/>
      <c r="B170" s="74"/>
      <c r="C170" s="75" t="s">
        <v>154</v>
      </c>
      <c r="D170" s="76"/>
      <c r="E170" s="76"/>
      <c r="F170" s="77"/>
      <c r="G170" s="78" t="s">
        <v>155</v>
      </c>
      <c r="H170" s="79"/>
      <c r="I170" s="80"/>
      <c r="J170" s="79"/>
      <c r="K170" s="79"/>
      <c r="L170" s="79"/>
      <c r="M170" s="79"/>
      <c r="N170" s="81"/>
    </row>
    <row r="171" s="82" customFormat="true" ht="15" hidden="false" customHeight="true" outlineLevel="0" collapsed="false">
      <c r="A171" s="74"/>
      <c r="B171" s="74"/>
      <c r="C171" s="83" t="s">
        <v>156</v>
      </c>
      <c r="D171" s="76"/>
      <c r="E171" s="76"/>
      <c r="F171" s="77"/>
      <c r="G171" s="75"/>
      <c r="H171" s="76"/>
      <c r="I171" s="75"/>
      <c r="J171" s="76"/>
      <c r="K171" s="76"/>
      <c r="L171" s="76"/>
      <c r="M171" s="76"/>
      <c r="N171" s="75"/>
    </row>
  </sheetData>
  <mergeCells count="14">
    <mergeCell ref="A1:N2"/>
    <mergeCell ref="A3:N4"/>
    <mergeCell ref="A5:N5"/>
    <mergeCell ref="D7:N7"/>
    <mergeCell ref="A20:J20"/>
    <mergeCell ref="A32:J32"/>
    <mergeCell ref="A41:J41"/>
    <mergeCell ref="A126:J126"/>
    <mergeCell ref="A152:J152"/>
    <mergeCell ref="A164:J164"/>
    <mergeCell ref="A165:J165"/>
    <mergeCell ref="A166:J166"/>
    <mergeCell ref="A167:J167"/>
    <mergeCell ref="A168:J168"/>
  </mergeCells>
  <printOptions headings="false" gridLines="false" gridLinesSet="true" horizontalCentered="true" verticalCentered="false"/>
  <pageMargins left="0.157638888888889" right="0.157638888888889" top="0.626388888888889" bottom="0.630555555555556" header="0.433333333333333" footer="0.433333333333333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&amp;R&amp;D</oddHeader>
    <oddFooter>&amp;L&amp;"Microsoft Sans Serif,Normal"VALTEIA Ingénierie - 52, Avenue Gustave Eiffel - 33610 CANÉJAN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VALTEIA</dc:creator>
  <dc:description/>
  <dc:language>fr-FR</dc:language>
  <cp:lastModifiedBy>Laurence Guerin</cp:lastModifiedBy>
  <cp:lastPrinted>2026-02-03T17:17:02Z</cp:lastPrinted>
  <dcterms:modified xsi:type="dcterms:W3CDTF">2026-02-03T17:17:09Z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