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I:\SGN\_Achats\2026\1 - Passation de marché\SGN\DSI\AQT\AQT-2026-0032_Appui communication DSI\2 Préparation DCE\"/>
    </mc:Choice>
  </mc:AlternateContent>
  <xr:revisionPtr revIDLastSave="0" documentId="13_ncr:1_{AA9DB280-7866-4AE1-B030-98CECBA849F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13" r:id="rId1"/>
    <sheet name="DQE" sheetId="14" r:id="rId2"/>
  </sheets>
  <definedNames>
    <definedName name="_xlnm.Print_Area" localSheetId="0">BPU!$B$1:$I$13</definedName>
    <definedName name="_xlnm.Print_Area" localSheetId="1">DQE!$B$1:$J$17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4" i="14" l="1"/>
  <c r="G13" i="13"/>
  <c r="H13" i="14"/>
  <c r="G12" i="14"/>
  <c r="E12" i="14"/>
  <c r="F12" i="14" s="1"/>
  <c r="H16" i="14" s="1"/>
  <c r="G12" i="13"/>
  <c r="H12" i="14" l="1"/>
  <c r="H17" i="14" s="1"/>
</calcChain>
</file>

<file path=xl/sharedStrings.xml><?xml version="1.0" encoding="utf-8"?>
<sst xmlns="http://schemas.openxmlformats.org/spreadsheetml/2006/main" count="29" uniqueCount="22">
  <si>
    <t>Nom du soumissionnaire :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</si>
  <si>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</si>
  <si>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</si>
  <si>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Le présent document est contractuel et engageant pour le soumissionnaire.</t>
  </si>
  <si>
    <t>Seuls les profils listés ci-après seront sollicités pour l'exécution des missions.</t>
  </si>
  <si>
    <t>COUT PAR PROFIL</t>
  </si>
  <si>
    <t>Observations</t>
  </si>
  <si>
    <t>PROFIL //
PRESTATIONS</t>
  </si>
  <si>
    <t>Prix € HT</t>
  </si>
  <si>
    <t>Taux TVA %</t>
  </si>
  <si>
    <t>Prix € TTC</t>
  </si>
  <si>
    <t>Nb de jours</t>
  </si>
  <si>
    <t>COUT € HT</t>
  </si>
  <si>
    <t>COUT€ TTC</t>
  </si>
  <si>
    <t>TOTAL DQE HT €</t>
  </si>
  <si>
    <t>TOTAL DQE TTC €</t>
  </si>
  <si>
    <t>Sur une base de 220 jours/an</t>
  </si>
  <si>
    <t>Expert communication (conforme aux attendus inscrit à l'article 3 du cahier des charges techniques)</t>
  </si>
  <si>
    <r>
      <t xml:space="preserve">
AQT-2026-0032
MISSION COMMUNICATION DE LA DSI AU SEIN DU GROUPE AFD
</t>
    </r>
    <r>
      <rPr>
        <b/>
        <sz val="12"/>
        <color rgb="FFFF0000"/>
        <rFont val="Roboto Black"/>
      </rPr>
      <t xml:space="preserve">BORDEREAU DES PRIX UNITAIRES
</t>
    </r>
  </si>
  <si>
    <t>Enveloppe de 3 000 € HT annuelle dédiée à des remboursements pour des déplacements hors siège.</t>
  </si>
  <si>
    <r>
      <t>AQT-2026-0032
MISSION COMMUNICATION DE LA DSI AU SEIN DU GROUPE AFD</t>
    </r>
    <r>
      <rPr>
        <sz val="12"/>
        <color rgb="FFFF0000"/>
        <rFont val="Roboto Black"/>
      </rPr>
      <t xml:space="preserve">
DETAIL QUANTITATIF ESTIMATIF
</t>
    </r>
  </si>
  <si>
    <t xml:space="preserve">Montant max (article 6 du contrat unique) : 537 000 € HT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</si>
</sst>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_€_-;\-* #,##0.00\ _€_-;_-* &quot;-&quot;??\ _€_-;_-@_-"/>
  </numFmts>
  <fonts count="27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2"/>
      <color rgb="FFFF0000"/>
      <name val="Roboto Black"/>
    </font>
    <font>
      <sz val="10"/>
      <color rgb="FFFF0000"/>
      <name val="Roboto Bold"/>
    </font>
    <font>
      <sz val="10"/>
      <color rgb="FFC00000"/>
      <name val="Roboto Bold"/>
    </font>
    <font>
      <sz val="10"/>
      <name val="Roboto Bold"/>
    </font>
    <font>
      <sz val="11"/>
      <color rgb="FFFF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9999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theme="8" tint="-0.499984740745262"/>
      </bottom>
      <diagonal/>
    </border>
    <border>
      <left/>
      <right style="medium">
        <color theme="0"/>
      </right>
      <top/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auto="1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indexed="64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medium">
        <color indexed="64"/>
      </right>
      <top style="thin">
        <color theme="8" tint="-0.499984740745262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8">
    <xf numFmtId="0" fontId="0" fillId="0" borderId="0"/>
    <xf numFmtId="0" fontId="6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4" fillId="0" borderId="0"/>
    <xf numFmtId="9" fontId="16" fillId="0" borderId="0" applyFont="0" applyFill="0" applyBorder="0" applyAlignment="0" applyProtection="0"/>
    <xf numFmtId="0" fontId="24" fillId="0" borderId="0"/>
    <xf numFmtId="9" fontId="24" fillId="0" borderId="0" applyFont="0" applyFill="0" applyBorder="0" applyAlignment="0" applyProtection="0"/>
    <xf numFmtId="0" fontId="3" fillId="0" borderId="0"/>
    <xf numFmtId="0" fontId="25" fillId="0" borderId="0"/>
    <xf numFmtId="165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6" fillId="0" borderId="0"/>
    <xf numFmtId="0" fontId="2" fillId="0" borderId="0"/>
    <xf numFmtId="44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0" fillId="0" borderId="0" xfId="0" applyBorder="1"/>
    <xf numFmtId="0" fontId="11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11" fillId="0" borderId="0" xfId="0" applyFont="1" applyFill="1" applyBorder="1" applyAlignment="1" applyProtection="1">
      <alignment vertical="center" wrapText="1"/>
      <protection locked="0"/>
    </xf>
    <xf numFmtId="0" fontId="12" fillId="4" borderId="0" xfId="0" applyFont="1" applyFill="1" applyBorder="1" applyAlignment="1" applyProtection="1">
      <alignment vertical="center"/>
      <protection locked="0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8" fillId="3" borderId="24" xfId="0" applyFont="1" applyFill="1" applyBorder="1" applyAlignment="1" applyProtection="1">
      <alignment horizontal="left" vertical="center" wrapText="1"/>
    </xf>
    <xf numFmtId="0" fontId="20" fillId="4" borderId="0" xfId="0" applyFont="1" applyFill="1" applyBorder="1" applyAlignment="1" applyProtection="1">
      <alignment vertical="center"/>
      <protection locked="0"/>
    </xf>
    <xf numFmtId="0" fontId="21" fillId="4" borderId="0" xfId="0" applyFont="1" applyFill="1" applyBorder="1" applyAlignment="1" applyProtection="1">
      <alignment vertical="center"/>
      <protection locked="0"/>
    </xf>
    <xf numFmtId="0" fontId="13" fillId="4" borderId="0" xfId="0" applyFont="1" applyFill="1" applyBorder="1" applyAlignment="1" applyProtection="1">
      <alignment horizontal="left" vertical="top"/>
      <protection locked="0"/>
    </xf>
    <xf numFmtId="0" fontId="17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1" xfId="0" applyBorder="1" applyProtection="1">
      <protection locked="0"/>
    </xf>
    <xf numFmtId="164" fontId="17" fillId="11" borderId="25" xfId="0" applyNumberFormat="1" applyFont="1" applyFill="1" applyBorder="1" applyAlignment="1" applyProtection="1">
      <alignment horizontal="center" vertical="center" wrapText="1"/>
      <protection locked="0"/>
    </xf>
    <xf numFmtId="10" fontId="17" fillId="11" borderId="2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7" xfId="0" applyFill="1" applyBorder="1" applyProtection="1"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0" fontId="0" fillId="0" borderId="8" xfId="0" applyFill="1" applyBorder="1" applyProtection="1">
      <protection locked="0"/>
    </xf>
    <xf numFmtId="0" fontId="7" fillId="5" borderId="0" xfId="0" applyFont="1" applyFill="1" applyBorder="1" applyAlignment="1" applyProtection="1">
      <alignment vertical="center"/>
      <protection locked="0"/>
    </xf>
    <xf numFmtId="0" fontId="0" fillId="5" borderId="0" xfId="0" applyFill="1" applyBorder="1" applyAlignment="1" applyProtection="1">
      <alignment vertical="center"/>
      <protection locked="0"/>
    </xf>
    <xf numFmtId="164" fontId="15" fillId="10" borderId="22" xfId="0" applyNumberFormat="1" applyFont="1" applyFill="1" applyBorder="1" applyAlignment="1" applyProtection="1">
      <alignment horizontal="center" vertical="center" wrapText="1"/>
      <protection locked="0"/>
    </xf>
    <xf numFmtId="10" fontId="15" fillId="10" borderId="9" xfId="0" applyNumberFormat="1" applyFont="1" applyFill="1" applyBorder="1" applyAlignment="1" applyProtection="1">
      <alignment horizontal="center" vertical="center" wrapText="1"/>
      <protection locked="0"/>
    </xf>
    <xf numFmtId="164" fontId="15" fillId="10" borderId="9" xfId="0" applyNumberFormat="1" applyFont="1" applyFill="1" applyBorder="1" applyAlignment="1" applyProtection="1">
      <alignment horizontal="center" vertical="center" wrapText="1"/>
      <protection locked="0"/>
    </xf>
    <xf numFmtId="0" fontId="15" fillId="7" borderId="9" xfId="0" applyFont="1" applyFill="1" applyBorder="1" applyAlignment="1" applyProtection="1">
      <alignment horizontal="center" vertical="center" wrapText="1"/>
      <protection locked="0"/>
    </xf>
    <xf numFmtId="0" fontId="18" fillId="3" borderId="24" xfId="0" applyFont="1" applyFill="1" applyBorder="1" applyAlignment="1" applyProtection="1">
      <alignment horizontal="left" vertical="center" wrapText="1"/>
      <protection locked="0"/>
    </xf>
    <xf numFmtId="164" fontId="17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0" fillId="0" borderId="17" xfId="0" applyBorder="1" applyProtection="1">
      <protection locked="0"/>
    </xf>
    <xf numFmtId="0" fontId="15" fillId="7" borderId="9" xfId="0" applyFont="1" applyFill="1" applyBorder="1" applyAlignment="1" applyProtection="1">
      <alignment horizontal="center" vertical="center" wrapText="1"/>
    </xf>
    <xf numFmtId="164" fontId="26" fillId="0" borderId="9" xfId="0" applyNumberFormat="1" applyFont="1" applyBorder="1" applyAlignment="1" applyProtection="1">
      <alignment horizontal="center" vertical="center" wrapText="1"/>
    </xf>
    <xf numFmtId="9" fontId="26" fillId="0" borderId="9" xfId="8" applyFont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164" fontId="15" fillId="10" borderId="12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Protection="1">
      <protection locked="0"/>
    </xf>
    <xf numFmtId="0" fontId="23" fillId="0" borderId="0" xfId="0" applyFont="1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Font="1" applyBorder="1" applyAlignment="1" applyProtection="1">
      <alignment wrapText="1"/>
      <protection locked="0"/>
    </xf>
    <xf numFmtId="164" fontId="0" fillId="0" borderId="8" xfId="0" applyNumberFormat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0" fontId="0" fillId="0" borderId="16" xfId="0" applyBorder="1" applyProtection="1">
      <protection locked="0"/>
    </xf>
    <xf numFmtId="164" fontId="7" fillId="5" borderId="9" xfId="0" applyNumberFormat="1" applyFont="1" applyFill="1" applyBorder="1" applyAlignment="1" applyProtection="1">
      <alignment vertical="center"/>
    </xf>
    <xf numFmtId="0" fontId="26" fillId="8" borderId="9" xfId="0" applyFont="1" applyFill="1" applyBorder="1" applyAlignment="1" applyProtection="1">
      <alignment horizontal="center" vertical="center" wrapText="1"/>
    </xf>
    <xf numFmtId="164" fontId="17" fillId="0" borderId="9" xfId="0" applyNumberFormat="1" applyFont="1" applyFill="1" applyBorder="1" applyAlignment="1" applyProtection="1">
      <alignment horizontal="center" vertical="center" wrapText="1"/>
    </xf>
    <xf numFmtId="0" fontId="0" fillId="0" borderId="28" xfId="0" applyFont="1" applyBorder="1" applyProtection="1"/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9" fillId="2" borderId="0" xfId="0" applyFont="1" applyFill="1" applyBorder="1" applyAlignment="1" applyProtection="1">
      <alignment horizontal="center" vertical="center" wrapText="1"/>
      <protection locked="0"/>
    </xf>
    <xf numFmtId="0" fontId="13" fillId="4" borderId="0" xfId="0" applyFont="1" applyFill="1" applyBorder="1" applyAlignment="1" applyProtection="1">
      <alignment horizontal="left" vertical="top"/>
      <protection locked="0"/>
    </xf>
    <xf numFmtId="0" fontId="14" fillId="9" borderId="17" xfId="0" applyFont="1" applyFill="1" applyBorder="1" applyAlignment="1" applyProtection="1">
      <alignment horizontal="center" vertical="center" wrapText="1"/>
      <protection locked="0"/>
    </xf>
    <xf numFmtId="0" fontId="14" fillId="9" borderId="20" xfId="0" applyFont="1" applyFill="1" applyBorder="1" applyAlignment="1" applyProtection="1">
      <alignment horizontal="center" vertical="center" wrapText="1"/>
      <protection locked="0"/>
    </xf>
    <xf numFmtId="0" fontId="14" fillId="6" borderId="0" xfId="0" applyFont="1" applyFill="1" applyBorder="1" applyAlignment="1" applyProtection="1">
      <alignment horizontal="center" vertical="center" wrapText="1"/>
      <protection locked="0"/>
    </xf>
    <xf numFmtId="0" fontId="14" fillId="6" borderId="18" xfId="0" applyFont="1" applyFill="1" applyBorder="1" applyAlignment="1" applyProtection="1">
      <alignment horizontal="center" vertical="center" wrapText="1"/>
      <protection locked="0"/>
    </xf>
    <xf numFmtId="0" fontId="14" fillId="6" borderId="13" xfId="0" applyFont="1" applyFill="1" applyBorder="1" applyAlignment="1" applyProtection="1">
      <alignment horizontal="center" vertical="center" wrapText="1"/>
      <protection locked="0"/>
    </xf>
    <xf numFmtId="0" fontId="14" fillId="6" borderId="21" xfId="0" applyFont="1" applyFill="1" applyBorder="1" applyAlignment="1" applyProtection="1">
      <alignment horizontal="center" vertical="center" wrapText="1"/>
      <protection locked="0"/>
    </xf>
    <xf numFmtId="0" fontId="14" fillId="9" borderId="19" xfId="0" applyFont="1" applyFill="1" applyBorder="1" applyAlignment="1" applyProtection="1">
      <alignment horizontal="center" vertical="center" wrapText="1"/>
      <protection locked="0"/>
    </xf>
    <xf numFmtId="0" fontId="14" fillId="9" borderId="11" xfId="0" applyFont="1" applyFill="1" applyBorder="1" applyAlignment="1" applyProtection="1">
      <alignment horizontal="center" vertical="center" wrapText="1"/>
      <protection locked="0"/>
    </xf>
    <xf numFmtId="0" fontId="14" fillId="9" borderId="12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 applyProtection="1">
      <alignment horizontal="center" vertical="center"/>
    </xf>
    <xf numFmtId="0" fontId="7" fillId="5" borderId="11" xfId="0" applyFont="1" applyFill="1" applyBorder="1" applyAlignment="1" applyProtection="1">
      <alignment horizontal="center" vertical="center"/>
    </xf>
    <xf numFmtId="0" fontId="7" fillId="5" borderId="12" xfId="0" applyFont="1" applyFill="1" applyBorder="1" applyAlignment="1" applyProtection="1">
      <alignment horizontal="center" vertical="center"/>
    </xf>
    <xf numFmtId="0" fontId="22" fillId="4" borderId="0" xfId="0" applyFont="1" applyFill="1" applyBorder="1" applyAlignment="1" applyProtection="1">
      <alignment horizontal="left" vertical="center" wrapText="1"/>
      <protection locked="0"/>
    </xf>
    <xf numFmtId="0" fontId="0" fillId="0" borderId="32" xfId="0" applyBorder="1" applyAlignment="1" applyProtection="1">
      <alignment horizontal="center"/>
      <protection locked="0"/>
    </xf>
  </cellXfs>
  <cellStyles count="28">
    <cellStyle name="Milliers 2" xfId="13" xr:uid="{00000000-0005-0000-0000-000000000000}"/>
    <cellStyle name="Monétaire 2" xfId="3" xr:uid="{00000000-0005-0000-0000-000001000000}"/>
    <cellStyle name="Monétaire 2 2" xfId="5" xr:uid="{00000000-0005-0000-0000-000002000000}"/>
    <cellStyle name="Monétaire 2 2 2" xfId="16" xr:uid="{00000000-0005-0000-0000-000003000000}"/>
    <cellStyle name="Monétaire 2 3" xfId="23" xr:uid="{00000000-0005-0000-0000-000004000000}"/>
    <cellStyle name="Monétaire 3" xfId="14" xr:uid="{00000000-0005-0000-0000-000005000000}"/>
    <cellStyle name="Normal" xfId="0" builtinId="0"/>
    <cellStyle name="Normal 2" xfId="7" xr:uid="{00000000-0005-0000-0000-000007000000}"/>
    <cellStyle name="Normal 2 2" xfId="12" xr:uid="{00000000-0005-0000-0000-000008000000}"/>
    <cellStyle name="Normal 2 3" xfId="21" xr:uid="{00000000-0005-0000-0000-000009000000}"/>
    <cellStyle name="Normal 2 4" xfId="27" xr:uid="{00000000-0005-0000-0000-00000A000000}"/>
    <cellStyle name="Normal 3" xfId="1" xr:uid="{00000000-0005-0000-0000-00000B000000}"/>
    <cellStyle name="Normal 3 2" xfId="4" xr:uid="{00000000-0005-0000-0000-00000C000000}"/>
    <cellStyle name="Normal 3 2 2" xfId="15" xr:uid="{00000000-0005-0000-0000-00000D000000}"/>
    <cellStyle name="Normal 3 3" xfId="17" xr:uid="{00000000-0005-0000-0000-00000E000000}"/>
    <cellStyle name="Normal 3 4" xfId="22" xr:uid="{00000000-0005-0000-0000-00000F000000}"/>
    <cellStyle name="Normal 4" xfId="9" xr:uid="{00000000-0005-0000-0000-000010000000}"/>
    <cellStyle name="Normal 4 2" xfId="19" xr:uid="{00000000-0005-0000-0000-000011000000}"/>
    <cellStyle name="Normal 5" xfId="11" xr:uid="{00000000-0005-0000-0000-000012000000}"/>
    <cellStyle name="Pourcentage" xfId="8" builtinId="5"/>
    <cellStyle name="Pourcentage 2" xfId="2" xr:uid="{00000000-0005-0000-0000-000014000000}"/>
    <cellStyle name="Pourcentage 2 2" xfId="6" xr:uid="{00000000-0005-0000-0000-000015000000}"/>
    <cellStyle name="Pourcentage 2 2 2" xfId="18" xr:uid="{00000000-0005-0000-0000-000016000000}"/>
    <cellStyle name="Pourcentage 2 2 3" xfId="26" xr:uid="{00000000-0005-0000-0000-000017000000}"/>
    <cellStyle name="Pourcentage 2 3" xfId="24" xr:uid="{00000000-0005-0000-0000-000018000000}"/>
    <cellStyle name="Pourcentage 3" xfId="10" xr:uid="{00000000-0005-0000-0000-000019000000}"/>
    <cellStyle name="Pourcentage 3 2" xfId="20" xr:uid="{00000000-0005-0000-0000-00001A000000}"/>
    <cellStyle name="Pourcentage 4" xfId="25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17162</xdr:colOff>
      <xdr:row>1</xdr:row>
      <xdr:rowOff>148110</xdr:rowOff>
    </xdr:from>
    <xdr:to>
      <xdr:col>3</xdr:col>
      <xdr:colOff>1507096</xdr:colOff>
      <xdr:row>1</xdr:row>
      <xdr:rowOff>854933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189E440F-5DCA-A862-C33B-5988B6F137B8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205946" y="268245"/>
          <a:ext cx="1747366" cy="706823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1664512</xdr:colOff>
      <xdr:row>6</xdr:row>
      <xdr:rowOff>335442</xdr:rowOff>
    </xdr:from>
    <xdr:to>
      <xdr:col>8</xdr:col>
      <xdr:colOff>173182</xdr:colOff>
      <xdr:row>9</xdr:row>
      <xdr:rowOff>279015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16709" y="2432866"/>
          <a:ext cx="5051094" cy="780619"/>
        </a:xfrm>
        <a:prstGeom prst="wedgeRectCallout">
          <a:avLst>
            <a:gd name="adj1" fmla="val 19203"/>
            <a:gd name="adj2" fmla="val 120004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>
              <a:solidFill>
                <a:srgbClr val="FF000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Soumissionnaires : Merci de ne pas modifier les quantités indiquées dans les cellules du nombre d'entretien ci-après</a:t>
          </a:r>
        </a:p>
      </xdr:txBody>
    </xdr:sp>
    <xdr:clientData/>
  </xdr:twoCellAnchor>
  <xdr:twoCellAnchor editAs="oneCell">
    <xdr:from>
      <xdr:col>2</xdr:col>
      <xdr:colOff>134698</xdr:colOff>
      <xdr:row>1</xdr:row>
      <xdr:rowOff>134697</xdr:rowOff>
    </xdr:from>
    <xdr:to>
      <xdr:col>3</xdr:col>
      <xdr:colOff>1619116</xdr:colOff>
      <xdr:row>1</xdr:row>
      <xdr:rowOff>844695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7974E9AE-C813-4757-B03B-BB44E3221215}"/>
            </a:ext>
          </a:extLst>
        </xdr:cNvPr>
        <xdr:cNvPicPr/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327122" y="259773"/>
          <a:ext cx="1744191" cy="713173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6699"/>
  </sheetPr>
  <dimension ref="B1:J15"/>
  <sheetViews>
    <sheetView showGridLines="0" tabSelected="1" zoomScale="111" zoomScaleNormal="86" zoomScaleSheetLayoutView="25" workbookViewId="0">
      <selection activeCell="E13" sqref="E13"/>
    </sheetView>
  </sheetViews>
  <sheetFormatPr baseColWidth="10" defaultRowHeight="15.5" x14ac:dyDescent="0.35"/>
  <cols>
    <col min="1" max="1" width="1.1640625" customWidth="1"/>
    <col min="2" max="2" width="1.4140625" customWidth="1"/>
    <col min="3" max="3" width="3.4140625" customWidth="1"/>
    <col min="4" max="4" width="38.9140625" customWidth="1"/>
    <col min="5" max="5" width="11.4140625" bestFit="1" customWidth="1"/>
    <col min="6" max="6" width="12.58203125" bestFit="1" customWidth="1"/>
    <col min="7" max="7" width="12.1640625" bestFit="1" customWidth="1"/>
    <col min="8" max="8" width="3.08203125" customWidth="1"/>
    <col min="9" max="9" width="51.58203125" customWidth="1"/>
    <col min="11" max="11" width="11.1640625" customWidth="1"/>
  </cols>
  <sheetData>
    <row r="1" spans="2:10" ht="10.25" customHeight="1" thickBot="1" x14ac:dyDescent="0.4">
      <c r="B1" s="1"/>
      <c r="C1" s="1"/>
      <c r="D1" s="1"/>
      <c r="E1" s="1"/>
      <c r="F1" s="1"/>
      <c r="G1" s="1"/>
      <c r="H1" s="1"/>
      <c r="I1" s="1"/>
    </row>
    <row r="2" spans="2:10" ht="83.25" customHeight="1" thickBot="1" x14ac:dyDescent="0.4">
      <c r="B2" s="56" t="s">
        <v>18</v>
      </c>
      <c r="C2" s="57"/>
      <c r="D2" s="57"/>
      <c r="E2" s="57"/>
      <c r="F2" s="57"/>
      <c r="G2" s="57"/>
      <c r="H2" s="57"/>
      <c r="I2" s="58"/>
    </row>
    <row r="3" spans="2:10" ht="18.75" customHeight="1" x14ac:dyDescent="0.35">
      <c r="B3" s="18"/>
      <c r="C3" s="19"/>
      <c r="D3" s="19"/>
      <c r="E3" s="19"/>
      <c r="F3" s="19"/>
      <c r="G3" s="19"/>
      <c r="H3" s="19"/>
      <c r="I3" s="20"/>
    </row>
    <row r="4" spans="2:10" ht="23.4" customHeight="1" x14ac:dyDescent="0.35">
      <c r="B4" s="21"/>
      <c r="C4" s="59" t="s">
        <v>0</v>
      </c>
      <c r="D4" s="59"/>
      <c r="E4" s="70"/>
      <c r="F4" s="70"/>
      <c r="G4" s="70"/>
      <c r="H4" s="70"/>
      <c r="I4" s="2"/>
      <c r="J4" s="3"/>
    </row>
    <row r="5" spans="2:10" s="3" customFormat="1" ht="6" customHeight="1" x14ac:dyDescent="0.35">
      <c r="B5" s="22"/>
      <c r="C5" s="23"/>
      <c r="D5" s="23"/>
      <c r="E5" s="23"/>
      <c r="F5" s="23"/>
      <c r="G5" s="23"/>
      <c r="H5" s="4"/>
      <c r="I5" s="2"/>
    </row>
    <row r="6" spans="2:10" s="3" customFormat="1" ht="23.4" customHeight="1" x14ac:dyDescent="0.35">
      <c r="B6" s="22"/>
      <c r="C6" s="5" t="s">
        <v>3</v>
      </c>
      <c r="D6" s="5"/>
      <c r="E6" s="5"/>
      <c r="F6" s="5"/>
      <c r="G6" s="5"/>
      <c r="H6" s="5"/>
      <c r="I6" s="2"/>
    </row>
    <row r="7" spans="2:10" s="3" customFormat="1" ht="16.5" customHeight="1" x14ac:dyDescent="0.35">
      <c r="B7" s="22"/>
      <c r="C7" s="60" t="s">
        <v>4</v>
      </c>
      <c r="D7" s="60"/>
      <c r="E7" s="60"/>
      <c r="F7" s="60"/>
      <c r="G7" s="12"/>
      <c r="H7" s="4"/>
      <c r="I7" s="2"/>
    </row>
    <row r="8" spans="2:10" ht="10.5" customHeight="1" x14ac:dyDescent="0.35">
      <c r="B8" s="21"/>
      <c r="C8" s="24"/>
      <c r="D8" s="24"/>
      <c r="E8" s="24"/>
      <c r="F8" s="24"/>
      <c r="G8" s="24"/>
      <c r="H8" s="4"/>
      <c r="I8" s="25"/>
      <c r="J8" s="3"/>
    </row>
    <row r="9" spans="2:10" ht="26.25" customHeight="1" x14ac:dyDescent="0.35">
      <c r="B9" s="21"/>
      <c r="C9" s="26" t="s">
        <v>5</v>
      </c>
      <c r="D9" s="27"/>
      <c r="E9" s="27"/>
      <c r="F9" s="27"/>
      <c r="G9" s="27"/>
      <c r="H9" s="4"/>
      <c r="I9" s="61" t="s">
        <v>6</v>
      </c>
      <c r="J9" s="3"/>
    </row>
    <row r="10" spans="2:10" ht="66" customHeight="1" x14ac:dyDescent="0.35">
      <c r="B10" s="21"/>
      <c r="C10" s="63" t="s">
        <v>7</v>
      </c>
      <c r="D10" s="64"/>
      <c r="E10" s="67"/>
      <c r="F10" s="68"/>
      <c r="G10" s="69"/>
      <c r="H10" s="4"/>
      <c r="I10" s="62"/>
      <c r="J10" s="3"/>
    </row>
    <row r="11" spans="2:10" ht="48" customHeight="1" x14ac:dyDescent="0.35">
      <c r="B11" s="21"/>
      <c r="C11" s="65"/>
      <c r="D11" s="66"/>
      <c r="E11" s="28" t="s">
        <v>8</v>
      </c>
      <c r="F11" s="29" t="s">
        <v>9</v>
      </c>
      <c r="G11" s="30" t="s">
        <v>10</v>
      </c>
      <c r="H11" s="4"/>
      <c r="I11" s="13"/>
    </row>
    <row r="12" spans="2:10" ht="48" customHeight="1" x14ac:dyDescent="0.35">
      <c r="B12" s="21"/>
      <c r="C12" s="31">
        <v>1</v>
      </c>
      <c r="D12" s="32" t="s">
        <v>17</v>
      </c>
      <c r="E12" s="16"/>
      <c r="F12" s="17"/>
      <c r="G12" s="33">
        <f>(E12*F12)+E12</f>
        <v>0</v>
      </c>
      <c r="H12" s="4"/>
      <c r="I12" s="14"/>
    </row>
    <row r="13" spans="2:10" ht="48" customHeight="1" x14ac:dyDescent="0.35">
      <c r="B13" s="21"/>
      <c r="C13" s="36">
        <v>2</v>
      </c>
      <c r="D13" s="9" t="s">
        <v>19</v>
      </c>
      <c r="E13" s="37">
        <v>9000</v>
      </c>
      <c r="F13" s="38">
        <v>0.2</v>
      </c>
      <c r="G13" s="37">
        <f>E13+(E13*F13)</f>
        <v>10800</v>
      </c>
      <c r="H13" s="34"/>
      <c r="I13" s="15"/>
    </row>
    <row r="14" spans="2:10" ht="29.25" customHeight="1" x14ac:dyDescent="0.35">
      <c r="B14" s="21"/>
      <c r="C14" s="24"/>
      <c r="D14" s="24"/>
      <c r="E14" s="24"/>
      <c r="F14" s="24"/>
      <c r="G14" s="24"/>
      <c r="H14" s="24"/>
      <c r="I14" s="35"/>
    </row>
    <row r="15" spans="2:10" ht="7.5" customHeight="1" thickBot="1" x14ac:dyDescent="0.4">
      <c r="B15" s="6"/>
      <c r="C15" s="7"/>
      <c r="D15" s="7"/>
      <c r="E15" s="7"/>
      <c r="F15" s="7"/>
      <c r="G15" s="7"/>
      <c r="H15" s="7"/>
      <c r="I15" s="8"/>
    </row>
  </sheetData>
  <sheetProtection algorithmName="SHA-512" hashValue="pv5BinS86dJIuwzssOboRArX52nKwTEVDenAEqy+wrfEiD31jant/9rceeeG3d0qbWc1nBnaf/il+1ogaRdbxQ==" saltValue="CpwKIdpQkVyPDTc/kOZ2gw==" spinCount="100000" sheet="1" objects="1" scenarios="1"/>
  <mergeCells count="7">
    <mergeCell ref="B2:I2"/>
    <mergeCell ref="C4:D4"/>
    <mergeCell ref="C7:F7"/>
    <mergeCell ref="I9:I10"/>
    <mergeCell ref="C10:D11"/>
    <mergeCell ref="E10:G10"/>
    <mergeCell ref="E4:H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6699"/>
  </sheetPr>
  <dimension ref="B1:K18"/>
  <sheetViews>
    <sheetView showGridLines="0" zoomScale="99" zoomScaleNormal="86" zoomScaleSheetLayoutView="25" workbookViewId="0">
      <selection activeCell="F13" sqref="F13"/>
    </sheetView>
  </sheetViews>
  <sheetFormatPr baseColWidth="10" defaultRowHeight="15.5" x14ac:dyDescent="0.35"/>
  <cols>
    <col min="1" max="1" width="1.1640625" style="34" customWidth="1"/>
    <col min="2" max="2" width="1.4140625" style="34" customWidth="1"/>
    <col min="3" max="3" width="3.4140625" style="34" customWidth="1"/>
    <col min="4" max="4" width="47.58203125" style="34" customWidth="1"/>
    <col min="5" max="5" width="11" style="34" customWidth="1"/>
    <col min="6" max="6" width="11.4140625" style="34" bestFit="1" customWidth="1"/>
    <col min="7" max="7" width="12.58203125" style="34" bestFit="1" customWidth="1"/>
    <col min="8" max="8" width="13.33203125" style="34" bestFit="1" customWidth="1"/>
    <col min="9" max="9" width="3.08203125" style="34" customWidth="1"/>
    <col min="10" max="10" width="51.58203125" style="34" customWidth="1"/>
    <col min="11" max="11" width="10.6640625" style="34"/>
    <col min="12" max="12" width="11.1640625" style="34" customWidth="1"/>
    <col min="13" max="16384" width="10.6640625" style="34"/>
  </cols>
  <sheetData>
    <row r="1" spans="2:11" ht="10.25" customHeight="1" thickBot="1" x14ac:dyDescent="0.4">
      <c r="B1" s="24"/>
      <c r="C1" s="24"/>
      <c r="D1" s="24"/>
      <c r="E1" s="24"/>
      <c r="F1" s="24"/>
      <c r="G1" s="24"/>
      <c r="H1" s="24"/>
      <c r="I1" s="24"/>
      <c r="J1" s="24"/>
    </row>
    <row r="2" spans="2:11" ht="83.25" customHeight="1" thickBot="1" x14ac:dyDescent="0.4">
      <c r="B2" s="56" t="s">
        <v>20</v>
      </c>
      <c r="C2" s="57"/>
      <c r="D2" s="57"/>
      <c r="E2" s="57"/>
      <c r="F2" s="57"/>
      <c r="G2" s="57"/>
      <c r="H2" s="57"/>
      <c r="I2" s="57"/>
      <c r="J2" s="58"/>
    </row>
    <row r="3" spans="2:11" ht="18.75" customHeight="1" x14ac:dyDescent="0.35">
      <c r="B3" s="18"/>
      <c r="C3" s="19"/>
      <c r="D3" s="19"/>
      <c r="E3" s="19"/>
      <c r="F3" s="19"/>
      <c r="G3" s="19"/>
      <c r="H3" s="19"/>
      <c r="I3" s="19"/>
      <c r="J3" s="20"/>
    </row>
    <row r="4" spans="2:11" ht="23.4" customHeight="1" x14ac:dyDescent="0.35">
      <c r="B4" s="21"/>
      <c r="C4" s="59" t="s">
        <v>0</v>
      </c>
      <c r="D4" s="59"/>
      <c r="E4" s="39"/>
      <c r="F4" s="70">
        <f>BPU!E4</f>
        <v>0</v>
      </c>
      <c r="G4" s="70"/>
      <c r="H4" s="70"/>
      <c r="I4" s="70"/>
      <c r="J4" s="2"/>
      <c r="K4" s="40"/>
    </row>
    <row r="5" spans="2:11" s="40" customFormat="1" ht="6" customHeight="1" x14ac:dyDescent="0.35">
      <c r="B5" s="22"/>
      <c r="C5" s="23"/>
      <c r="D5" s="23"/>
      <c r="E5" s="23"/>
      <c r="F5" s="23"/>
      <c r="G5" s="23"/>
      <c r="H5" s="23"/>
      <c r="I5" s="4"/>
      <c r="J5" s="2"/>
    </row>
    <row r="6" spans="2:11" s="40" customFormat="1" ht="23.4" customHeight="1" x14ac:dyDescent="0.35">
      <c r="B6" s="22"/>
      <c r="C6" s="10" t="s">
        <v>1</v>
      </c>
      <c r="D6" s="11"/>
      <c r="E6" s="11"/>
      <c r="F6" s="11"/>
      <c r="G6" s="11"/>
      <c r="H6" s="11"/>
      <c r="I6" s="5"/>
      <c r="J6" s="2"/>
    </row>
    <row r="7" spans="2:11" s="40" customFormat="1" ht="28.5" customHeight="1" x14ac:dyDescent="0.35">
      <c r="B7" s="22"/>
      <c r="C7" s="74" t="s">
        <v>2</v>
      </c>
      <c r="D7" s="74"/>
      <c r="E7" s="74"/>
      <c r="F7" s="74"/>
      <c r="G7" s="74"/>
      <c r="H7" s="74"/>
      <c r="I7" s="4"/>
      <c r="J7" s="2"/>
    </row>
    <row r="8" spans="2:11" ht="10.5" customHeight="1" x14ac:dyDescent="0.35">
      <c r="B8" s="21"/>
      <c r="C8" s="24"/>
      <c r="D8" s="24"/>
      <c r="E8" s="24"/>
      <c r="F8" s="24"/>
      <c r="G8" s="24"/>
      <c r="H8" s="24"/>
      <c r="I8" s="4"/>
      <c r="J8" s="25"/>
      <c r="K8" s="40"/>
    </row>
    <row r="9" spans="2:11" ht="26.25" customHeight="1" x14ac:dyDescent="0.35">
      <c r="B9" s="21"/>
      <c r="C9" s="26" t="s">
        <v>5</v>
      </c>
      <c r="D9" s="27"/>
      <c r="E9" s="27"/>
      <c r="F9" s="27"/>
      <c r="G9" s="27"/>
      <c r="H9" s="27"/>
      <c r="I9" s="4"/>
      <c r="J9" s="61" t="s">
        <v>6</v>
      </c>
      <c r="K9" s="40"/>
    </row>
    <row r="10" spans="2:11" ht="66" customHeight="1" x14ac:dyDescent="0.35">
      <c r="B10" s="21"/>
      <c r="C10" s="63" t="s">
        <v>7</v>
      </c>
      <c r="D10" s="64"/>
      <c r="E10" s="67"/>
      <c r="F10" s="68"/>
      <c r="G10" s="68"/>
      <c r="H10" s="69"/>
      <c r="I10" s="4"/>
      <c r="J10" s="62"/>
      <c r="K10" s="40"/>
    </row>
    <row r="11" spans="2:11" ht="48" customHeight="1" x14ac:dyDescent="0.35">
      <c r="B11" s="21"/>
      <c r="C11" s="65"/>
      <c r="D11" s="66"/>
      <c r="E11" s="41" t="s">
        <v>11</v>
      </c>
      <c r="F11" s="28" t="s">
        <v>12</v>
      </c>
      <c r="G11" s="29" t="s">
        <v>9</v>
      </c>
      <c r="H11" s="30" t="s">
        <v>13</v>
      </c>
      <c r="I11" s="4"/>
      <c r="J11" s="42"/>
    </row>
    <row r="12" spans="2:11" ht="48" customHeight="1" x14ac:dyDescent="0.35">
      <c r="B12" s="21"/>
      <c r="C12" s="36">
        <v>1</v>
      </c>
      <c r="D12" s="9" t="s">
        <v>17</v>
      </c>
      <c r="E12" s="53">
        <f>220*3</f>
        <v>660</v>
      </c>
      <c r="F12" s="37">
        <f>BPU!E12*E12</f>
        <v>0</v>
      </c>
      <c r="G12" s="38">
        <f>BPU!F12</f>
        <v>0</v>
      </c>
      <c r="H12" s="54">
        <f>((F12*G12)+F12)</f>
        <v>0</v>
      </c>
      <c r="I12" s="4"/>
      <c r="J12" s="43"/>
    </row>
    <row r="13" spans="2:11" ht="48" customHeight="1" x14ac:dyDescent="0.35">
      <c r="B13" s="21"/>
      <c r="C13" s="36">
        <v>2</v>
      </c>
      <c r="D13" s="9" t="s">
        <v>19</v>
      </c>
      <c r="E13" s="55"/>
      <c r="F13" s="37">
        <v>9000</v>
      </c>
      <c r="G13" s="38">
        <v>0.2</v>
      </c>
      <c r="H13" s="37">
        <f>F13+(F13*G13)</f>
        <v>10800</v>
      </c>
      <c r="I13" s="24"/>
      <c r="J13" s="44"/>
      <c r="K13" s="21"/>
    </row>
    <row r="14" spans="2:11" ht="29.25" customHeight="1" x14ac:dyDescent="0.35">
      <c r="B14" s="21"/>
      <c r="C14" s="24"/>
      <c r="D14" s="45" t="s">
        <v>16</v>
      </c>
      <c r="E14" s="75" t="s">
        <v>21</v>
      </c>
      <c r="F14" s="75"/>
      <c r="G14" s="75"/>
      <c r="H14" s="75"/>
      <c r="I14" s="24"/>
      <c r="J14" s="46"/>
    </row>
    <row r="15" spans="2:11" x14ac:dyDescent="0.35">
      <c r="B15" s="21"/>
      <c r="C15" s="47"/>
      <c r="D15" s="47"/>
      <c r="E15" s="47"/>
      <c r="F15" s="47"/>
      <c r="G15" s="47"/>
      <c r="H15" s="47"/>
      <c r="I15" s="4"/>
      <c r="J15" s="46"/>
    </row>
    <row r="16" spans="2:11" ht="37.5" customHeight="1" x14ac:dyDescent="0.35">
      <c r="B16" s="21"/>
      <c r="C16" s="71" t="s">
        <v>14</v>
      </c>
      <c r="D16" s="72"/>
      <c r="E16" s="72"/>
      <c r="F16" s="72"/>
      <c r="G16" s="73"/>
      <c r="H16" s="52">
        <f>F12+F13</f>
        <v>9000</v>
      </c>
      <c r="I16" s="4"/>
      <c r="J16" s="48"/>
    </row>
    <row r="17" spans="2:10" ht="32.25" customHeight="1" x14ac:dyDescent="0.35">
      <c r="B17" s="21"/>
      <c r="C17" s="71" t="s">
        <v>15</v>
      </c>
      <c r="D17" s="72"/>
      <c r="E17" s="72"/>
      <c r="F17" s="72"/>
      <c r="G17" s="73"/>
      <c r="H17" s="52">
        <f>H12+H13</f>
        <v>10800</v>
      </c>
      <c r="I17" s="4"/>
      <c r="J17" s="46"/>
    </row>
    <row r="18" spans="2:10" ht="7.5" customHeight="1" thickBot="1" x14ac:dyDescent="0.4">
      <c r="B18" s="49"/>
      <c r="C18" s="50"/>
      <c r="D18" s="50"/>
      <c r="E18" s="50"/>
      <c r="F18" s="50"/>
      <c r="G18" s="50"/>
      <c r="H18" s="50"/>
      <c r="I18" s="50"/>
      <c r="J18" s="51"/>
    </row>
  </sheetData>
  <sheetProtection algorithmName="SHA-512" hashValue="KwrfAl0OLzRTrNPxFsuKdAPhxOQ5XVbQ9jN4biSOKbVZoW1kMGmrGEpEpZnKCOilLLgl4IINAfxgfiTED9qYsA==" saltValue="xivKTsbDsjORXilG0idTGw==" spinCount="100000" sheet="1" objects="1" scenarios="1"/>
  <mergeCells count="10">
    <mergeCell ref="C16:G16"/>
    <mergeCell ref="C17:G17"/>
    <mergeCell ref="F4:I4"/>
    <mergeCell ref="B2:J2"/>
    <mergeCell ref="C4:D4"/>
    <mergeCell ref="C7:H7"/>
    <mergeCell ref="J9:J10"/>
    <mergeCell ref="C10:D11"/>
    <mergeCell ref="E10:H10"/>
    <mergeCell ref="E14:H14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VOIRET François</cp:lastModifiedBy>
  <dcterms:created xsi:type="dcterms:W3CDTF">2020-12-08T12:28:33Z</dcterms:created>
  <dcterms:modified xsi:type="dcterms:W3CDTF">2026-01-28T10:50:13Z</dcterms:modified>
</cp:coreProperties>
</file>