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P:\DAEBC\61. Politique Achats\001 - Marchés publics\Portage\DHRAS - Formation habilitations électriques\"/>
    </mc:Choice>
  </mc:AlternateContent>
  <xr:revisionPtr revIDLastSave="0" documentId="13_ncr:1_{5245A7BF-5523-49E4-B8C8-DBA515FAE6F5}" xr6:coauthVersionLast="47" xr6:coauthVersionMax="47" xr10:uidLastSave="{00000000-0000-0000-0000-000000000000}"/>
  <bookViews>
    <workbookView xWindow="3270" yWindow="4140" windowWidth="21600" windowHeight="10995" xr2:uid="{00000000-000D-0000-FFFF-FFFF00000000}"/>
  </bookViews>
  <sheets>
    <sheet name="BPU_DQE" sheetId="1" r:id="rId1"/>
    <sheet name="Donnée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1" l="1"/>
  <c r="G15" i="1"/>
  <c r="G14" i="1"/>
  <c r="A13" i="1"/>
  <c r="F13" i="1"/>
  <c r="G13" i="1" s="1"/>
  <c r="B5" i="1"/>
  <c r="E13" i="1"/>
  <c r="E14" i="1"/>
  <c r="G16" i="1" l="1"/>
</calcChain>
</file>

<file path=xl/sharedStrings.xml><?xml version="1.0" encoding="utf-8"?>
<sst xmlns="http://schemas.openxmlformats.org/spreadsheetml/2006/main" count="30" uniqueCount="29">
  <si>
    <t>Etablissement</t>
  </si>
  <si>
    <t>Référence du marché</t>
  </si>
  <si>
    <t>Entreprise</t>
  </si>
  <si>
    <t>Adresse</t>
  </si>
  <si>
    <t>SIRET</t>
  </si>
  <si>
    <t>Désignation et volume</t>
  </si>
  <si>
    <t>Unité</t>
  </si>
  <si>
    <t>Bordeau des Prix Unitaires (BPU) ayant valeur contractuelle</t>
  </si>
  <si>
    <t>Coût Total TTC (en euros)</t>
  </si>
  <si>
    <t>PRIX UNITAIRE EN €  HT</t>
  </si>
  <si>
    <t>TAUX TVA</t>
  </si>
  <si>
    <t>PRIX UNITAIRE EN €  TTC</t>
  </si>
  <si>
    <t>Détail quantitatif estimatif annuel (DQE) n'ayant pas de valeur contractuelle</t>
  </si>
  <si>
    <t>Lot 1</t>
  </si>
  <si>
    <t>Lot 2</t>
  </si>
  <si>
    <t>Bordereau des Prix Unitaires (BPU) et Devis Quantitatif Estimatif (DQE)</t>
  </si>
  <si>
    <t>Département des Ressources Humaines
et de l'Action Sociale (DHRAS)</t>
  </si>
  <si>
    <t>Quantités estimatives sur la 1ere année</t>
  </si>
  <si>
    <t>Chaque cellule rouge du Bordereau des prix unitaires (BPU) doit impérativement être complétée, sans aucune modification à défaut, le Ministère déclarera l'offre irrégulière.
Concernant les prix, le candidat ne doit indiquer que le prix unitaire HT et le taux de TVA.
Le devis quantitatif estimatif (DQE) n'a pas de valeur contractuelle.
Le candidat doit OBLIGATOIREMENT choisir le lot concerné dans la cellule A5 (de ce choix dépend la quantité estimative pour les cellules relatives aux quantités estimatives par année)</t>
  </si>
  <si>
    <t>Montant total en euros TTC du Détail Quantitatif Estimatif</t>
  </si>
  <si>
    <t>Année 1</t>
  </si>
  <si>
    <t>La session de formation initiale habilitations électriques BS-BE Manœuvre (14h)</t>
  </si>
  <si>
    <t>La session de formation recyclage habilitations électriques BS-BE Manœuvre</t>
  </si>
  <si>
    <t>Formations Habilitations électriques BS-BE Manœuvre</t>
  </si>
  <si>
    <t>Une session</t>
  </si>
  <si>
    <t>La session</t>
  </si>
  <si>
    <t>La session ci-dessus en urgence telle que définie à l'article 1.4 du CCAP</t>
  </si>
  <si>
    <t>Le kilomètre</t>
  </si>
  <si>
    <r>
      <t xml:space="preserve">Le déplacement du formateur </t>
    </r>
    <r>
      <rPr>
        <i/>
        <sz val="11"/>
        <color theme="1"/>
        <rFont val="Calibri"/>
        <family val="2"/>
        <scheme val="minor"/>
      </rPr>
      <t>(si le déplacement est compris dans le prix de la session de formation ou en urgence, merci d'indiquer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</si>
</sst>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quot; &quot;%"/>
  </numFmts>
  <fonts count="10" x14ac:knownFonts="1">
    <font>
      <sz val="11"/>
      <color theme="1"/>
      <name val="Calibri"/>
      <family val="2"/>
      <scheme val="minor"/>
    </font>
    <font>
      <b/>
      <sz val="11"/>
      <color theme="1"/>
      <name val="Calibri"/>
      <family val="2"/>
      <scheme val="minor"/>
    </font>
    <font>
      <sz val="10"/>
      <name val="Arial"/>
      <family val="2"/>
    </font>
    <font>
      <b/>
      <sz val="11"/>
      <color theme="0"/>
      <name val="Calibri"/>
      <family val="2"/>
      <scheme val="minor"/>
    </font>
    <font>
      <b/>
      <sz val="11"/>
      <color rgb="FFFF0000"/>
      <name val="Calibri"/>
      <family val="2"/>
      <scheme val="minor"/>
    </font>
    <font>
      <sz val="10"/>
      <color rgb="FF000000"/>
      <name val="Marianne"/>
    </font>
    <font>
      <sz val="10"/>
      <color rgb="FF000000"/>
      <name val="Arial"/>
      <family val="2"/>
    </font>
    <font>
      <b/>
      <sz val="13"/>
      <color rgb="FF254555"/>
      <name val="Calibri"/>
      <family val="2"/>
      <scheme val="minor"/>
    </font>
    <font>
      <b/>
      <sz val="20"/>
      <color rgb="FF254555"/>
      <name val="Calibri"/>
      <family val="2"/>
      <scheme val="minor"/>
    </font>
    <font>
      <i/>
      <sz val="11"/>
      <color theme="1"/>
      <name val="Calibri"/>
      <family val="2"/>
      <scheme val="minor"/>
    </font>
  </fonts>
  <fills count="5">
    <fill>
      <patternFill patternType="none"/>
    </fill>
    <fill>
      <patternFill patternType="gray125"/>
    </fill>
    <fill>
      <patternFill patternType="solid">
        <fgColor rgb="FF254555"/>
        <bgColor indexed="64"/>
      </patternFill>
    </fill>
    <fill>
      <patternFill patternType="solid">
        <fgColor theme="0"/>
        <bgColor indexed="64"/>
      </patternFill>
    </fill>
    <fill>
      <patternFill patternType="solid">
        <fgColor rgb="FFFCA4A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3">
    <xf numFmtId="0" fontId="0" fillId="0" borderId="0"/>
    <xf numFmtId="0" fontId="2" fillId="0" borderId="0"/>
    <xf numFmtId="165" fontId="6" fillId="0" borderId="0" applyFont="0" applyBorder="0" applyProtection="0"/>
  </cellStyleXfs>
  <cellXfs count="37">
    <xf numFmtId="0" fontId="0" fillId="0" borderId="0" xfId="0"/>
    <xf numFmtId="0" fontId="0" fillId="0" borderId="0" xfId="0" applyAlignment="1">
      <alignment vertical="center"/>
    </xf>
    <xf numFmtId="164" fontId="0" fillId="4" borderId="1" xfId="0" applyNumberFormat="1" applyFill="1" applyBorder="1" applyAlignment="1">
      <alignment horizontal="center" vertical="center"/>
    </xf>
    <xf numFmtId="164" fontId="0" fillId="0" borderId="1" xfId="0" applyNumberFormat="1" applyBorder="1" applyAlignment="1">
      <alignment horizontal="center" vertical="center"/>
    </xf>
    <xf numFmtId="0" fontId="3" fillId="2" borderId="1" xfId="0" applyFont="1" applyFill="1" applyBorder="1" applyAlignment="1">
      <alignment horizontal="center" vertical="center" wrapText="1"/>
    </xf>
    <xf numFmtId="0" fontId="0" fillId="0" borderId="1" xfId="0" applyBorder="1" applyAlignment="1">
      <alignment horizontal="center" vertical="center" wrapText="1"/>
    </xf>
    <xf numFmtId="1" fontId="0" fillId="0" borderId="1" xfId="0" applyNumberForma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 fillId="4" borderId="1" xfId="0" applyFont="1" applyFill="1" applyBorder="1" applyAlignment="1">
      <alignment horizontal="left" vertical="center"/>
    </xf>
    <xf numFmtId="0" fontId="1" fillId="3" borderId="1" xfId="0" applyFont="1" applyFill="1" applyBorder="1" applyAlignment="1">
      <alignment vertical="center"/>
    </xf>
    <xf numFmtId="0" fontId="3" fillId="2" borderId="1" xfId="0" applyFont="1" applyFill="1"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5" fillId="0" borderId="0" xfId="0" applyFont="1" applyBorder="1" applyAlignment="1">
      <alignment horizontal="center" vertical="center" wrapText="1"/>
    </xf>
    <xf numFmtId="10" fontId="0" fillId="4" borderId="1" xfId="0" applyNumberFormat="1" applyFill="1" applyBorder="1" applyAlignment="1">
      <alignment horizontal="center" vertical="center"/>
    </xf>
    <xf numFmtId="16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right" vertical="center" wrapText="1"/>
    </xf>
    <xf numFmtId="0" fontId="3" fillId="4"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1" fillId="0" borderId="5" xfId="0" applyFont="1" applyBorder="1" applyAlignment="1">
      <alignment horizontal="center"/>
    </xf>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3" fillId="2" borderId="1" xfId="0" applyFont="1" applyFill="1" applyBorder="1" applyAlignment="1">
      <alignment horizontal="center" vertical="center" wrapText="1"/>
    </xf>
  </cellXfs>
  <cellStyles count="3">
    <cellStyle name="Excel Built-in Percent" xfId="2" xr:uid="{9453FB01-D36C-4E4D-9987-6C3209DC7577}"/>
    <cellStyle name="Normal" xfId="0" builtinId="0"/>
    <cellStyle name="Normal 3 2" xfId="1" xr:uid="{6A3C82F5-A016-44D6-8B12-4DA12DF082EC}"/>
  </cellStyles>
  <dxfs count="0"/>
  <tableStyles count="0" defaultTableStyle="TableStyleMedium2" defaultPivotStyle="PivotStyleLight16"/>
  <colors>
    <mruColors>
      <color rgb="FF254555"/>
      <color rgb="FFFCA4A2"/>
      <color rgb="FF3C6F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1210234</xdr:colOff>
      <xdr:row>0</xdr:row>
      <xdr:rowOff>930089</xdr:rowOff>
    </xdr:to>
    <xdr:pic>
      <xdr:nvPicPr>
        <xdr:cNvPr id="3" name="Image 2">
          <a:extLst>
            <a:ext uri="{FF2B5EF4-FFF2-40B4-BE49-F238E27FC236}">
              <a16:creationId xmlns:a16="http://schemas.microsoft.com/office/drawing/2014/main" id="{C75ED3F8-F8FB-F4DD-6550-D687BCCB95D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0817" r="21015"/>
        <a:stretch/>
      </xdr:blipFill>
      <xdr:spPr bwMode="auto">
        <a:xfrm>
          <a:off x="0" y="1"/>
          <a:ext cx="1210234" cy="930088"/>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
  <sheetViews>
    <sheetView tabSelected="1" zoomScale="85" zoomScaleNormal="85" workbookViewId="0">
      <selection activeCell="B4" sqref="B4:G4"/>
    </sheetView>
  </sheetViews>
  <sheetFormatPr baseColWidth="10" defaultColWidth="9.140625" defaultRowHeight="15" x14ac:dyDescent="0.25"/>
  <cols>
    <col min="1" max="1" width="66.140625" customWidth="1"/>
    <col min="2" max="2" width="26.140625" customWidth="1"/>
    <col min="3" max="5" width="15.7109375" customWidth="1"/>
    <col min="6" max="7" width="30.7109375" customWidth="1"/>
  </cols>
  <sheetData>
    <row r="1" spans="1:11" ht="81" customHeight="1" x14ac:dyDescent="0.25">
      <c r="A1" s="22" t="s">
        <v>16</v>
      </c>
      <c r="B1" s="22"/>
      <c r="C1" s="22"/>
      <c r="D1" s="22"/>
      <c r="E1" s="22"/>
      <c r="F1" s="22"/>
      <c r="G1" s="22"/>
    </row>
    <row r="2" spans="1:11" ht="81" customHeight="1" x14ac:dyDescent="0.25">
      <c r="A2" s="18" t="s">
        <v>15</v>
      </c>
      <c r="B2" s="19"/>
      <c r="C2" s="19"/>
      <c r="D2" s="19"/>
      <c r="E2" s="19"/>
      <c r="F2" s="19"/>
      <c r="G2" s="20"/>
    </row>
    <row r="3" spans="1:11" ht="104.25" customHeight="1" x14ac:dyDescent="0.25">
      <c r="A3" s="21" t="s">
        <v>18</v>
      </c>
      <c r="B3" s="21"/>
      <c r="C3" s="21"/>
      <c r="D3" s="21"/>
      <c r="E3" s="21"/>
      <c r="F3" s="21"/>
      <c r="G3" s="21"/>
    </row>
    <row r="4" spans="1:11" ht="75.75" customHeight="1" x14ac:dyDescent="0.25">
      <c r="A4" s="11" t="s">
        <v>1</v>
      </c>
      <c r="B4" s="24" t="s">
        <v>23</v>
      </c>
      <c r="C4" s="25"/>
      <c r="D4" s="25"/>
      <c r="E4" s="25"/>
      <c r="F4" s="25"/>
      <c r="G4" s="26"/>
    </row>
    <row r="5" spans="1:11" ht="24.95" customHeight="1" x14ac:dyDescent="0.25">
      <c r="A5" s="9" t="s">
        <v>13</v>
      </c>
      <c r="B5" s="33" t="str">
        <f>VLOOKUP(A5,Données!A2:D149,2,FALSE)</f>
        <v>La session de formation initiale habilitations électriques BS-BE Manœuvre (14h)</v>
      </c>
      <c r="C5" s="34"/>
      <c r="D5" s="34"/>
      <c r="E5" s="34"/>
      <c r="F5" s="34"/>
      <c r="G5" s="35"/>
    </row>
    <row r="6" spans="1:11" ht="24.95" customHeight="1" x14ac:dyDescent="0.25">
      <c r="A6" s="10" t="s">
        <v>0</v>
      </c>
      <c r="B6" s="23"/>
      <c r="C6" s="23"/>
      <c r="D6" s="23"/>
      <c r="E6" s="23"/>
      <c r="F6" s="23"/>
      <c r="G6" s="23"/>
    </row>
    <row r="7" spans="1:11" ht="24.95" customHeight="1" x14ac:dyDescent="0.25">
      <c r="A7" s="10" t="s">
        <v>2</v>
      </c>
      <c r="B7" s="23"/>
      <c r="C7" s="23"/>
      <c r="D7" s="23"/>
      <c r="E7" s="23"/>
      <c r="F7" s="23"/>
      <c r="G7" s="23"/>
      <c r="K7" s="1"/>
    </row>
    <row r="8" spans="1:11" ht="24.95" customHeight="1" x14ac:dyDescent="0.25">
      <c r="A8" s="10" t="s">
        <v>3</v>
      </c>
      <c r="B8" s="23"/>
      <c r="C8" s="23"/>
      <c r="D8" s="23"/>
      <c r="E8" s="23"/>
      <c r="F8" s="23"/>
      <c r="G8" s="23"/>
    </row>
    <row r="9" spans="1:11" ht="24.95" customHeight="1" x14ac:dyDescent="0.25">
      <c r="A9" s="10" t="s">
        <v>4</v>
      </c>
      <c r="B9" s="23"/>
      <c r="C9" s="23"/>
      <c r="D9" s="23"/>
      <c r="E9" s="23"/>
      <c r="F9" s="23"/>
      <c r="G9" s="23"/>
    </row>
    <row r="10" spans="1:11" x14ac:dyDescent="0.25">
      <c r="A10" s="31"/>
      <c r="B10" s="31"/>
      <c r="C10" s="31"/>
      <c r="D10" s="31"/>
      <c r="E10" s="31"/>
      <c r="F10" s="31"/>
      <c r="G10" s="31"/>
    </row>
    <row r="11" spans="1:11" s="1" customFormat="1" ht="74.25" customHeight="1" x14ac:dyDescent="0.25">
      <c r="A11" s="32" t="s">
        <v>5</v>
      </c>
      <c r="B11" s="36" t="s">
        <v>6</v>
      </c>
      <c r="C11" s="36" t="s">
        <v>7</v>
      </c>
      <c r="D11" s="36"/>
      <c r="E11" s="36"/>
      <c r="F11" s="36" t="s">
        <v>12</v>
      </c>
      <c r="G11" s="36"/>
    </row>
    <row r="12" spans="1:11" ht="75.75" customHeight="1" x14ac:dyDescent="0.25">
      <c r="A12" s="32"/>
      <c r="B12" s="36"/>
      <c r="C12" s="4" t="s">
        <v>9</v>
      </c>
      <c r="D12" s="4" t="s">
        <v>10</v>
      </c>
      <c r="E12" s="4" t="s">
        <v>11</v>
      </c>
      <c r="F12" s="4" t="s">
        <v>17</v>
      </c>
      <c r="G12" s="4" t="s">
        <v>8</v>
      </c>
    </row>
    <row r="13" spans="1:11" ht="60" customHeight="1" x14ac:dyDescent="0.25">
      <c r="A13" s="5" t="str">
        <f>VLOOKUP(A5,Données!A2:D149,2,FALSE)</f>
        <v>La session de formation initiale habilitations électriques BS-BE Manœuvre (14h)</v>
      </c>
      <c r="B13" s="5" t="s">
        <v>24</v>
      </c>
      <c r="C13" s="2"/>
      <c r="D13" s="15"/>
      <c r="E13" s="3">
        <f>C13*(1+D13)</f>
        <v>0</v>
      </c>
      <c r="F13" s="6">
        <f>VLOOKUP($A$5,Données!$A$2:$E$149,3,FALSE)</f>
        <v>4</v>
      </c>
      <c r="G13" s="3">
        <f>E13*F13</f>
        <v>0</v>
      </c>
    </row>
    <row r="14" spans="1:11" ht="60" customHeight="1" x14ac:dyDescent="0.25">
      <c r="A14" s="5" t="s">
        <v>26</v>
      </c>
      <c r="B14" s="5" t="s">
        <v>25</v>
      </c>
      <c r="C14" s="2"/>
      <c r="D14" s="15"/>
      <c r="E14" s="3">
        <f t="shared" ref="E14:E15" si="0">C14*(1+D14)</f>
        <v>0</v>
      </c>
      <c r="F14" s="6">
        <v>1</v>
      </c>
      <c r="G14" s="16">
        <f>E14*F14</f>
        <v>0</v>
      </c>
    </row>
    <row r="15" spans="1:11" ht="60" customHeight="1" x14ac:dyDescent="0.25">
      <c r="A15" s="5" t="s">
        <v>28</v>
      </c>
      <c r="B15" s="5" t="s">
        <v>27</v>
      </c>
      <c r="C15" s="2"/>
      <c r="D15" s="15"/>
      <c r="E15" s="17">
        <f t="shared" si="0"/>
        <v>0</v>
      </c>
      <c r="F15" s="6">
        <v>1</v>
      </c>
      <c r="G15" s="17">
        <f>E15*F15</f>
        <v>0</v>
      </c>
    </row>
    <row r="16" spans="1:11" ht="30" customHeight="1" x14ac:dyDescent="0.25">
      <c r="F16" s="27" t="s">
        <v>19</v>
      </c>
      <c r="G16" s="29">
        <f>SUM(G13:G14)</f>
        <v>0</v>
      </c>
    </row>
    <row r="17" spans="6:7" ht="30" customHeight="1" x14ac:dyDescent="0.25">
      <c r="F17" s="28"/>
      <c r="G17" s="30"/>
    </row>
  </sheetData>
  <mergeCells count="16">
    <mergeCell ref="F16:F17"/>
    <mergeCell ref="G16:G17"/>
    <mergeCell ref="A10:G10"/>
    <mergeCell ref="A11:A12"/>
    <mergeCell ref="B5:G5"/>
    <mergeCell ref="B11:B12"/>
    <mergeCell ref="C11:E11"/>
    <mergeCell ref="F11:G11"/>
    <mergeCell ref="A2:G2"/>
    <mergeCell ref="A3:G3"/>
    <mergeCell ref="A1:G1"/>
    <mergeCell ref="B9:G9"/>
    <mergeCell ref="B8:G8"/>
    <mergeCell ref="B7:G7"/>
    <mergeCell ref="B6:G6"/>
    <mergeCell ref="B4:G4"/>
  </mergeCells>
  <pageMargins left="0.7" right="0.7" top="0.75" bottom="0.75" header="0.3" footer="0.3"/>
  <pageSetup paperSize="9" scale="9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58A25C9-8167-4B4F-B0EF-3928546D50D9}">
          <x14:formula1>
            <xm:f>Données!$A$2:$A$3</xm:f>
          </x14:formula1>
          <xm:sqref>A5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874F8-5BA8-4429-9AE4-83EE8D65EB75}">
  <dimension ref="A1:D6"/>
  <sheetViews>
    <sheetView workbookViewId="0">
      <selection activeCell="E2" sqref="E2:E3"/>
    </sheetView>
  </sheetViews>
  <sheetFormatPr baseColWidth="10" defaultRowHeight="15" x14ac:dyDescent="0.25"/>
  <cols>
    <col min="2" max="2" width="40.85546875" customWidth="1"/>
    <col min="5" max="5" width="40.7109375" customWidth="1"/>
  </cols>
  <sheetData>
    <row r="1" spans="1:4" x14ac:dyDescent="0.25">
      <c r="A1" s="12"/>
      <c r="B1" s="12"/>
      <c r="C1" s="12" t="s">
        <v>20</v>
      </c>
      <c r="D1" s="13"/>
    </row>
    <row r="2" spans="1:4" ht="45" customHeight="1" x14ac:dyDescent="0.25">
      <c r="A2" s="7" t="s">
        <v>13</v>
      </c>
      <c r="B2" s="8" t="s">
        <v>21</v>
      </c>
      <c r="C2" s="7">
        <v>4</v>
      </c>
      <c r="D2" s="14"/>
    </row>
    <row r="3" spans="1:4" ht="45" customHeight="1" x14ac:dyDescent="0.25">
      <c r="A3" s="7" t="s">
        <v>14</v>
      </c>
      <c r="B3" s="8" t="s">
        <v>22</v>
      </c>
      <c r="C3" s="7">
        <v>4</v>
      </c>
      <c r="D3" s="14"/>
    </row>
    <row r="4" spans="1:4" ht="26.25" customHeight="1" x14ac:dyDescent="0.25"/>
    <row r="5" spans="1:4" ht="15.75" customHeight="1" x14ac:dyDescent="0.25"/>
    <row r="6" spans="1:4" ht="15" customHeight="1"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BPU_DQE</vt:lpstr>
      <vt:lpstr>Données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GINDREY Estelle</dc:creator>
  <cp:lastModifiedBy>CHOLEZ Paul</cp:lastModifiedBy>
  <cp:lastPrinted>2025-07-09T09:53:59Z</cp:lastPrinted>
  <dcterms:created xsi:type="dcterms:W3CDTF">2015-06-05T18:19:34Z</dcterms:created>
  <dcterms:modified xsi:type="dcterms:W3CDTF">2026-01-27T09:57:39Z</dcterms:modified>
</cp:coreProperties>
</file>