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mc:AlternateContent xmlns:mc="http://schemas.openxmlformats.org/markup-compatibility/2006">
    <mc:Choice Requires="x15">
      <x15ac:absPath xmlns:x15ac="http://schemas.microsoft.com/office/spreadsheetml/2010/11/ac" url="O:\0410_marches_publics\202500053_Demolition_Coatascorn\1_DCE\DCE_PLACE\202500053_DCE\"/>
    </mc:Choice>
  </mc:AlternateContent>
  <xr:revisionPtr revIDLastSave="0" documentId="8_{2CBAC5D2-90CE-4B24-880A-B505E2EFD752}" xr6:coauthVersionLast="47" xr6:coauthVersionMax="47" xr10:uidLastSave="{00000000-0000-0000-0000-000000000000}"/>
  <workbookProtection lockStructure="1"/>
  <bookViews>
    <workbookView xWindow="-28920" yWindow="189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E10" i="2"/>
  <c r="G10" i="2" s="1"/>
  <c r="E9" i="2"/>
  <c r="G9" i="2" s="1"/>
  <c r="E8" i="2"/>
  <c r="G8" i="2" s="1"/>
  <c r="G7" i="2"/>
  <c r="E7" i="2"/>
  <c r="E6" i="2"/>
  <c r="G6" i="2" s="1"/>
  <c r="E5" i="2"/>
  <c r="G5" i="2" s="1"/>
  <c r="E4" i="2"/>
  <c r="E14" i="2" s="1"/>
  <c r="U12" i="1"/>
  <c r="P12" i="1"/>
  <c r="L12" i="1"/>
  <c r="J12" i="1"/>
  <c r="P10" i="1"/>
  <c r="U10" i="1" s="1"/>
  <c r="L10" i="1"/>
  <c r="J10" i="1"/>
  <c r="U9" i="1"/>
  <c r="P9" i="1"/>
  <c r="L9" i="1"/>
  <c r="J9" i="1"/>
  <c r="P7" i="1"/>
  <c r="U7" i="1" s="1"/>
  <c r="L7" i="1"/>
  <c r="J7" i="1"/>
  <c r="U6" i="1"/>
  <c r="P6" i="1"/>
  <c r="P14" i="1" s="1"/>
  <c r="L6" i="1"/>
  <c r="J6" i="1"/>
  <c r="P15" i="1" l="1"/>
  <c r="P16" i="1" s="1"/>
  <c r="G4" i="2"/>
  <c r="E15" i="2" s="1"/>
  <c r="E16" i="2" s="1"/>
</calcChain>
</file>

<file path=xl/sharedStrings.xml><?xml version="1.0" encoding="utf-8"?>
<sst xmlns="http://schemas.openxmlformats.org/spreadsheetml/2006/main" count="112" uniqueCount="77">
  <si>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</si>
  <si>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</si>
  <si>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</si>
  <si>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</si>
  <si>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</si>
  <si>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</si>
  <si>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</si>
  <si>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</si>
  <si>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</si>
  <si>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</si>
  <si>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</si>
  <si>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</si>
  <si>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</si>
  <si>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</si>
  <si>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</si>
  <si>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</si>
  <si>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</si>
  <si>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</si>
  <si>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</si>
  <si>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</si>
  <si>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</si>
  <si>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</si>
  <si>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</si>
  <si>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</si>
  <si>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</si>
  <si>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</si>
  <si>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</si>
  <si>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</si>
  <si>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</si>
  <si>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</si>
  <si>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</si>
  <si>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</si>
  <si>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</si>
  <si>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</si>
  <si>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</si>
  <si>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</si>
  <si>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</si>
  <si>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</si>
  <si>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</si>
  <si>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</si>
  <si>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</si>
  <si>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</si>
  <si>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</si>
  <si>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</si>
  <si>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</si>
  <si>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</si>
  <si>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</si>
  <si>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</si>
  <si>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</si>
  <si>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</si>
  <si>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</si>
  <si>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</si>
  <si>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</si>
  <si>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</si>
  <si>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</si>
  <si>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</si>
  <si>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</si>
  <si>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</si>
  <si>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sis 6, Impasse Koad Ar Bihan a COATASCORN (22140) ”</t>
  </si>
  <si>
    <t>TRANCHE FERME</t>
  </si>
  <si>
    <t/>
  </si>
  <si>
    <t>QP</t>
  </si>
  <si>
    <t>Traitement des dalles béton coffrées en amiante-ciment, à la pelle pressurisée, tri des matériaux et chargement en Body-bennes ou BIG-BAG</t>
  </si>
  <si>
    <t>m2</t>
  </si>
  <si>
    <t>Traitement des déchets amiantés et contaminés de bétons</t>
  </si>
  <si>
    <t>Tonne</t>
  </si>
  <si>
    <t>TRANCHE OPTIONNELLE N°1: Traitement des gaines enterrées</t>
  </si>
  <si>
    <t>Mise en place d'une installation amiante exterieure (yc zone déchets, métrologie,BSDA, …)</t>
  </si>
  <si>
    <t xml:space="preserve">Forfait </t>
  </si>
  <si>
    <t>Retrait de gaines enterrées en amiante ciment y compris traitement des éléments pollués</t>
  </si>
  <si>
    <t>ml</t>
  </si>
  <si>
    <t>Tranche optionnelle N°2: Traitement d'une fosse septique</t>
  </si>
  <si>
    <t>Vidange et traitement d'une fosse septique enterrée dans l'emprise des travaux</t>
  </si>
  <si>
    <t>Forfait/fosse</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</si>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</sst>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1">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2" fillId="35" borderId="0" xfId="0" applyNumberFormat="1" applyFont="1" applyFill="1" applyAlignment="1">
      <alignment horizontal="right"/>
    </xf>
    <xf numFmtId="216" fontId="25" fillId="35" borderId="0" xfId="0" applyNumberFormat="1" applyFont="1" applyFill="1" applyAlignment="1">
      <alignment horizontal="left"/>
    </xf>
    <xf numFmtId="217" fontId="2" fillId="35" borderId="0" xfId="0" applyNumberFormat="1" applyFont="1" applyFill="1" applyAlignment="1">
      <alignment horizontal="right" wrapText="1"/>
    </xf>
    <xf numFmtId="216" fontId="25" fillId="35" borderId="0" xfId="0" applyNumberFormat="1" applyFont="1" applyFill="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W20"/>
  <sheetViews>
    <sheetView tabSelected="1" workbookViewId="0">
      <pane ySplit="4" topLeftCell="A5" activePane="bottomLeft" state="frozen"/>
      <selection pane="bottomLeft" activeCell="A14" sqref="A14: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3.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9" width="10.7109375" style="15" hidden="1" customWidth="1"/>
    <col min="20" max="20" width="8.140625" style="64" customWidth="1"/>
    <col min="21" max="21" width="15.140625" style="31" customWidth="1"/>
    <col min="22" max="22" width="15.7109375" style="52" customWidth="1"/>
    <col min="23" max="23" width="20.7109375" style="15" hidden="1" customWidth="1"/>
    <col min="24" max="24" width="9.140625" style="15" customWidth="1"/>
    <col min="25" max="16384" width="9.140625" style="15"/>
  </cols>
  <sheetData>
    <row r="1" spans="1:23" hidden="1" x14ac:dyDescent="0.15">
      <c r="A1" s="18"/>
      <c r="B1" s="17"/>
      <c r="C1" s="17"/>
      <c r="D1" s="41"/>
      <c r="E1" s="19"/>
      <c r="F1" s="19"/>
      <c r="G1" s="19"/>
      <c r="H1" s="20"/>
      <c r="I1" s="20"/>
      <c r="J1" s="19"/>
      <c r="K1" s="92"/>
      <c r="L1" s="97"/>
      <c r="M1" s="65"/>
      <c r="N1" s="68"/>
      <c r="O1" s="68"/>
      <c r="P1" s="71"/>
      <c r="Q1" s="19"/>
      <c r="R1" s="19"/>
      <c r="S1" s="19"/>
      <c r="T1" s="61"/>
      <c r="U1" s="28"/>
    </row>
    <row r="2" spans="1:23" s="16" customFormat="1" hidden="1" x14ac:dyDescent="0.15">
      <c r="A2" s="18"/>
      <c r="B2" s="17"/>
      <c r="C2" s="17"/>
      <c r="D2" s="42"/>
      <c r="E2" s="18"/>
      <c r="F2" s="18"/>
      <c r="G2" s="18"/>
      <c r="H2" s="21"/>
      <c r="I2" s="21"/>
      <c r="J2" s="18"/>
      <c r="K2" s="93"/>
      <c r="L2" s="98"/>
      <c r="M2" s="66"/>
      <c r="N2" s="69"/>
      <c r="O2" s="69"/>
      <c r="P2" s="72"/>
      <c r="Q2" s="60"/>
      <c r="R2" s="60"/>
      <c r="S2" s="60"/>
      <c r="T2" s="62"/>
      <c r="U2" s="29"/>
      <c r="V2" s="53"/>
    </row>
    <row r="3" spans="1:23" s="51" customFormat="1" ht="30" customHeight="1" x14ac:dyDescent="0.2">
      <c r="A3" s="14" t="s">
        <v>58</v>
      </c>
      <c r="B3" s="13"/>
      <c r="C3" s="13"/>
      <c r="D3" s="13"/>
      <c r="E3" s="12"/>
      <c r="F3" s="12"/>
      <c r="G3" s="12"/>
      <c r="H3" s="11"/>
      <c r="I3" s="11"/>
      <c r="J3" s="12"/>
      <c r="K3" s="10"/>
      <c r="L3" s="9"/>
      <c r="M3" s="8"/>
      <c r="N3" s="7"/>
      <c r="O3" s="7"/>
      <c r="P3" s="6"/>
      <c r="Q3" s="5"/>
      <c r="R3" s="5"/>
      <c r="S3" s="5"/>
      <c r="T3" s="4"/>
      <c r="U3" s="3"/>
      <c r="V3" s="12"/>
      <c r="W3" s="2"/>
    </row>
    <row r="4" spans="1:23" ht="21" customHeight="1" x14ac:dyDescent="0.15">
      <c r="A4" s="25" t="s">
        <v>26</v>
      </c>
      <c r="B4" s="58" t="s">
        <v>20</v>
      </c>
      <c r="C4" s="58"/>
      <c r="D4" s="43" t="s">
        <v>12</v>
      </c>
      <c r="E4" s="25" t="s">
        <v>0</v>
      </c>
      <c r="F4" s="25" t="s">
        <v>21</v>
      </c>
      <c r="G4" s="26" t="s">
        <v>13</v>
      </c>
      <c r="H4" s="27" t="s">
        <v>2</v>
      </c>
      <c r="I4" s="27" t="s">
        <v>3</v>
      </c>
      <c r="J4" s="25" t="s">
        <v>37</v>
      </c>
      <c r="K4" s="94" t="s">
        <v>45</v>
      </c>
      <c r="L4" s="99" t="s">
        <v>15</v>
      </c>
      <c r="M4" s="112" t="s">
        <v>52</v>
      </c>
      <c r="N4" s="110" t="s">
        <v>54</v>
      </c>
      <c r="O4" s="110" t="s">
        <v>53</v>
      </c>
      <c r="P4" s="73" t="s">
        <v>16</v>
      </c>
      <c r="Q4" s="25"/>
      <c r="R4" s="25"/>
      <c r="S4" s="25"/>
      <c r="T4" s="63" t="s">
        <v>17</v>
      </c>
      <c r="U4" s="30" t="s">
        <v>22</v>
      </c>
      <c r="V4" s="54" t="s">
        <v>44</v>
      </c>
      <c r="W4" s="113" t="s">
        <v>55</v>
      </c>
    </row>
    <row r="5" spans="1:23" s="87" customFormat="1" ht="12.75" x14ac:dyDescent="0.2">
      <c r="A5" s="16"/>
      <c r="B5" s="78" t="s">
        <v>60</v>
      </c>
      <c r="C5" s="78" t="s">
        <v>60</v>
      </c>
      <c r="D5" s="79" t="s">
        <v>59</v>
      </c>
      <c r="E5" s="16" t="s">
        <v>60</v>
      </c>
      <c r="F5" s="16"/>
      <c r="G5" s="16"/>
      <c r="H5" s="80"/>
      <c r="I5" s="80"/>
      <c r="J5" s="16"/>
      <c r="K5" s="95"/>
      <c r="L5" s="100"/>
      <c r="M5" s="82"/>
      <c r="N5" s="83"/>
      <c r="O5" s="83"/>
      <c r="P5" s="84"/>
      <c r="Q5" s="16"/>
      <c r="R5" s="16"/>
      <c r="S5" s="16"/>
      <c r="T5" s="85"/>
      <c r="U5" s="86"/>
      <c r="V5" s="114"/>
      <c r="W5" s="16"/>
    </row>
    <row r="6" spans="1:23" ht="31.5" x14ac:dyDescent="0.15">
      <c r="A6" s="15">
        <v>1</v>
      </c>
      <c r="B6" s="76" t="s">
        <v>60</v>
      </c>
      <c r="C6" s="76" t="s">
        <v>60</v>
      </c>
      <c r="D6" s="77" t="s">
        <v>62</v>
      </c>
      <c r="E6" s="15" t="s">
        <v>61</v>
      </c>
      <c r="F6" s="15" t="s">
        <v>63</v>
      </c>
      <c r="G6" s="15">
        <v>50</v>
      </c>
      <c r="H6" s="15"/>
      <c r="I6" s="15"/>
      <c r="J6" s="15">
        <f>G6-I6+H6</f>
        <v>50</v>
      </c>
      <c r="K6" s="96"/>
      <c r="L6" s="101" t="e">
        <f ca="1">EUROToLetters(K6)</f>
        <v>#NAME?</v>
      </c>
      <c r="M6" s="89"/>
      <c r="N6" s="88"/>
      <c r="O6" s="88"/>
      <c r="P6" s="74">
        <f>ROUND(G6*ROUND(K6,2),2)</f>
        <v>0</v>
      </c>
      <c r="T6" s="64">
        <v>0.2</v>
      </c>
      <c r="U6" s="31">
        <f>ROUND(T6*ROUND(P6,2),2)</f>
        <v>0</v>
      </c>
      <c r="V6" s="115"/>
    </row>
    <row r="7" spans="1:23" ht="21" x14ac:dyDescent="0.15">
      <c r="A7" s="15">
        <v>2</v>
      </c>
      <c r="B7" s="76" t="s">
        <v>60</v>
      </c>
      <c r="C7" s="76" t="s">
        <v>60</v>
      </c>
      <c r="D7" s="77" t="s">
        <v>64</v>
      </c>
      <c r="E7" s="15" t="s">
        <v>61</v>
      </c>
      <c r="F7" s="15" t="s">
        <v>65</v>
      </c>
      <c r="G7" s="15">
        <v>25</v>
      </c>
      <c r="J7" s="15">
        <f>G7-I7+H7</f>
        <v>25</v>
      </c>
      <c r="K7" s="96"/>
      <c r="L7" s="102" t="e">
        <f ca="1">EUROToLetters(K7)</f>
        <v>#NAME?</v>
      </c>
      <c r="M7" s="91"/>
      <c r="N7" s="90"/>
      <c r="O7" s="90"/>
      <c r="P7" s="74">
        <f>ROUND(G7*ROUND(K7,2),2)</f>
        <v>0</v>
      </c>
      <c r="T7" s="64">
        <v>0.2</v>
      </c>
      <c r="U7" s="31">
        <f>ROUND(T7*ROUND(P7,2),2)</f>
        <v>0</v>
      </c>
      <c r="V7" s="115"/>
    </row>
    <row r="8" spans="1:23" s="87" customFormat="1" ht="21.75" x14ac:dyDescent="0.2">
      <c r="A8" s="16"/>
      <c r="B8" s="78" t="s">
        <v>60</v>
      </c>
      <c r="C8" s="78" t="s">
        <v>60</v>
      </c>
      <c r="D8" s="79" t="s">
        <v>66</v>
      </c>
      <c r="E8" s="16" t="s">
        <v>60</v>
      </c>
      <c r="F8" s="16"/>
      <c r="G8" s="16"/>
      <c r="H8" s="80"/>
      <c r="I8" s="80"/>
      <c r="J8" s="16"/>
      <c r="K8" s="95"/>
      <c r="L8" s="100"/>
      <c r="M8" s="82"/>
      <c r="N8" s="83"/>
      <c r="O8" s="83"/>
      <c r="P8" s="84"/>
      <c r="Q8" s="16"/>
      <c r="R8" s="16"/>
      <c r="S8" s="16"/>
      <c r="T8" s="85"/>
      <c r="U8" s="86"/>
      <c r="V8" s="114"/>
      <c r="W8" s="16"/>
    </row>
    <row r="9" spans="1:23" ht="21" x14ac:dyDescent="0.15">
      <c r="A9" s="15">
        <v>3</v>
      </c>
      <c r="B9" s="76" t="s">
        <v>60</v>
      </c>
      <c r="C9" s="76" t="s">
        <v>60</v>
      </c>
      <c r="D9" s="77" t="s">
        <v>67</v>
      </c>
      <c r="E9" s="15" t="s">
        <v>61</v>
      </c>
      <c r="F9" s="15" t="s">
        <v>68</v>
      </c>
      <c r="G9" s="15">
        <v>1</v>
      </c>
      <c r="J9" s="15">
        <f>G9-I9+H9</f>
        <v>1</v>
      </c>
      <c r="K9" s="96"/>
      <c r="L9" s="102" t="e">
        <f ca="1">EUROToLetters(K9)</f>
        <v>#NAME?</v>
      </c>
      <c r="M9" s="91"/>
      <c r="N9" s="90"/>
      <c r="O9" s="90"/>
      <c r="P9" s="74">
        <f>ROUND(G9*ROUND(K9,2),2)</f>
        <v>0</v>
      </c>
      <c r="T9" s="64">
        <v>0.2</v>
      </c>
      <c r="U9" s="31">
        <f>ROUND(T9*ROUND(P9,2),2)</f>
        <v>0</v>
      </c>
      <c r="V9" s="115"/>
    </row>
    <row r="10" spans="1:23" ht="21" x14ac:dyDescent="0.15">
      <c r="A10" s="15">
        <v>4</v>
      </c>
      <c r="B10" s="76" t="s">
        <v>60</v>
      </c>
      <c r="C10" s="76" t="s">
        <v>60</v>
      </c>
      <c r="D10" s="77" t="s">
        <v>69</v>
      </c>
      <c r="E10" s="15" t="s">
        <v>61</v>
      </c>
      <c r="F10" s="15" t="s">
        <v>70</v>
      </c>
      <c r="G10" s="15">
        <v>50</v>
      </c>
      <c r="J10" s="15">
        <f>G10-I10+H10</f>
        <v>50</v>
      </c>
      <c r="K10" s="96"/>
      <c r="L10" s="102" t="e">
        <f ca="1">EUROToLetters(K10)</f>
        <v>#NAME?</v>
      </c>
      <c r="M10" s="91"/>
      <c r="N10" s="90"/>
      <c r="O10" s="90"/>
      <c r="P10" s="74">
        <f>ROUND(G10*ROUND(K10,2),2)</f>
        <v>0</v>
      </c>
      <c r="T10" s="64">
        <v>0.2</v>
      </c>
      <c r="U10" s="31">
        <f>ROUND(T10*ROUND(P10,2),2)</f>
        <v>0</v>
      </c>
      <c r="V10" s="115"/>
    </row>
    <row r="11" spans="1:23" s="87" customFormat="1" ht="21.75" x14ac:dyDescent="0.2">
      <c r="A11" s="16"/>
      <c r="B11" s="78" t="s">
        <v>60</v>
      </c>
      <c r="C11" s="78" t="s">
        <v>60</v>
      </c>
      <c r="D11" s="79" t="s">
        <v>71</v>
      </c>
      <c r="E11" s="16" t="s">
        <v>60</v>
      </c>
      <c r="F11" s="16"/>
      <c r="G11" s="16"/>
      <c r="H11" s="80"/>
      <c r="I11" s="80"/>
      <c r="J11" s="16"/>
      <c r="K11" s="95"/>
      <c r="L11" s="100"/>
      <c r="M11" s="82"/>
      <c r="N11" s="83"/>
      <c r="O11" s="83"/>
      <c r="P11" s="84"/>
      <c r="Q11" s="16"/>
      <c r="R11" s="16"/>
      <c r="S11" s="16"/>
      <c r="T11" s="85"/>
      <c r="U11" s="86"/>
      <c r="V11" s="114"/>
      <c r="W11" s="16"/>
    </row>
    <row r="12" spans="1:23" ht="21" x14ac:dyDescent="0.15">
      <c r="A12" s="15">
        <v>5</v>
      </c>
      <c r="B12" s="76" t="s">
        <v>60</v>
      </c>
      <c r="C12" s="76" t="s">
        <v>60</v>
      </c>
      <c r="D12" s="77" t="s">
        <v>72</v>
      </c>
      <c r="E12" s="15" t="s">
        <v>61</v>
      </c>
      <c r="F12" s="15" t="s">
        <v>73</v>
      </c>
      <c r="G12" s="15">
        <v>1</v>
      </c>
      <c r="J12" s="15">
        <f>G12-I12+H12</f>
        <v>1</v>
      </c>
      <c r="K12" s="96"/>
      <c r="L12" s="102" t="e">
        <f ca="1">EUROToLetters(K12)</f>
        <v>#NAME?</v>
      </c>
      <c r="M12" s="91"/>
      <c r="N12" s="90"/>
      <c r="O12" s="90"/>
      <c r="P12" s="74">
        <f>ROUND(G12*ROUND(K12,2),2)</f>
        <v>0</v>
      </c>
      <c r="T12" s="64">
        <v>0.2</v>
      </c>
      <c r="U12" s="31">
        <f>ROUND(T12*ROUND(P12,2),2)</f>
        <v>0</v>
      </c>
      <c r="V12" s="115"/>
    </row>
    <row r="13" spans="1:23" x14ac:dyDescent="0.15">
      <c r="K13" s="96"/>
      <c r="L13" s="102"/>
      <c r="V13" s="115"/>
    </row>
    <row r="14" spans="1:23" ht="15" customHeight="1" x14ac:dyDescent="0.15">
      <c r="A14" s="1" t="s">
        <v>74</v>
      </c>
      <c r="B14" s="155"/>
      <c r="C14" s="155"/>
      <c r="D14" s="156"/>
      <c r="E14" s="155"/>
      <c r="F14" s="155"/>
      <c r="G14" s="155"/>
      <c r="H14" s="157"/>
      <c r="I14" s="157"/>
      <c r="J14" s="155"/>
      <c r="K14" s="158"/>
      <c r="L14" s="1"/>
      <c r="M14" s="109"/>
      <c r="N14" s="110"/>
      <c r="O14" s="110"/>
      <c r="P14" s="73">
        <f>SUM(P6:P12)</f>
        <v>0</v>
      </c>
      <c r="Q14" s="107"/>
      <c r="R14" s="107"/>
      <c r="S14" s="107"/>
      <c r="T14" s="111"/>
      <c r="U14" s="30"/>
      <c r="V14" s="108"/>
      <c r="W14" s="107"/>
    </row>
    <row r="15" spans="1:23" ht="15" customHeight="1" x14ac:dyDescent="0.15">
      <c r="A15" s="159" t="s">
        <v>19</v>
      </c>
      <c r="B15" s="160"/>
      <c r="C15" s="160"/>
      <c r="D15" s="161"/>
      <c r="E15" s="160"/>
      <c r="F15" s="160"/>
      <c r="G15" s="160"/>
      <c r="H15" s="162"/>
      <c r="I15" s="162"/>
      <c r="J15" s="160"/>
      <c r="K15" s="163"/>
      <c r="L15" s="159"/>
      <c r="M15" s="105"/>
      <c r="P15" s="70">
        <f>SUM(U6:U12)</f>
        <v>0</v>
      </c>
      <c r="Q15" s="103"/>
      <c r="R15" s="103"/>
      <c r="S15" s="103"/>
      <c r="T15" s="106"/>
      <c r="V15" s="104"/>
      <c r="W15" s="103"/>
    </row>
    <row r="16" spans="1:23" ht="15" customHeight="1" x14ac:dyDescent="0.15">
      <c r="A16" s="1" t="s">
        <v>75</v>
      </c>
      <c r="B16" s="155"/>
      <c r="C16" s="155"/>
      <c r="D16" s="156"/>
      <c r="E16" s="155"/>
      <c r="F16" s="155"/>
      <c r="G16" s="155"/>
      <c r="H16" s="157"/>
      <c r="I16" s="157"/>
      <c r="J16" s="155"/>
      <c r="K16" s="158"/>
      <c r="L16" s="1"/>
      <c r="M16" s="109"/>
      <c r="N16" s="110"/>
      <c r="O16" s="110"/>
      <c r="P16" s="73">
        <f>P14+P15</f>
        <v>0</v>
      </c>
      <c r="Q16" s="107"/>
      <c r="R16" s="107"/>
      <c r="S16" s="107"/>
      <c r="T16" s="111"/>
      <c r="U16" s="30"/>
      <c r="V16" s="108"/>
      <c r="W16" s="107"/>
    </row>
    <row r="17" spans="1:23" x14ac:dyDescent="0.15">
      <c r="A17" s="164" t="s">
        <v>76</v>
      </c>
      <c r="B17" s="164"/>
      <c r="C17" s="164"/>
      <c r="D17" s="164"/>
      <c r="E17" s="164"/>
      <c r="F17" s="164"/>
      <c r="G17" s="164"/>
      <c r="H17" s="165"/>
      <c r="I17" s="165"/>
      <c r="J17" s="164"/>
      <c r="K17" s="166"/>
      <c r="L17" s="165"/>
      <c r="M17" s="167"/>
      <c r="N17" s="166"/>
      <c r="O17" s="166"/>
      <c r="P17" s="168"/>
      <c r="Q17" s="164"/>
      <c r="R17" s="164"/>
      <c r="S17" s="164"/>
      <c r="T17" s="169"/>
      <c r="U17" s="170"/>
      <c r="V17" s="164"/>
      <c r="W17" s="164"/>
    </row>
    <row r="18" spans="1:23" x14ac:dyDescent="0.15">
      <c r="A18" s="164"/>
      <c r="B18" s="164"/>
      <c r="C18" s="164"/>
      <c r="D18" s="164"/>
      <c r="E18" s="164"/>
      <c r="F18" s="164"/>
      <c r="G18" s="164"/>
      <c r="H18" s="165"/>
      <c r="I18" s="165"/>
      <c r="J18" s="164"/>
      <c r="K18" s="166"/>
      <c r="L18" s="165"/>
      <c r="M18" s="167"/>
      <c r="N18" s="166"/>
      <c r="O18" s="166"/>
      <c r="P18" s="168"/>
      <c r="Q18" s="164"/>
      <c r="R18" s="164"/>
      <c r="S18" s="164"/>
      <c r="T18" s="169"/>
      <c r="U18" s="170"/>
      <c r="V18" s="164"/>
      <c r="W18" s="164"/>
    </row>
    <row r="19" spans="1:23" x14ac:dyDescent="0.15">
      <c r="A19" s="164"/>
      <c r="B19" s="164"/>
      <c r="C19" s="164"/>
      <c r="D19" s="164"/>
      <c r="E19" s="164"/>
      <c r="F19" s="164"/>
      <c r="G19" s="164"/>
      <c r="H19" s="165"/>
      <c r="I19" s="165"/>
      <c r="J19" s="164"/>
      <c r="K19" s="166"/>
      <c r="L19" s="165"/>
      <c r="M19" s="167"/>
      <c r="N19" s="166"/>
      <c r="O19" s="166"/>
      <c r="P19" s="168"/>
      <c r="Q19" s="164"/>
      <c r="R19" s="164"/>
      <c r="S19" s="164"/>
      <c r="T19" s="169"/>
      <c r="U19" s="170"/>
      <c r="V19" s="164"/>
      <c r="W19" s="164"/>
    </row>
    <row r="20" spans="1:23" x14ac:dyDescent="0.15">
      <c r="A20" s="164"/>
      <c r="B20" s="164"/>
      <c r="C20" s="164"/>
      <c r="D20" s="164"/>
      <c r="E20" s="164"/>
      <c r="F20" s="164"/>
      <c r="G20" s="164"/>
      <c r="H20" s="165"/>
      <c r="I20" s="165"/>
      <c r="J20" s="164"/>
      <c r="K20" s="166"/>
      <c r="L20" s="165"/>
      <c r="M20" s="167"/>
      <c r="N20" s="166"/>
      <c r="O20" s="166"/>
      <c r="P20" s="168"/>
      <c r="Q20" s="164"/>
      <c r="R20" s="164"/>
      <c r="S20" s="164"/>
      <c r="T20" s="169"/>
      <c r="U20" s="170"/>
      <c r="V20" s="164"/>
      <c r="W20" s="164"/>
    </row>
  </sheetData>
  <sheetProtection sheet="1" formatCells="0" formatColumns="0" formatRows="0"/>
  <mergeCells count="5">
    <mergeCell ref="A3:W3"/>
    <mergeCell ref="A14:L14"/>
    <mergeCell ref="A15:L15"/>
    <mergeCell ref="A16:L16"/>
    <mergeCell ref="A17:W2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sis 6, Impasse Koad Ar Bihan a COATASCORN (22140) ”</oddHeader>
    <oddFooter>&amp;CRéférence DCE : 202500053&amp;R&amp;P/&amp;N</oddFooter>
    <firstFooter>&amp;CRéférence DCE : 202500053&amp;R&amp;P/&amp;N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4"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16"/>
      <c r="B1" s="117"/>
      <c r="C1" s="74"/>
      <c r="D1" s="118"/>
      <c r="E1" s="118"/>
      <c r="F1" s="117"/>
      <c r="G1" s="119"/>
    </row>
    <row r="2" spans="1:7" s="32" customFormat="1" hidden="1" x14ac:dyDescent="0.15">
      <c r="A2" s="116"/>
      <c r="B2" s="120"/>
      <c r="C2" s="84"/>
      <c r="D2" s="121"/>
      <c r="E2" s="122"/>
      <c r="F2" s="120"/>
      <c r="G2" s="123"/>
    </row>
    <row r="3" spans="1:7" s="35" customFormat="1" x14ac:dyDescent="0.15">
      <c r="A3" s="124" t="s">
        <v>12</v>
      </c>
      <c r="B3" s="125" t="s">
        <v>13</v>
      </c>
      <c r="C3" s="150" t="s">
        <v>14</v>
      </c>
      <c r="D3" s="127" t="s">
        <v>15</v>
      </c>
      <c r="E3" s="126" t="s">
        <v>16</v>
      </c>
      <c r="F3" s="128" t="s">
        <v>17</v>
      </c>
      <c r="G3" s="129" t="s">
        <v>22</v>
      </c>
    </row>
    <row r="4" spans="1:7" ht="30" customHeight="1" x14ac:dyDescent="0.15">
      <c r="A4" s="130"/>
      <c r="B4" s="131"/>
      <c r="C4" s="151"/>
      <c r="D4" s="132"/>
      <c r="E4" s="133">
        <f>ROUND(B4*C4,2)</f>
        <v>0</v>
      </c>
      <c r="F4" s="134"/>
      <c r="G4" s="135">
        <f t="shared" ref="G4:G13" si="0">E4*F4</f>
        <v>0</v>
      </c>
    </row>
    <row r="5" spans="1:7" ht="30" customHeight="1" x14ac:dyDescent="0.15">
      <c r="A5" s="130"/>
      <c r="B5" s="131"/>
      <c r="C5" s="151"/>
      <c r="D5" s="132"/>
      <c r="E5" s="133">
        <f>ROUND(B5*C5,2)</f>
        <v>0</v>
      </c>
      <c r="F5" s="134"/>
      <c r="G5" s="135">
        <f t="shared" si="0"/>
        <v>0</v>
      </c>
    </row>
    <row r="6" spans="1:7" ht="30" customHeight="1" x14ac:dyDescent="0.15">
      <c r="A6" s="130"/>
      <c r="B6" s="131"/>
      <c r="C6" s="151"/>
      <c r="D6" s="132"/>
      <c r="E6" s="133">
        <f t="shared" ref="E6:E12" si="1">ROUND(B6*C6,2)</f>
        <v>0</v>
      </c>
      <c r="F6" s="134"/>
      <c r="G6" s="135">
        <f t="shared" si="0"/>
        <v>0</v>
      </c>
    </row>
    <row r="7" spans="1:7" ht="30" customHeight="1" x14ac:dyDescent="0.15">
      <c r="A7" s="130"/>
      <c r="B7" s="131"/>
      <c r="C7" s="151"/>
      <c r="D7" s="132"/>
      <c r="E7" s="133">
        <f t="shared" si="1"/>
        <v>0</v>
      </c>
      <c r="F7" s="134"/>
      <c r="G7" s="135">
        <f t="shared" si="0"/>
        <v>0</v>
      </c>
    </row>
    <row r="8" spans="1:7" ht="30" customHeight="1" x14ac:dyDescent="0.15">
      <c r="A8" s="130"/>
      <c r="B8" s="131"/>
      <c r="C8" s="151"/>
      <c r="D8" s="132"/>
      <c r="E8" s="133">
        <f t="shared" si="1"/>
        <v>0</v>
      </c>
      <c r="F8" s="134"/>
      <c r="G8" s="135">
        <f t="shared" si="0"/>
        <v>0</v>
      </c>
    </row>
    <row r="9" spans="1:7" ht="30" customHeight="1" x14ac:dyDescent="0.15">
      <c r="A9" s="130"/>
      <c r="B9" s="131"/>
      <c r="C9" s="151"/>
      <c r="D9" s="132"/>
      <c r="E9" s="133">
        <f t="shared" si="1"/>
        <v>0</v>
      </c>
      <c r="F9" s="134"/>
      <c r="G9" s="135">
        <f t="shared" si="0"/>
        <v>0</v>
      </c>
    </row>
    <row r="10" spans="1:7" ht="30" customHeight="1" x14ac:dyDescent="0.15">
      <c r="A10" s="130"/>
      <c r="B10" s="131"/>
      <c r="C10" s="151"/>
      <c r="D10" s="132"/>
      <c r="E10" s="133">
        <f t="shared" si="1"/>
        <v>0</v>
      </c>
      <c r="F10" s="134"/>
      <c r="G10" s="135">
        <f t="shared" si="0"/>
        <v>0</v>
      </c>
    </row>
    <row r="11" spans="1:7" ht="30" customHeight="1" x14ac:dyDescent="0.15">
      <c r="A11" s="130"/>
      <c r="B11" s="131"/>
      <c r="C11" s="151"/>
      <c r="D11" s="132"/>
      <c r="E11" s="133">
        <f t="shared" si="1"/>
        <v>0</v>
      </c>
      <c r="F11" s="134"/>
      <c r="G11" s="135">
        <f t="shared" si="0"/>
        <v>0</v>
      </c>
    </row>
    <row r="12" spans="1:7" ht="30" customHeight="1" x14ac:dyDescent="0.15">
      <c r="A12" s="130"/>
      <c r="B12" s="131"/>
      <c r="C12" s="151"/>
      <c r="D12" s="132"/>
      <c r="E12" s="133">
        <f t="shared" si="1"/>
        <v>0</v>
      </c>
      <c r="F12" s="134"/>
      <c r="G12" s="135">
        <f t="shared" si="0"/>
        <v>0</v>
      </c>
    </row>
    <row r="13" spans="1:7" ht="30" customHeight="1" x14ac:dyDescent="0.15">
      <c r="A13" s="136"/>
      <c r="B13" s="137"/>
      <c r="C13" s="152"/>
      <c r="D13" s="138"/>
      <c r="E13" s="139">
        <f>ROUND(B13*C13,2)</f>
        <v>0</v>
      </c>
      <c r="F13" s="140"/>
      <c r="G13" s="141">
        <f t="shared" si="0"/>
        <v>0</v>
      </c>
    </row>
    <row r="14" spans="1:7" ht="30" customHeight="1" x14ac:dyDescent="0.15">
      <c r="A14" s="142"/>
      <c r="B14" s="143"/>
      <c r="C14" s="153"/>
      <c r="D14" s="144" t="s">
        <v>18</v>
      </c>
      <c r="E14" s="145">
        <f>SUM(E4:E13)</f>
        <v>0</v>
      </c>
      <c r="F14" s="146"/>
      <c r="G14" s="119"/>
    </row>
    <row r="15" spans="1:7" ht="30" customHeight="1" x14ac:dyDescent="0.15">
      <c r="A15" s="147"/>
      <c r="B15" s="80"/>
      <c r="C15" s="81"/>
      <c r="D15" s="148" t="s">
        <v>19</v>
      </c>
      <c r="E15" s="121">
        <f>ROUND(SUM(G4:G13),2)</f>
        <v>0</v>
      </c>
      <c r="F15" s="149"/>
      <c r="G15" s="119"/>
    </row>
    <row r="16" spans="1:7" ht="30" customHeight="1" x14ac:dyDescent="0.15">
      <c r="A16" s="142"/>
      <c r="B16" s="143"/>
      <c r="C16" s="153"/>
      <c r="D16" s="144" t="s">
        <v>27</v>
      </c>
      <c r="E16" s="145">
        <f>E14+E15</f>
        <v>0</v>
      </c>
      <c r="F16" s="146"/>
      <c r="G16" s="119"/>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6, Impasse Koad Ar Bihan a COATASCORN (22140) ”</oddHeader>
    <oddFooter>&amp;CRéférence DCE : 202500053&amp;R&amp;P/&amp;N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2012-04-05T13:12:06Z</cp:lastPrinted>
  <dcterms:created xsi:type="dcterms:W3CDTF">2004-01-29T18:35:10Z</dcterms:created>
  <dcterms:modified xsi:type="dcterms:W3CDTF">2026-01-23T08:52:09Z</dcterms:modified>
  <cp:category/>
  <cp:contentStatus/>
</cp:coreProperties>
</file>