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boissenin\Documents\&amp;MP\2025-2026_xxx_AIA_Nettoyage_locaux\CIM2_OK\&amp;Redaction\DCE\CCTP\"/>
    </mc:Choice>
  </mc:AlternateContent>
  <bookViews>
    <workbookView xWindow="0" yWindow="0" windowWidth="28800" windowHeight="12330"/>
  </bookViews>
  <sheets>
    <sheet name="Fiche incident" sheetId="1" r:id="rId1"/>
    <sheet name="Liste pénalités et montants" sheetId="2" r:id="rId2"/>
  </sheets>
  <definedNames>
    <definedName name="_Toc403048570" localSheetId="0">'Fiche incident'!$A$1</definedName>
    <definedName name="choix">'Fiche incident'!$A$21:$D$44</definedName>
    <definedName name="forfait">'Liste pénalités et montants'!$C$2:$C$20</definedName>
    <definedName name="JOURS">'Liste pénalités et montants'!$T$1:$T$999</definedName>
    <definedName name="NON">'Fiche incident'!$G$21:$G$30</definedName>
    <definedName name="OUI">'Fiche incident'!$F$21:$F$30</definedName>
    <definedName name="penalite">'Liste pénalités et montants'!$A$2:$A$20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G63" i="1"/>
  <c r="H63" i="1"/>
  <c r="M39" i="1" s="1"/>
  <c r="I63" i="1"/>
  <c r="J63" i="1"/>
  <c r="K63" i="1"/>
  <c r="L63" i="1"/>
  <c r="F64" i="1"/>
  <c r="G64" i="1"/>
  <c r="H64" i="1"/>
  <c r="I64" i="1"/>
  <c r="J64" i="1"/>
  <c r="K64" i="1"/>
  <c r="L64" i="1"/>
  <c r="F65" i="1"/>
  <c r="M41" i="1" s="1"/>
  <c r="G65" i="1"/>
  <c r="H65" i="1"/>
  <c r="I65" i="1"/>
  <c r="J65" i="1"/>
  <c r="K65" i="1"/>
  <c r="L65" i="1"/>
  <c r="F66" i="1"/>
  <c r="M42" i="1" s="1"/>
  <c r="G66" i="1"/>
  <c r="H66" i="1"/>
  <c r="I66" i="1"/>
  <c r="J66" i="1"/>
  <c r="K66" i="1"/>
  <c r="L66" i="1"/>
  <c r="F67" i="1"/>
  <c r="M43" i="1" s="1"/>
  <c r="G67" i="1"/>
  <c r="H67" i="1"/>
  <c r="I67" i="1"/>
  <c r="J67" i="1"/>
  <c r="K67" i="1"/>
  <c r="L67" i="1"/>
  <c r="F68" i="1"/>
  <c r="M44" i="1" s="1"/>
  <c r="G68" i="1"/>
  <c r="H68" i="1"/>
  <c r="I68" i="1"/>
  <c r="J68" i="1"/>
  <c r="K68" i="1"/>
  <c r="L68" i="1"/>
  <c r="G62" i="1"/>
  <c r="H62" i="1"/>
  <c r="I62" i="1"/>
  <c r="J62" i="1"/>
  <c r="K62" i="1"/>
  <c r="L62" i="1"/>
  <c r="F62" i="1"/>
  <c r="M38" i="1" l="1"/>
  <c r="M40" i="1"/>
  <c r="G15" i="1"/>
  <c r="I22" i="1" l="1"/>
  <c r="I23" i="1"/>
  <c r="I24" i="1"/>
  <c r="I25" i="1"/>
  <c r="I26" i="1"/>
  <c r="I27" i="1"/>
  <c r="I28" i="1"/>
  <c r="I29" i="1"/>
  <c r="I30" i="1"/>
  <c r="I21" i="1"/>
  <c r="H22" i="1" l="1"/>
  <c r="H23" i="1"/>
  <c r="H24" i="1"/>
  <c r="H25" i="1"/>
  <c r="H26" i="1"/>
  <c r="H27" i="1"/>
  <c r="H28" i="1"/>
  <c r="H29" i="1"/>
  <c r="H30" i="1"/>
  <c r="H21" i="1"/>
  <c r="L5" i="1" l="1"/>
</calcChain>
</file>

<file path=xl/sharedStrings.xml><?xml version="1.0" encoding="utf-8"?>
<sst xmlns="http://schemas.openxmlformats.org/spreadsheetml/2006/main" count="76" uniqueCount="72">
  <si>
    <t>Oui</t>
  </si>
  <si>
    <t>Non</t>
  </si>
  <si>
    <r>
      <t>JUSTIFICATIFS</t>
    </r>
    <r>
      <rPr>
        <sz val="11"/>
        <color theme="1"/>
        <rFont val="Calibri"/>
        <family val="2"/>
        <scheme val="minor"/>
      </rPr>
      <t> </t>
    </r>
    <r>
      <rPr>
        <sz val="11"/>
        <color theme="1"/>
        <rFont val="Marianne"/>
        <family val="3"/>
      </rPr>
      <t>:</t>
    </r>
  </si>
  <si>
    <t>Prestations de nettoyage et de vitrerie des locaux de type tertiaire au sein de l'AIA de FLOIRAC</t>
  </si>
  <si>
    <r>
      <t>OBJET DU MARCHE</t>
    </r>
    <r>
      <rPr>
        <b/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Marianne"/>
        <family val="3"/>
      </rPr>
      <t xml:space="preserve">: </t>
    </r>
  </si>
  <si>
    <r>
      <t>NUMERO ET DATE DE NOTIFICATION DU MARCHE</t>
    </r>
    <r>
      <rPr>
        <b/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Marianne"/>
        <family val="3"/>
      </rPr>
      <t xml:space="preserve">: </t>
    </r>
  </si>
  <si>
    <r>
      <t>TITULAIRE</t>
    </r>
    <r>
      <rPr>
        <b/>
        <sz val="11"/>
        <color theme="1"/>
        <rFont val="Calibri"/>
        <family val="2"/>
        <scheme val="minor"/>
      </rPr>
      <t> </t>
    </r>
    <r>
      <rPr>
        <b/>
        <sz val="11"/>
        <color theme="1"/>
        <rFont val="Marianne"/>
        <family val="3"/>
      </rPr>
      <t>:</t>
    </r>
  </si>
  <si>
    <r>
      <rPr>
        <b/>
        <u/>
        <sz val="11"/>
        <color theme="1"/>
        <rFont val="Marianne"/>
        <family val="3"/>
      </rPr>
      <t>Observations éventuelles</t>
    </r>
    <r>
      <rPr>
        <b/>
        <sz val="11"/>
        <color theme="1"/>
        <rFont val="Marianne"/>
        <family val="3"/>
      </rPr>
      <t xml:space="preserve"> </t>
    </r>
    <r>
      <rPr>
        <i/>
        <sz val="8"/>
        <color theme="1"/>
        <rFont val="Marianne"/>
        <family val="3"/>
      </rPr>
      <t>(actions menées par le site, délai de 48h en cas de prestation rattrapable…)</t>
    </r>
  </si>
  <si>
    <r>
      <t>Nom et signature du représentant du site</t>
    </r>
    <r>
      <rPr>
        <b/>
        <sz val="11"/>
        <color theme="1"/>
        <rFont val="Marianne"/>
        <family val="3"/>
      </rPr>
      <t xml:space="preserve"> : </t>
    </r>
  </si>
  <si>
    <r>
      <t>Site concerné</t>
    </r>
    <r>
      <rPr>
        <sz val="11"/>
        <color theme="1"/>
        <rFont val="Marianne"/>
        <family val="3"/>
      </rPr>
      <t xml:space="preserve"> : </t>
    </r>
    <r>
      <rPr>
        <b/>
        <sz val="11"/>
        <color theme="1"/>
        <rFont val="Marianne"/>
        <family val="3"/>
      </rPr>
      <t>FLOIRAC</t>
    </r>
  </si>
  <si>
    <t>Types de contrôle</t>
  </si>
  <si>
    <r>
      <rPr>
        <b/>
        <u/>
        <sz val="9"/>
        <color theme="1"/>
        <rFont val="Marianne"/>
        <family val="3"/>
      </rPr>
      <t>Signature</t>
    </r>
    <r>
      <rPr>
        <b/>
        <sz val="9"/>
        <color theme="1"/>
        <rFont val="Marianne"/>
        <family val="3"/>
      </rPr>
      <t xml:space="preserve"> :</t>
    </r>
  </si>
  <si>
    <r>
      <t>Si bons de commande</t>
    </r>
    <r>
      <rPr>
        <u/>
        <sz val="11"/>
        <color theme="1"/>
        <rFont val="Calibri"/>
        <family val="2"/>
        <scheme val="minor"/>
      </rPr>
      <t> </t>
    </r>
    <r>
      <rPr>
        <u/>
        <sz val="11"/>
        <color theme="1"/>
        <rFont val="Marianne"/>
        <family val="3"/>
      </rPr>
      <t>:</t>
    </r>
  </si>
  <si>
    <t>Non remise du (es) devis dans les 2 jours ouvrés à compter de la réception par courriel  (postes 2 et 3)</t>
  </si>
  <si>
    <t>PENALITES</t>
  </si>
  <si>
    <t>Non-respect des clauses environnementales (produits, méthodes, normes, gestion des déchets, gestion des eaux usées…)</t>
  </si>
  <si>
    <r>
      <t>Non remplacement ou non déclaration de personnels en cas d’absences planifiées (période de congés etc…)</t>
    </r>
    <r>
      <rPr>
        <sz val="11"/>
        <color theme="1"/>
        <rFont val="Calibri"/>
        <family val="2"/>
      </rPr>
      <t> </t>
    </r>
  </si>
  <si>
    <t>Non remise d’un livrable du CCTP ou d’un livrable demandé après une réunion</t>
  </si>
  <si>
    <t>Non satisfaction d’une exigence du CCTP</t>
  </si>
  <si>
    <t>Port d’une tenue non conforme aux exigences du site (badge apparent, flocage entreprise…)</t>
  </si>
  <si>
    <t>Défaut d’approvisionnement de consommables (papier WC - savon - essuie-mains – sacs poubelle)</t>
  </si>
  <si>
    <t>Non mise en place des fiches d'intervention dans les blocs sanitaires et vestiaires avec point d'eau</t>
  </si>
  <si>
    <r>
      <t>Non mise en place ou non remplacement d’un matériel dont le titulaire à la charge (ex</t>
    </r>
    <r>
      <rPr>
        <sz val="11"/>
        <color theme="1"/>
        <rFont val="Calibri"/>
        <family val="2"/>
      </rPr>
      <t> </t>
    </r>
    <r>
      <rPr>
        <sz val="11"/>
        <color theme="1"/>
        <rFont val="Marianne"/>
        <family val="3"/>
      </rPr>
      <t>: support mural pour consommable, réceptacle hygiène féminine, auto-laveuse ...)</t>
    </r>
  </si>
  <si>
    <t>Non-respect d’un engagement (méthode, absences RTEC ou remplacement du RTEC par un personnel non œuvrant, organisation du travail et gestion des personnels, plan d’actions, matériels…) du Titulaire à son mémoire technique ou au cadre de réponses techniques (CRT)</t>
  </si>
  <si>
    <r>
      <t xml:space="preserve">Retard de communication, à la personne publique, de la liste des salariés à reprendre en cas de renouvellement </t>
    </r>
    <r>
      <rPr>
        <i/>
        <sz val="11"/>
        <color theme="1"/>
        <rFont val="Marianne"/>
        <family val="3"/>
      </rPr>
      <t>(en vigueur à la date de sa demande</t>
    </r>
    <r>
      <rPr>
        <i/>
        <sz val="11"/>
        <color theme="1"/>
        <rFont val="Calibri"/>
        <family val="2"/>
        <scheme val="minor"/>
      </rPr>
      <t>)</t>
    </r>
  </si>
  <si>
    <t>Absence à une réunion à la demande du bénéficiaire</t>
  </si>
  <si>
    <r>
      <t xml:space="preserve">Non-respect des consignes de sécurité </t>
    </r>
    <r>
      <rPr>
        <i/>
        <sz val="11"/>
        <color theme="1"/>
        <rFont val="Marianne"/>
        <family val="3"/>
      </rPr>
      <t>(non-respect du plan de prévention, non identification des produits dangereux, accès à un local/bâtiment non autorisé</t>
    </r>
    <r>
      <rPr>
        <i/>
        <sz val="11"/>
        <color theme="1"/>
        <rFont val="Calibri"/>
        <family val="2"/>
      </rPr>
      <t xml:space="preserve"> ou</t>
    </r>
    <r>
      <rPr>
        <i/>
        <sz val="11"/>
        <color theme="1"/>
        <rFont val="Marianne"/>
        <family val="3"/>
      </rPr>
      <t xml:space="preserve"> utilisation de matériel vétuste ou présentant un risque pour les biens et les personnes, RGPD, données personnelles…)</t>
    </r>
  </si>
  <si>
    <t>Usage anormal ou non-respect d’utilisation du local d’entreposage</t>
  </si>
  <si>
    <t>Sous-traitance non déclarée</t>
  </si>
  <si>
    <t>Résiliation pour faute du titulaire</t>
  </si>
  <si>
    <r>
      <t xml:space="preserve">10 </t>
    </r>
    <r>
      <rPr>
        <i/>
        <sz val="11"/>
        <color theme="1"/>
        <rFont val="Marianne"/>
        <family val="3"/>
      </rPr>
      <t>(par jour de retard)</t>
    </r>
  </si>
  <si>
    <r>
      <t>150</t>
    </r>
    <r>
      <rPr>
        <i/>
        <sz val="11"/>
        <color theme="1"/>
        <rFont val="Marianne"/>
        <family val="3"/>
      </rPr>
      <t xml:space="preserve"> (par infraction constatée)</t>
    </r>
    <r>
      <rPr>
        <sz val="11"/>
        <color theme="1"/>
        <rFont val="Calibri"/>
        <family val="2"/>
      </rPr>
      <t> </t>
    </r>
  </si>
  <si>
    <r>
      <t xml:space="preserve">100 </t>
    </r>
    <r>
      <rPr>
        <i/>
        <sz val="11"/>
        <color theme="1"/>
        <rFont val="Marianne"/>
        <family val="3"/>
      </rPr>
      <t>(par agent absent non déclaré et/ou non remplacé, par jour de retard à compter de l’absence prévue)</t>
    </r>
  </si>
  <si>
    <t>MONTANTS en €</t>
  </si>
  <si>
    <r>
      <t xml:space="preserve">100 </t>
    </r>
    <r>
      <rPr>
        <i/>
        <sz val="11"/>
        <color theme="1"/>
        <rFont val="Marianne"/>
        <family val="3"/>
      </rPr>
      <t>(par jour de retard)</t>
    </r>
  </si>
  <si>
    <r>
      <t xml:space="preserve">10 </t>
    </r>
    <r>
      <rPr>
        <i/>
        <sz val="11"/>
        <color theme="1"/>
        <rFont val="Marianne"/>
        <family val="3"/>
      </rPr>
      <t>(par agent et par jour)</t>
    </r>
  </si>
  <si>
    <r>
      <t xml:space="preserve">10 </t>
    </r>
    <r>
      <rPr>
        <i/>
        <sz val="11"/>
        <color theme="1"/>
        <rFont val="Marianne"/>
        <family val="3"/>
      </rPr>
      <t>(par consommable, par sanitaire et par jour)</t>
    </r>
  </si>
  <si>
    <r>
      <t xml:space="preserve">10 </t>
    </r>
    <r>
      <rPr>
        <i/>
        <sz val="11"/>
        <color theme="1"/>
        <rFont val="Marianne"/>
        <family val="3"/>
      </rPr>
      <t>(par bloc sanitaire et par jour)</t>
    </r>
  </si>
  <si>
    <r>
      <t xml:space="preserve">50 </t>
    </r>
    <r>
      <rPr>
        <i/>
        <sz val="11"/>
        <color theme="1"/>
        <rFont val="Marianne"/>
        <family val="3"/>
      </rPr>
      <t>(par matériel et par jour)</t>
    </r>
  </si>
  <si>
    <r>
      <t xml:space="preserve">750 </t>
    </r>
    <r>
      <rPr>
        <i/>
        <sz val="11"/>
        <color theme="1"/>
        <rFont val="Marianne"/>
        <family val="3"/>
      </rPr>
      <t>(par manquement constaté)</t>
    </r>
  </si>
  <si>
    <r>
      <t>50</t>
    </r>
    <r>
      <rPr>
        <i/>
        <sz val="11"/>
        <color theme="1"/>
        <rFont val="Marianne"/>
        <family val="3"/>
      </rPr>
      <t xml:space="preserve"> (par jour de retard à compter de la date fixée dans la demande de l’Administration)</t>
    </r>
  </si>
  <si>
    <r>
      <t xml:space="preserve">50 </t>
    </r>
    <r>
      <rPr>
        <i/>
        <sz val="11"/>
        <color theme="1"/>
        <rFont val="Marianne"/>
        <family val="3"/>
      </rPr>
      <t>(par infraction constatée)</t>
    </r>
  </si>
  <si>
    <r>
      <t xml:space="preserve">50 </t>
    </r>
    <r>
      <rPr>
        <i/>
        <sz val="11"/>
        <color theme="1"/>
        <rFont val="Marianne"/>
        <family val="3"/>
      </rPr>
      <t>(par jour, par infraction constatée)</t>
    </r>
  </si>
  <si>
    <r>
      <t>2</t>
    </r>
    <r>
      <rPr>
        <sz val="11"/>
        <color theme="1"/>
        <rFont val="Calibri"/>
        <family val="2"/>
      </rPr>
      <t> </t>
    </r>
    <r>
      <rPr>
        <sz val="11"/>
        <color theme="1"/>
        <rFont val="Marianne"/>
        <family val="3"/>
      </rPr>
      <t>000</t>
    </r>
    <r>
      <rPr>
        <i/>
        <sz val="11"/>
        <color theme="1"/>
        <rFont val="Marianne"/>
        <family val="3"/>
      </rPr>
      <t xml:space="preserve"> (par infraction constatée)</t>
    </r>
    <r>
      <rPr>
        <sz val="11"/>
        <color theme="1"/>
        <rFont val="Calibri"/>
        <family val="2"/>
      </rPr>
      <t> </t>
    </r>
  </si>
  <si>
    <t>Fiche de contrôle</t>
  </si>
  <si>
    <t>Date</t>
  </si>
  <si>
    <t>FICHE DE CONTRÔLE</t>
  </si>
  <si>
    <t>Montant mensuel à appliquer</t>
  </si>
  <si>
    <t>FORFAITS</t>
  </si>
  <si>
    <t>Montants sur la fiche de contrôle</t>
  </si>
  <si>
    <t>Fiche de contrôle n°</t>
  </si>
  <si>
    <t>Montant pénalités en €</t>
  </si>
  <si>
    <t>Montant réfactions en €</t>
  </si>
  <si>
    <r>
      <t xml:space="preserve">Le titulaire a-t-il reconnu l’incident </t>
    </r>
    <r>
      <rPr>
        <b/>
        <sz val="11"/>
        <color rgb="FFFF0000"/>
        <rFont val="Marianne"/>
        <family val="3"/>
      </rPr>
      <t>et</t>
    </r>
    <r>
      <rPr>
        <b/>
        <sz val="11"/>
        <color theme="1"/>
        <rFont val="Marianne"/>
        <family val="3"/>
      </rPr>
      <t xml:space="preserve"> signer la fiche de contrôle ?</t>
    </r>
  </si>
  <si>
    <t>MOIS DE</t>
  </si>
  <si>
    <t>Nombre de fiches fournies :</t>
  </si>
  <si>
    <t xml:space="preserve">pénalités pour manquements </t>
  </si>
  <si>
    <r>
      <t xml:space="preserve">Montant forfait    </t>
    </r>
    <r>
      <rPr>
        <b/>
        <sz val="8"/>
        <color theme="0" tint="-0.34998626667073579"/>
        <rFont val="Marianne"/>
        <family val="3"/>
      </rPr>
      <t xml:space="preserve"> (Cf. CCAP)</t>
    </r>
  </si>
  <si>
    <t>par infraction constatée</t>
  </si>
  <si>
    <t>par jour de retard</t>
  </si>
  <si>
    <t>par agent</t>
  </si>
  <si>
    <t>par sanitaire</t>
  </si>
  <si>
    <t>par matériel</t>
  </si>
  <si>
    <t>TOTAL</t>
  </si>
  <si>
    <t>A                                       , le          /          /                  .</t>
  </si>
  <si>
    <t>par conso</t>
  </si>
  <si>
    <t>à changer</t>
  </si>
  <si>
    <r>
      <t>ð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Marianne"/>
        <family val="3"/>
      </rPr>
      <t>joindre le</t>
    </r>
    <r>
      <rPr>
        <i/>
        <sz val="11"/>
        <color theme="1"/>
        <rFont val="Marianne"/>
        <family val="3"/>
      </rPr>
      <t xml:space="preserve">(s) </t>
    </r>
    <r>
      <rPr>
        <sz val="11"/>
        <color theme="1"/>
        <rFont val="Marianne"/>
        <family val="3"/>
      </rPr>
      <t>devis</t>
    </r>
  </si>
  <si>
    <r>
      <t>ð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Marianne"/>
        <family val="3"/>
      </rPr>
      <t>joindre la(es) fiche(s) de contrôle</t>
    </r>
  </si>
  <si>
    <t>TOTAL à facturer</t>
  </si>
  <si>
    <t>ANNEXE 6 – FICHE D’INCIDENT</t>
  </si>
  <si>
    <t>Retard de transmission du bilan BEGES et de son plan de transition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</si>
</sst>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\ _€"/>
    <numFmt numFmtId="166" formatCode="0.0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Marianne"/>
      <family val="3"/>
    </font>
    <font>
      <b/>
      <sz val="12"/>
      <color theme="1"/>
      <name val="Times New Roman"/>
      <family val="1"/>
    </font>
    <font>
      <u/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i/>
      <sz val="11"/>
      <color theme="1"/>
      <name val="Calibri"/>
      <family val="2"/>
      <scheme val="minor"/>
    </font>
    <font>
      <i/>
      <sz val="8"/>
      <color theme="1"/>
      <name val="Marianne"/>
      <family val="3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i/>
      <sz val="11"/>
      <color theme="1"/>
      <name val="Marianne"/>
      <family val="3"/>
    </font>
    <font>
      <b/>
      <u/>
      <sz val="9"/>
      <color theme="1"/>
      <name val="Marianne"/>
      <family val="3"/>
    </font>
    <font>
      <b/>
      <sz val="9"/>
      <color theme="1"/>
      <name val="Marianne"/>
      <family val="3"/>
    </font>
    <font>
      <b/>
      <sz val="12"/>
      <color theme="1"/>
      <name val="Marianne"/>
      <family val="3"/>
    </font>
    <font>
      <b/>
      <sz val="8"/>
      <color theme="0" tint="-0.34998626667073579"/>
      <name val="Marianne"/>
      <family val="3"/>
    </font>
    <font>
      <b/>
      <sz val="10"/>
      <color theme="1"/>
      <name val="Marianne"/>
      <family val="3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1"/>
      <color rgb="FF000000"/>
      <name val="Marianne"/>
      <family val="3"/>
    </font>
    <font>
      <b/>
      <sz val="11"/>
      <color rgb="FFFF0000"/>
      <name val="Marianne"/>
      <family val="3"/>
    </font>
    <font>
      <sz val="9"/>
      <color theme="1"/>
      <name val="Marianne"/>
      <family val="3"/>
    </font>
    <font>
      <b/>
      <i/>
      <sz val="11"/>
      <color theme="1"/>
      <name val="Marianne"/>
      <family val="3"/>
    </font>
    <font>
      <i/>
      <sz val="9"/>
      <color rgb="FFFF0000"/>
      <name val="Marianne"/>
      <family val="3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Marianne"/>
      <family val="3"/>
    </font>
    <font>
      <sz val="11"/>
      <color theme="0"/>
      <name val="Marianne"/>
      <family val="3"/>
    </font>
    <font>
      <sz val="11"/>
      <color theme="0"/>
      <name val="Wingdings"/>
      <charset val="2"/>
    </font>
    <font>
      <u/>
      <sz val="11"/>
      <color theme="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Border="1"/>
    <xf numFmtId="0" fontId="7" fillId="0" borderId="13" xfId="0" applyFont="1" applyBorder="1" applyAlignment="1">
      <alignment vertical="center" wrapText="1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7" fillId="0" borderId="9" xfId="0" applyFont="1" applyBorder="1" applyAlignment="1">
      <alignment horizontal="right" vertical="center" wrapText="1"/>
    </xf>
    <xf numFmtId="0" fontId="7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7" fillId="0" borderId="13" xfId="0" applyFont="1" applyBorder="1" applyAlignment="1">
      <alignment wrapText="1"/>
    </xf>
    <xf numFmtId="0" fontId="20" fillId="0" borderId="13" xfId="0" applyFont="1" applyBorder="1" applyAlignment="1">
      <alignment vertical="center" wrapText="1"/>
    </xf>
    <xf numFmtId="0" fontId="7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0" fillId="0" borderId="17" xfId="0" applyBorder="1" applyAlignment="1"/>
    <xf numFmtId="0" fontId="0" fillId="0" borderId="14" xfId="0" applyBorder="1" applyAlignment="1">
      <alignment horizontal="center" vertical="center"/>
    </xf>
    <xf numFmtId="0" fontId="0" fillId="0" borderId="0" xfId="0" applyProtection="1"/>
    <xf numFmtId="0" fontId="3" fillId="0" borderId="0" xfId="0" applyFont="1" applyAlignment="1" applyProtection="1">
      <alignment horizontal="center" vertical="center"/>
    </xf>
    <xf numFmtId="0" fontId="0" fillId="0" borderId="2" xfId="0" applyBorder="1" applyAlignment="1" applyProtection="1"/>
    <xf numFmtId="0" fontId="0" fillId="0" borderId="0" xfId="0" applyBorder="1" applyProtection="1"/>
    <xf numFmtId="0" fontId="0" fillId="0" borderId="0" xfId="0" applyBorder="1" applyAlignment="1" applyProtection="1"/>
    <xf numFmtId="0" fontId="7" fillId="0" borderId="4" xfId="0" applyFont="1" applyBorder="1" applyAlignment="1" applyProtection="1">
      <alignment vertical="center"/>
    </xf>
    <xf numFmtId="0" fontId="0" fillId="0" borderId="5" xfId="0" applyBorder="1" applyAlignment="1" applyProtection="1"/>
    <xf numFmtId="0" fontId="7" fillId="0" borderId="6" xfId="0" applyFont="1" applyBorder="1" applyAlignment="1" applyProtection="1">
      <alignment vertical="center"/>
    </xf>
    <xf numFmtId="0" fontId="0" fillId="0" borderId="7" xfId="0" applyBorder="1" applyAlignment="1" applyProtection="1"/>
    <xf numFmtId="0" fontId="0" fillId="0" borderId="8" xfId="0" applyBorder="1" applyAlignment="1" applyProtection="1"/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5" fillId="4" borderId="20" xfId="0" applyFont="1" applyFill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0" fontId="17" fillId="3" borderId="9" xfId="0" applyFont="1" applyFill="1" applyBorder="1" applyAlignment="1" applyProtection="1">
      <alignment horizontal="center" vertical="center" wrapText="1"/>
    </xf>
    <xf numFmtId="164" fontId="7" fillId="6" borderId="14" xfId="0" applyNumberFormat="1" applyFont="1" applyFill="1" applyBorder="1" applyAlignment="1" applyProtection="1">
      <alignment horizontal="center" vertical="center" wrapText="1"/>
    </xf>
    <xf numFmtId="164" fontId="7" fillId="6" borderId="17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 indent="4"/>
    </xf>
    <xf numFmtId="0" fontId="2" fillId="0" borderId="0" xfId="0" applyFont="1" applyAlignment="1" applyProtection="1">
      <alignment horizontal="left" vertical="center" indent="15"/>
    </xf>
    <xf numFmtId="0" fontId="6" fillId="0" borderId="0" xfId="0" applyFont="1" applyAlignment="1" applyProtection="1">
      <alignment horizontal="left" vertical="center" indent="15"/>
    </xf>
    <xf numFmtId="0" fontId="15" fillId="4" borderId="19" xfId="0" applyFont="1" applyFill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6" borderId="13" xfId="0" applyFont="1" applyFill="1" applyBorder="1" applyAlignment="1" applyProtection="1">
      <alignment horizontal="center" vertical="center" wrapText="1"/>
      <protection locked="0"/>
    </xf>
    <xf numFmtId="14" fontId="7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9" xfId="0" applyFont="1" applyFill="1" applyBorder="1" applyAlignment="1" applyProtection="1">
      <alignment horizontal="center" vertical="center" wrapText="1"/>
      <protection locked="0"/>
    </xf>
    <xf numFmtId="164" fontId="7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14" fontId="7" fillId="0" borderId="9" xfId="0" applyNumberFormat="1" applyFont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14" fontId="7" fillId="0" borderId="16" xfId="0" applyNumberFormat="1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164" fontId="7" fillId="0" borderId="16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164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164" fontId="6" fillId="6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/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6" fillId="0" borderId="0" xfId="0" applyFont="1" applyProtection="1"/>
    <xf numFmtId="0" fontId="25" fillId="0" borderId="0" xfId="0" applyFont="1" applyProtection="1"/>
    <xf numFmtId="1" fontId="7" fillId="0" borderId="9" xfId="0" applyNumberFormat="1" applyFont="1" applyBorder="1" applyAlignment="1" applyProtection="1">
      <alignment horizontal="center" vertical="center"/>
      <protection locked="0"/>
    </xf>
    <xf numFmtId="1" fontId="7" fillId="0" borderId="16" xfId="0" applyNumberFormat="1" applyFont="1" applyBorder="1" applyAlignment="1" applyProtection="1">
      <alignment horizontal="center" vertical="center"/>
      <protection locked="0"/>
    </xf>
    <xf numFmtId="166" fontId="7" fillId="6" borderId="9" xfId="0" applyNumberFormat="1" applyFont="1" applyFill="1" applyBorder="1" applyAlignment="1" applyProtection="1">
      <alignment horizontal="center" vertical="center" wrapText="1"/>
      <protection locked="0"/>
    </xf>
    <xf numFmtId="166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1" fontId="7" fillId="6" borderId="9" xfId="0" applyNumberFormat="1" applyFont="1" applyFill="1" applyBorder="1" applyAlignment="1" applyProtection="1">
      <alignment horizontal="center" vertical="center" wrapText="1"/>
      <protection locked="0"/>
    </xf>
    <xf numFmtId="1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9" xfId="0" applyNumberFormat="1" applyFont="1" applyBorder="1" applyAlignment="1" applyProtection="1">
      <alignment horizontal="center" vertical="center" wrapText="1"/>
      <protection locked="0"/>
    </xf>
    <xf numFmtId="1" fontId="7" fillId="0" borderId="16" xfId="0" applyNumberFormat="1" applyFont="1" applyBorder="1" applyAlignment="1" applyProtection="1">
      <alignment horizontal="center" vertical="center" wrapText="1"/>
      <protection locked="0"/>
    </xf>
    <xf numFmtId="0" fontId="14" fillId="0" borderId="4" xfId="0" applyNumberFormat="1" applyFont="1" applyBorder="1" applyAlignment="1" applyProtection="1">
      <alignment wrapText="1"/>
    </xf>
    <xf numFmtId="0" fontId="14" fillId="0" borderId="0" xfId="0" applyNumberFormat="1" applyFont="1" applyAlignment="1" applyProtection="1">
      <alignment wrapText="1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5" fillId="0" borderId="0" xfId="0" applyFont="1"/>
    <xf numFmtId="0" fontId="6" fillId="5" borderId="11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15" fillId="4" borderId="18" xfId="0" applyFont="1" applyFill="1" applyBorder="1" applyAlignment="1" applyProtection="1">
      <alignment horizontal="right" vertical="center"/>
    </xf>
    <xf numFmtId="0" fontId="15" fillId="4" borderId="19" xfId="0" applyFont="1" applyFill="1" applyBorder="1" applyAlignment="1" applyProtection="1">
      <alignment horizontal="right" vertical="center"/>
    </xf>
    <xf numFmtId="0" fontId="6" fillId="5" borderId="24" xfId="0" applyFont="1" applyFill="1" applyBorder="1" applyAlignment="1" applyProtection="1">
      <alignment horizontal="center" vertical="center" wrapText="1"/>
    </xf>
    <xf numFmtId="0" fontId="6" fillId="5" borderId="22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5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165" fontId="1" fillId="0" borderId="2" xfId="0" applyNumberFormat="1" applyFont="1" applyBorder="1" applyAlignment="1" applyProtection="1">
      <alignment horizontal="left" vertical="center"/>
    </xf>
    <xf numFmtId="165" fontId="1" fillId="0" borderId="3" xfId="0" applyNumberFormat="1" applyFont="1" applyBorder="1" applyAlignment="1" applyProtection="1">
      <alignment horizontal="left" vertical="center"/>
    </xf>
    <xf numFmtId="165" fontId="1" fillId="0" borderId="7" xfId="0" applyNumberFormat="1" applyFont="1" applyBorder="1" applyAlignment="1" applyProtection="1">
      <alignment horizontal="left" vertical="center"/>
    </xf>
    <xf numFmtId="165" fontId="1" fillId="0" borderId="8" xfId="0" applyNumberFormat="1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22" fillId="6" borderId="13" xfId="0" applyFont="1" applyFill="1" applyBorder="1" applyAlignment="1" applyProtection="1">
      <alignment horizontal="center" vertical="center" wrapText="1"/>
      <protection locked="0"/>
    </xf>
    <xf numFmtId="0" fontId="22" fillId="6" borderId="9" xfId="0" applyFont="1" applyFill="1" applyBorder="1" applyAlignment="1" applyProtection="1">
      <alignment horizontal="center" vertical="center" wrapText="1"/>
      <protection locked="0"/>
    </xf>
    <xf numFmtId="0" fontId="22" fillId="6" borderId="15" xfId="0" applyFont="1" applyFill="1" applyBorder="1" applyAlignment="1" applyProtection="1">
      <alignment horizontal="center" vertical="center" wrapText="1"/>
      <protection locked="0"/>
    </xf>
    <xf numFmtId="0" fontId="22" fillId="6" borderId="16" xfId="0" applyFont="1" applyFill="1" applyBorder="1" applyAlignment="1" applyProtection="1">
      <alignment horizontal="center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top"/>
      <protection locked="0"/>
    </xf>
    <xf numFmtId="0" fontId="14" fillId="0" borderId="2" xfId="0" applyFont="1" applyBorder="1" applyAlignment="1" applyProtection="1">
      <alignment horizontal="left" vertical="top"/>
      <protection locked="0"/>
    </xf>
    <xf numFmtId="0" fontId="14" fillId="0" borderId="3" xfId="0" applyFont="1" applyBorder="1" applyAlignment="1" applyProtection="1">
      <alignment horizontal="left" vertical="top"/>
      <protection locked="0"/>
    </xf>
    <xf numFmtId="0" fontId="14" fillId="0" borderId="4" xfId="0" applyFont="1" applyBorder="1" applyAlignment="1" applyProtection="1">
      <alignment horizontal="left" vertical="top"/>
      <protection locked="0"/>
    </xf>
    <xf numFmtId="0" fontId="14" fillId="0" borderId="0" xfId="0" applyFont="1" applyBorder="1" applyAlignment="1" applyProtection="1">
      <alignment horizontal="left" vertical="top"/>
      <protection locked="0"/>
    </xf>
    <xf numFmtId="0" fontId="14" fillId="0" borderId="5" xfId="0" applyFont="1" applyBorder="1" applyAlignment="1" applyProtection="1">
      <alignment horizontal="left" vertical="top"/>
      <protection locked="0"/>
    </xf>
    <xf numFmtId="0" fontId="14" fillId="0" borderId="6" xfId="0" applyFont="1" applyBorder="1" applyAlignment="1" applyProtection="1">
      <alignment horizontal="left" vertical="top"/>
      <protection locked="0"/>
    </xf>
    <xf numFmtId="0" fontId="14" fillId="0" borderId="7" xfId="0" applyFont="1" applyBorder="1" applyAlignment="1" applyProtection="1">
      <alignment horizontal="left" vertical="top"/>
      <protection locked="0"/>
    </xf>
    <xf numFmtId="0" fontId="14" fillId="0" borderId="8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/>
    </xf>
    <xf numFmtId="0" fontId="5" fillId="0" borderId="18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horizontal="left" vertical="center"/>
    </xf>
    <xf numFmtId="0" fontId="6" fillId="2" borderId="11" xfId="0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21" fillId="5" borderId="12" xfId="0" applyFont="1" applyFill="1" applyBorder="1" applyAlignment="1" applyProtection="1">
      <alignment horizontal="center" vertical="center" wrapText="1"/>
    </xf>
    <xf numFmtId="0" fontId="21" fillId="5" borderId="14" xfId="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16">
    <dxf>
      <font>
        <b/>
        <i/>
        <color rgb="FFFF0000"/>
      </font>
    </dxf>
    <dxf>
      <fill>
        <patternFill>
          <bgColor theme="7" tint="0.79998168889431442"/>
        </patternFill>
      </fill>
    </dxf>
    <dxf>
      <font>
        <b val="0"/>
        <i val="0"/>
      </font>
      <fill>
        <patternFill>
          <bgColor theme="7" tint="0.79998168889431442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zoomScaleNormal="100" workbookViewId="0">
      <selection sqref="A1:M1"/>
    </sheetView>
  </sheetViews>
  <sheetFormatPr baseColWidth="10" defaultRowHeight="14.5" x14ac:dyDescent="0.35"/>
  <cols>
    <col min="1" max="1" width="11" bestFit="1" customWidth="1"/>
    <col min="2" max="2" width="13" customWidth="1"/>
    <col min="4" max="4" width="13.7265625" customWidth="1"/>
    <col min="5" max="5" width="14.08984375" customWidth="1"/>
    <col min="6" max="6" width="7.81640625" customWidth="1"/>
    <col min="7" max="7" width="8.1796875" customWidth="1"/>
    <col min="8" max="8" width="14.26953125" customWidth="1"/>
    <col min="9" max="9" width="6.7265625" customWidth="1"/>
    <col min="10" max="10" width="9.54296875" customWidth="1"/>
    <col min="11" max="11" width="9.1796875" customWidth="1"/>
    <col min="12" max="12" width="11.453125" customWidth="1"/>
    <col min="13" max="13" width="13.54296875" customWidth="1"/>
    <col min="14" max="14" width="11.453125" customWidth="1"/>
    <col min="15" max="15" width="5.7265625" customWidth="1"/>
    <col min="16" max="16" width="4.81640625" customWidth="1"/>
    <col min="17" max="17" width="20.54296875" customWidth="1"/>
    <col min="18" max="18" width="10.90625" customWidth="1"/>
  </cols>
  <sheetData>
    <row r="1" spans="1:16" s="19" customFormat="1" ht="15" thickBot="1" x14ac:dyDescent="0.4">
      <c r="A1" s="86" t="s">
        <v>70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8"/>
      <c r="N1" s="58"/>
      <c r="O1" s="58"/>
      <c r="P1" s="58"/>
    </row>
    <row r="2" spans="1:16" s="19" customFormat="1" ht="15.5" thickBot="1" x14ac:dyDescent="0.4">
      <c r="A2" s="20"/>
    </row>
    <row r="3" spans="1:16" s="19" customFormat="1" x14ac:dyDescent="0.35">
      <c r="A3" s="132" t="s">
        <v>4</v>
      </c>
      <c r="B3" s="133"/>
      <c r="C3" s="21"/>
      <c r="D3" s="21"/>
      <c r="E3" s="21"/>
      <c r="F3" s="21"/>
      <c r="G3" s="21"/>
      <c r="H3" s="64"/>
      <c r="I3" s="22"/>
      <c r="J3" s="22"/>
      <c r="K3" s="22"/>
      <c r="L3" s="22"/>
      <c r="M3" s="22"/>
      <c r="N3" s="22"/>
      <c r="O3" s="22"/>
      <c r="P3" s="22"/>
    </row>
    <row r="4" spans="1:16" s="19" customFormat="1" ht="14.5" customHeight="1" thickBot="1" x14ac:dyDescent="0.4">
      <c r="A4" s="95" t="s">
        <v>3</v>
      </c>
      <c r="B4" s="96"/>
      <c r="C4" s="96"/>
      <c r="D4" s="96"/>
      <c r="E4" s="96"/>
      <c r="F4" s="96"/>
      <c r="G4" s="96"/>
      <c r="H4" s="97"/>
      <c r="I4" s="60"/>
      <c r="J4" s="60"/>
      <c r="K4" s="60"/>
      <c r="L4" s="60"/>
      <c r="M4" s="22"/>
      <c r="N4" s="22"/>
      <c r="O4" s="22"/>
      <c r="P4" s="22"/>
    </row>
    <row r="5" spans="1:16" s="19" customFormat="1" x14ac:dyDescent="0.35">
      <c r="A5" s="95"/>
      <c r="B5" s="96"/>
      <c r="C5" s="96"/>
      <c r="D5" s="96"/>
      <c r="E5" s="96"/>
      <c r="F5" s="96"/>
      <c r="G5" s="96"/>
      <c r="H5" s="97"/>
      <c r="I5" s="60"/>
      <c r="J5" s="98" t="s">
        <v>69</v>
      </c>
      <c r="K5" s="99"/>
      <c r="L5" s="102">
        <f>SUM($H$21:$H$30)+SUM($M$38:$M$44)</f>
        <v>0</v>
      </c>
      <c r="M5" s="103"/>
      <c r="N5" s="23"/>
      <c r="O5" s="23"/>
      <c r="P5" s="22"/>
    </row>
    <row r="6" spans="1:16" s="19" customFormat="1" ht="15" thickBot="1" x14ac:dyDescent="0.4">
      <c r="A6" s="106" t="s">
        <v>5</v>
      </c>
      <c r="B6" s="107"/>
      <c r="C6" s="107"/>
      <c r="D6" s="107"/>
      <c r="E6" s="107"/>
      <c r="F6" s="107"/>
      <c r="G6" s="107"/>
      <c r="H6" s="108"/>
      <c r="I6" s="59"/>
      <c r="J6" s="100"/>
      <c r="K6" s="101"/>
      <c r="L6" s="104"/>
      <c r="M6" s="105"/>
      <c r="N6" s="23"/>
      <c r="O6" s="23"/>
      <c r="P6" s="22"/>
    </row>
    <row r="7" spans="1:16" s="19" customFormat="1" x14ac:dyDescent="0.35">
      <c r="A7" s="24"/>
      <c r="B7" s="23"/>
      <c r="C7" s="23"/>
      <c r="D7" s="23"/>
      <c r="E7" s="23"/>
      <c r="F7" s="23"/>
      <c r="G7" s="23"/>
      <c r="H7" s="25"/>
      <c r="I7" s="22"/>
      <c r="J7" s="22"/>
      <c r="K7" s="22"/>
      <c r="L7" s="23"/>
      <c r="M7" s="23"/>
      <c r="N7" s="23"/>
      <c r="O7" s="23"/>
      <c r="P7" s="22"/>
    </row>
    <row r="8" spans="1:16" s="19" customFormat="1" x14ac:dyDescent="0.35">
      <c r="A8" s="106" t="s">
        <v>6</v>
      </c>
      <c r="B8" s="107"/>
      <c r="C8" s="107"/>
      <c r="D8" s="107"/>
      <c r="E8" s="107"/>
      <c r="F8" s="107"/>
      <c r="G8" s="107"/>
      <c r="H8" s="108"/>
      <c r="I8" s="59"/>
      <c r="J8" s="59"/>
      <c r="K8" s="59"/>
      <c r="L8" s="23"/>
      <c r="M8" s="23"/>
      <c r="N8" s="23"/>
      <c r="O8" s="23"/>
      <c r="P8" s="22"/>
    </row>
    <row r="9" spans="1:16" s="19" customFormat="1" ht="15" thickBot="1" x14ac:dyDescent="0.4">
      <c r="A9" s="26"/>
      <c r="B9" s="27"/>
      <c r="C9" s="27"/>
      <c r="D9" s="27"/>
      <c r="E9" s="27"/>
      <c r="F9" s="27"/>
      <c r="G9" s="27"/>
      <c r="H9" s="28"/>
      <c r="I9" s="22"/>
      <c r="J9" s="22"/>
      <c r="K9" s="22"/>
      <c r="L9" s="23"/>
      <c r="M9" s="23"/>
      <c r="N9" s="23"/>
      <c r="O9" s="23"/>
      <c r="P9" s="22"/>
    </row>
    <row r="10" spans="1:16" s="19" customFormat="1" ht="15" thickBot="1" x14ac:dyDescent="0.4">
      <c r="A10" s="29"/>
      <c r="B10" s="29"/>
      <c r="C10" s="29"/>
      <c r="L10" s="23"/>
      <c r="M10" s="23"/>
      <c r="N10" s="23"/>
      <c r="O10" s="23"/>
    </row>
    <row r="11" spans="1:16" s="19" customFormat="1" ht="15" thickBot="1" x14ac:dyDescent="0.4">
      <c r="A11" s="135" t="s">
        <v>9</v>
      </c>
      <c r="B11" s="136"/>
      <c r="C11" s="137"/>
    </row>
    <row r="12" spans="1:16" s="19" customFormat="1" ht="15" thickBot="1" x14ac:dyDescent="0.4">
      <c r="A12" s="30"/>
      <c r="B12" s="30"/>
      <c r="C12" s="30"/>
    </row>
    <row r="13" spans="1:16" s="19" customFormat="1" ht="16" thickBot="1" x14ac:dyDescent="0.4">
      <c r="A13" s="30"/>
      <c r="B13" s="30"/>
      <c r="C13" s="89" t="s">
        <v>54</v>
      </c>
      <c r="D13" s="90"/>
      <c r="E13" s="42" t="s">
        <v>66</v>
      </c>
      <c r="F13" s="31">
        <v>2026</v>
      </c>
    </row>
    <row r="14" spans="1:16" s="19" customFormat="1" ht="15" thickBot="1" x14ac:dyDescent="0.4"/>
    <row r="15" spans="1:16" s="19" customFormat="1" ht="58" customHeight="1" thickBot="1" x14ac:dyDescent="0.4">
      <c r="C15" s="91" t="s">
        <v>55</v>
      </c>
      <c r="D15" s="92"/>
      <c r="E15" s="92"/>
      <c r="F15" s="43"/>
      <c r="G15" s="139" t="str">
        <f>IF(COUNTBLANK($F$15)=1,("Veuillez renseigner le même nombre de lignes dans le tableau n° 1 que le nombre indiqué de fiches fournies"),(IF(AND($F$15&gt;0,(COUNT($A21,$A30))&lt;&gt;$F$15), "Veuillez renseigner le même nombre de lignes dans le tableau n° 1 que le nombre indiqué de fiches fournies","")))</f>
        <v>Veuillez renseigner le même nombre de lignes dans le tableau n° 1 que le nombre indiqué de fiches fournies</v>
      </c>
      <c r="H15" s="140"/>
      <c r="I15" s="140"/>
    </row>
    <row r="16" spans="1:16" s="19" customFormat="1" x14ac:dyDescent="0.35">
      <c r="G16" s="32"/>
      <c r="H16" s="33"/>
      <c r="I16" s="33"/>
    </row>
    <row r="17" spans="1:10" s="19" customFormat="1" ht="15" thickBot="1" x14ac:dyDescent="0.4">
      <c r="A17" s="30"/>
      <c r="B17" s="30"/>
      <c r="C17" s="30"/>
      <c r="D17" s="34"/>
    </row>
    <row r="18" spans="1:10" s="19" customFormat="1" ht="15" thickBot="1" x14ac:dyDescent="0.4">
      <c r="A18" s="93" t="s">
        <v>46</v>
      </c>
      <c r="B18" s="93"/>
      <c r="C18" s="94"/>
    </row>
    <row r="19" spans="1:10" s="19" customFormat="1" ht="53.5" customHeight="1" x14ac:dyDescent="0.35">
      <c r="A19" s="112" t="s">
        <v>50</v>
      </c>
      <c r="B19" s="84" t="s">
        <v>45</v>
      </c>
      <c r="C19" s="84" t="s">
        <v>10</v>
      </c>
      <c r="D19" s="84" t="s">
        <v>51</v>
      </c>
      <c r="E19" s="84" t="s">
        <v>52</v>
      </c>
      <c r="F19" s="138" t="s">
        <v>53</v>
      </c>
      <c r="G19" s="138"/>
      <c r="H19" s="141" t="s">
        <v>47</v>
      </c>
    </row>
    <row r="20" spans="1:10" s="19" customFormat="1" ht="12.5" customHeight="1" x14ac:dyDescent="0.35">
      <c r="A20" s="113"/>
      <c r="B20" s="85"/>
      <c r="C20" s="85"/>
      <c r="D20" s="85"/>
      <c r="E20" s="85"/>
      <c r="F20" s="35" t="s">
        <v>0</v>
      </c>
      <c r="G20" s="35" t="s">
        <v>1</v>
      </c>
      <c r="H20" s="142"/>
    </row>
    <row r="21" spans="1:10" s="19" customFormat="1" ht="17.5" customHeight="1" x14ac:dyDescent="0.35">
      <c r="A21" s="44"/>
      <c r="B21" s="45"/>
      <c r="C21" s="46"/>
      <c r="D21" s="47"/>
      <c r="E21" s="47"/>
      <c r="F21" s="46"/>
      <c r="G21" s="48"/>
      <c r="H21" s="36">
        <f>$D21+$E21</f>
        <v>0</v>
      </c>
      <c r="I21" s="77" t="str">
        <f>IF(AND($F21="X",$G21="X"),"Cocher 1 seule case","")</f>
        <v/>
      </c>
      <c r="J21" s="78"/>
    </row>
    <row r="22" spans="1:10" s="19" customFormat="1" x14ac:dyDescent="0.35">
      <c r="A22" s="44"/>
      <c r="B22" s="45"/>
      <c r="C22" s="46"/>
      <c r="D22" s="47"/>
      <c r="E22" s="47"/>
      <c r="F22" s="46"/>
      <c r="G22" s="48"/>
      <c r="H22" s="36">
        <f t="shared" ref="H22:H30" si="0">$D22+$E22</f>
        <v>0</v>
      </c>
      <c r="I22" s="77" t="str">
        <f t="shared" ref="I22:I30" si="1">IF(AND($F22="X",$G22="X"),"Cocher 1 seule case","")</f>
        <v/>
      </c>
      <c r="J22" s="78"/>
    </row>
    <row r="23" spans="1:10" s="19" customFormat="1" x14ac:dyDescent="0.35">
      <c r="A23" s="44"/>
      <c r="B23" s="45"/>
      <c r="C23" s="46"/>
      <c r="D23" s="47"/>
      <c r="E23" s="47"/>
      <c r="F23" s="46"/>
      <c r="G23" s="48"/>
      <c r="H23" s="36">
        <f t="shared" si="0"/>
        <v>0</v>
      </c>
      <c r="I23" s="77" t="str">
        <f t="shared" si="1"/>
        <v/>
      </c>
      <c r="J23" s="78"/>
    </row>
    <row r="24" spans="1:10" s="19" customFormat="1" x14ac:dyDescent="0.35">
      <c r="A24" s="44"/>
      <c r="B24" s="45"/>
      <c r="C24" s="46"/>
      <c r="D24" s="47"/>
      <c r="E24" s="47"/>
      <c r="F24" s="46"/>
      <c r="G24" s="48"/>
      <c r="H24" s="36">
        <f t="shared" si="0"/>
        <v>0</v>
      </c>
      <c r="I24" s="77" t="str">
        <f t="shared" si="1"/>
        <v/>
      </c>
      <c r="J24" s="78"/>
    </row>
    <row r="25" spans="1:10" s="19" customFormat="1" x14ac:dyDescent="0.35">
      <c r="A25" s="44"/>
      <c r="B25" s="45"/>
      <c r="C25" s="46"/>
      <c r="D25" s="47"/>
      <c r="E25" s="47"/>
      <c r="F25" s="46"/>
      <c r="G25" s="48"/>
      <c r="H25" s="36">
        <f t="shared" si="0"/>
        <v>0</v>
      </c>
      <c r="I25" s="77" t="str">
        <f t="shared" si="1"/>
        <v/>
      </c>
      <c r="J25" s="78"/>
    </row>
    <row r="26" spans="1:10" s="19" customFormat="1" x14ac:dyDescent="0.35">
      <c r="A26" s="44"/>
      <c r="B26" s="45"/>
      <c r="C26" s="46"/>
      <c r="D26" s="47"/>
      <c r="E26" s="47"/>
      <c r="F26" s="46"/>
      <c r="G26" s="48"/>
      <c r="H26" s="36">
        <f t="shared" si="0"/>
        <v>0</v>
      </c>
      <c r="I26" s="77" t="str">
        <f t="shared" si="1"/>
        <v/>
      </c>
      <c r="J26" s="78"/>
    </row>
    <row r="27" spans="1:10" s="19" customFormat="1" x14ac:dyDescent="0.35">
      <c r="A27" s="44"/>
      <c r="B27" s="45"/>
      <c r="C27" s="46"/>
      <c r="D27" s="47"/>
      <c r="E27" s="47"/>
      <c r="F27" s="46"/>
      <c r="G27" s="48"/>
      <c r="H27" s="36">
        <f t="shared" si="0"/>
        <v>0</v>
      </c>
      <c r="I27" s="77" t="str">
        <f t="shared" si="1"/>
        <v/>
      </c>
      <c r="J27" s="78"/>
    </row>
    <row r="28" spans="1:10" s="19" customFormat="1" x14ac:dyDescent="0.35">
      <c r="A28" s="44"/>
      <c r="B28" s="45"/>
      <c r="C28" s="46"/>
      <c r="D28" s="47"/>
      <c r="E28" s="47"/>
      <c r="F28" s="46"/>
      <c r="G28" s="48"/>
      <c r="H28" s="36">
        <f t="shared" si="0"/>
        <v>0</v>
      </c>
      <c r="I28" s="77" t="str">
        <f t="shared" si="1"/>
        <v/>
      </c>
      <c r="J28" s="78"/>
    </row>
    <row r="29" spans="1:10" s="19" customFormat="1" x14ac:dyDescent="0.35">
      <c r="A29" s="44"/>
      <c r="B29" s="49"/>
      <c r="C29" s="48"/>
      <c r="D29" s="50"/>
      <c r="E29" s="50"/>
      <c r="F29" s="48"/>
      <c r="G29" s="48"/>
      <c r="H29" s="36">
        <f t="shared" si="0"/>
        <v>0</v>
      </c>
      <c r="I29" s="77" t="str">
        <f t="shared" si="1"/>
        <v/>
      </c>
      <c r="J29" s="78"/>
    </row>
    <row r="30" spans="1:10" s="19" customFormat="1" ht="15" thickBot="1" x14ac:dyDescent="0.4">
      <c r="A30" s="51"/>
      <c r="B30" s="52"/>
      <c r="C30" s="53"/>
      <c r="D30" s="54"/>
      <c r="E30" s="54"/>
      <c r="F30" s="53"/>
      <c r="G30" s="53"/>
      <c r="H30" s="37">
        <f t="shared" si="0"/>
        <v>0</v>
      </c>
      <c r="I30" s="77" t="str">
        <f t="shared" si="1"/>
        <v/>
      </c>
      <c r="J30" s="78"/>
    </row>
    <row r="31" spans="1:10" s="19" customFormat="1" x14ac:dyDescent="0.35"/>
    <row r="32" spans="1:10" s="19" customFormat="1" x14ac:dyDescent="0.35"/>
    <row r="33" spans="1:26" s="19" customFormat="1" x14ac:dyDescent="0.35"/>
    <row r="34" spans="1:26" s="19" customFormat="1" ht="15" thickBot="1" x14ac:dyDescent="0.4"/>
    <row r="35" spans="1:26" s="22" customFormat="1" ht="15" customHeight="1" thickBot="1" x14ac:dyDescent="0.4">
      <c r="A35" s="109" t="s">
        <v>48</v>
      </c>
      <c r="B35" s="110"/>
      <c r="C35" s="110"/>
      <c r="D35" s="110"/>
      <c r="E35" s="111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</row>
    <row r="36" spans="1:26" s="19" customFormat="1" ht="14.5" customHeight="1" x14ac:dyDescent="0.35">
      <c r="A36" s="112" t="s">
        <v>56</v>
      </c>
      <c r="B36" s="84"/>
      <c r="C36" s="84"/>
      <c r="D36" s="84"/>
      <c r="E36" s="84"/>
      <c r="F36" s="84" t="s">
        <v>60</v>
      </c>
      <c r="G36" s="84" t="s">
        <v>59</v>
      </c>
      <c r="H36" s="84" t="s">
        <v>58</v>
      </c>
      <c r="I36" s="84" t="s">
        <v>65</v>
      </c>
      <c r="J36" s="84" t="s">
        <v>61</v>
      </c>
      <c r="K36" s="84" t="s">
        <v>62</v>
      </c>
      <c r="L36" s="84" t="s">
        <v>57</v>
      </c>
      <c r="M36" s="118" t="s">
        <v>63</v>
      </c>
    </row>
    <row r="37" spans="1:26" s="19" customFormat="1" ht="25.5" customHeight="1" x14ac:dyDescent="0.35">
      <c r="A37" s="113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119"/>
    </row>
    <row r="38" spans="1:26" s="19" customFormat="1" ht="64" customHeight="1" x14ac:dyDescent="0.35">
      <c r="A38" s="114"/>
      <c r="B38" s="115"/>
      <c r="C38" s="115"/>
      <c r="D38" s="115"/>
      <c r="E38" s="115"/>
      <c r="F38" s="69"/>
      <c r="G38" s="71"/>
      <c r="H38" s="73"/>
      <c r="I38" s="73"/>
      <c r="J38" s="75"/>
      <c r="K38" s="69"/>
      <c r="L38" s="47"/>
      <c r="M38" s="57" t="str">
        <f>IF(($F62*$G62*$H62*$I62*$J62*$K62*$L62)=1,"0",($F62*$G62*$H62*$I62*$J62*$K62*$L62))</f>
        <v>0</v>
      </c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</row>
    <row r="39" spans="1:26" s="19" customFormat="1" ht="64" customHeight="1" x14ac:dyDescent="0.35">
      <c r="A39" s="114"/>
      <c r="B39" s="115"/>
      <c r="C39" s="115"/>
      <c r="D39" s="115"/>
      <c r="E39" s="115"/>
      <c r="F39" s="69"/>
      <c r="G39" s="71"/>
      <c r="H39" s="73"/>
      <c r="I39" s="73"/>
      <c r="J39" s="75"/>
      <c r="K39" s="69"/>
      <c r="L39" s="47"/>
      <c r="M39" s="57" t="str">
        <f t="shared" ref="M39:M44" si="2">IF(($F63*$G63*$H63*$I63*$J63*$K63*$L63)=1,"0",($F63*$G63*$H63*$I63*$J63*$K63*$L63))</f>
        <v>0</v>
      </c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</row>
    <row r="40" spans="1:26" s="19" customFormat="1" ht="64" customHeight="1" x14ac:dyDescent="0.35">
      <c r="A40" s="114"/>
      <c r="B40" s="115"/>
      <c r="C40" s="115"/>
      <c r="D40" s="115"/>
      <c r="E40" s="115"/>
      <c r="F40" s="69"/>
      <c r="G40" s="71"/>
      <c r="H40" s="73"/>
      <c r="I40" s="73"/>
      <c r="J40" s="75"/>
      <c r="K40" s="69"/>
      <c r="L40" s="47"/>
      <c r="M40" s="57" t="str">
        <f t="shared" si="2"/>
        <v>0</v>
      </c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</row>
    <row r="41" spans="1:26" s="19" customFormat="1" ht="64" customHeight="1" x14ac:dyDescent="0.35">
      <c r="A41" s="114"/>
      <c r="B41" s="115"/>
      <c r="C41" s="115"/>
      <c r="D41" s="115"/>
      <c r="E41" s="115"/>
      <c r="F41" s="69"/>
      <c r="G41" s="71"/>
      <c r="H41" s="73"/>
      <c r="I41" s="73"/>
      <c r="J41" s="75"/>
      <c r="K41" s="69"/>
      <c r="L41" s="47"/>
      <c r="M41" s="57" t="str">
        <f t="shared" si="2"/>
        <v>0</v>
      </c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</row>
    <row r="42" spans="1:26" s="19" customFormat="1" ht="64" customHeight="1" x14ac:dyDescent="0.35">
      <c r="A42" s="114"/>
      <c r="B42" s="115"/>
      <c r="C42" s="115"/>
      <c r="D42" s="115"/>
      <c r="E42" s="115"/>
      <c r="F42" s="69"/>
      <c r="G42" s="71"/>
      <c r="H42" s="73"/>
      <c r="I42" s="73"/>
      <c r="J42" s="75"/>
      <c r="K42" s="69"/>
      <c r="L42" s="47"/>
      <c r="M42" s="57" t="str">
        <f t="shared" si="2"/>
        <v>0</v>
      </c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</row>
    <row r="43" spans="1:26" s="19" customFormat="1" ht="64" customHeight="1" x14ac:dyDescent="0.35">
      <c r="A43" s="114"/>
      <c r="B43" s="115"/>
      <c r="C43" s="115"/>
      <c r="D43" s="115"/>
      <c r="E43" s="115"/>
      <c r="F43" s="69"/>
      <c r="G43" s="71"/>
      <c r="H43" s="73"/>
      <c r="I43" s="73"/>
      <c r="J43" s="75"/>
      <c r="K43" s="69"/>
      <c r="L43" s="47"/>
      <c r="M43" s="57" t="str">
        <f t="shared" si="2"/>
        <v>0</v>
      </c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</row>
    <row r="44" spans="1:26" s="19" customFormat="1" ht="64" customHeight="1" thickBot="1" x14ac:dyDescent="0.4">
      <c r="A44" s="116"/>
      <c r="B44" s="117"/>
      <c r="C44" s="117"/>
      <c r="D44" s="117"/>
      <c r="E44" s="117"/>
      <c r="F44" s="70"/>
      <c r="G44" s="72"/>
      <c r="H44" s="74"/>
      <c r="I44" s="74"/>
      <c r="J44" s="76"/>
      <c r="K44" s="70"/>
      <c r="L44" s="56"/>
      <c r="M44" s="57" t="str">
        <f t="shared" si="2"/>
        <v>0</v>
      </c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</row>
    <row r="45" spans="1:26" s="19" customFormat="1" x14ac:dyDescent="0.35">
      <c r="A45" s="38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</row>
    <row r="46" spans="1:26" s="19" customFormat="1" x14ac:dyDescent="0.35">
      <c r="A46" s="38"/>
    </row>
    <row r="47" spans="1:26" s="19" customFormat="1" ht="15" thickBot="1" x14ac:dyDescent="0.4">
      <c r="A47" s="38"/>
    </row>
    <row r="48" spans="1:26" s="19" customFormat="1" ht="29.5" customHeight="1" x14ac:dyDescent="0.35">
      <c r="A48" s="143" t="s">
        <v>7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5"/>
      <c r="M48" s="146"/>
    </row>
    <row r="49" spans="1:13" s="19" customFormat="1" x14ac:dyDescent="0.35">
      <c r="A49" s="148"/>
      <c r="B49" s="149"/>
      <c r="C49" s="149"/>
      <c r="D49" s="149"/>
      <c r="E49" s="149"/>
      <c r="F49" s="149"/>
      <c r="G49" s="149"/>
      <c r="H49" s="149"/>
      <c r="I49" s="149"/>
      <c r="J49" s="149"/>
      <c r="K49" s="149"/>
      <c r="L49" s="150"/>
      <c r="M49" s="151"/>
    </row>
    <row r="50" spans="1:13" s="19" customFormat="1" x14ac:dyDescent="0.35">
      <c r="A50" s="148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50"/>
      <c r="M50" s="151"/>
    </row>
    <row r="51" spans="1:13" s="19" customFormat="1" x14ac:dyDescent="0.35">
      <c r="A51" s="148"/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50"/>
      <c r="M51" s="151"/>
    </row>
    <row r="52" spans="1:13" s="19" customFormat="1" x14ac:dyDescent="0.35">
      <c r="A52" s="148"/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50"/>
      <c r="M52" s="151"/>
    </row>
    <row r="53" spans="1:13" s="19" customFormat="1" x14ac:dyDescent="0.35">
      <c r="A53" s="148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50"/>
      <c r="M53" s="151"/>
    </row>
    <row r="54" spans="1:13" s="19" customFormat="1" x14ac:dyDescent="0.35">
      <c r="A54" s="148"/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50"/>
      <c r="M54" s="151"/>
    </row>
    <row r="55" spans="1:13" s="19" customFormat="1" x14ac:dyDescent="0.35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50"/>
      <c r="M55" s="151"/>
    </row>
    <row r="56" spans="1:13" s="19" customFormat="1" x14ac:dyDescent="0.35">
      <c r="A56" s="148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50"/>
      <c r="M56" s="151"/>
    </row>
    <row r="57" spans="1:13" s="19" customFormat="1" x14ac:dyDescent="0.35">
      <c r="A57" s="148"/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50"/>
      <c r="M57" s="151"/>
    </row>
    <row r="58" spans="1:13" s="19" customFormat="1" x14ac:dyDescent="0.35">
      <c r="A58" s="148"/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50"/>
      <c r="M58" s="151"/>
    </row>
    <row r="59" spans="1:13" s="19" customFormat="1" x14ac:dyDescent="0.35">
      <c r="A59" s="148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50"/>
      <c r="M59" s="151"/>
    </row>
    <row r="60" spans="1:13" s="19" customFormat="1" ht="15" thickBot="1" x14ac:dyDescent="0.4">
      <c r="A60" s="152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4"/>
      <c r="M60" s="155"/>
    </row>
    <row r="61" spans="1:13" s="19" customFormat="1" ht="15" thickBot="1" x14ac:dyDescent="0.4">
      <c r="A61" s="61"/>
      <c r="B61" s="62"/>
      <c r="C61" s="63"/>
      <c r="D61" s="63"/>
      <c r="E61" s="79"/>
      <c r="F61" s="79"/>
      <c r="G61" s="79"/>
      <c r="H61" s="79"/>
      <c r="I61" s="79"/>
      <c r="J61" s="79"/>
      <c r="K61" s="79"/>
      <c r="L61" s="79"/>
      <c r="M61" s="79"/>
    </row>
    <row r="62" spans="1:13" s="19" customFormat="1" ht="22" customHeight="1" thickBot="1" x14ac:dyDescent="0.4">
      <c r="A62" s="130" t="s">
        <v>2</v>
      </c>
      <c r="B62" s="131"/>
      <c r="E62" s="68"/>
      <c r="F62" s="68" t="str">
        <f>IF(F38&gt;0,F38,"1")</f>
        <v>1</v>
      </c>
      <c r="G62" s="68" t="str">
        <f t="shared" ref="G62:L62" si="3">IF(G38&gt;0,G38,"1")</f>
        <v>1</v>
      </c>
      <c r="H62" s="68" t="str">
        <f t="shared" si="3"/>
        <v>1</v>
      </c>
      <c r="I62" s="68" t="str">
        <f t="shared" si="3"/>
        <v>1</v>
      </c>
      <c r="J62" s="68" t="str">
        <f t="shared" si="3"/>
        <v>1</v>
      </c>
      <c r="K62" s="68" t="str">
        <f t="shared" si="3"/>
        <v>1</v>
      </c>
      <c r="L62" s="68" t="str">
        <f t="shared" si="3"/>
        <v>1</v>
      </c>
      <c r="M62" s="68"/>
    </row>
    <row r="63" spans="1:13" s="19" customFormat="1" x14ac:dyDescent="0.35">
      <c r="A63" s="38"/>
      <c r="B63" s="38"/>
      <c r="C63" s="38"/>
      <c r="D63" s="38"/>
      <c r="E63" s="80"/>
      <c r="F63" s="68" t="str">
        <f t="shared" ref="F63:L63" si="4">IF(F39&gt;0,F39,"1")</f>
        <v>1</v>
      </c>
      <c r="G63" s="68" t="str">
        <f t="shared" si="4"/>
        <v>1</v>
      </c>
      <c r="H63" s="68" t="str">
        <f t="shared" si="4"/>
        <v>1</v>
      </c>
      <c r="I63" s="68" t="str">
        <f t="shared" si="4"/>
        <v>1</v>
      </c>
      <c r="J63" s="68" t="str">
        <f t="shared" si="4"/>
        <v>1</v>
      </c>
      <c r="K63" s="68" t="str">
        <f t="shared" si="4"/>
        <v>1</v>
      </c>
      <c r="L63" s="68" t="str">
        <f t="shared" si="4"/>
        <v>1</v>
      </c>
      <c r="M63" s="68"/>
    </row>
    <row r="64" spans="1:13" s="19" customFormat="1" x14ac:dyDescent="0.35">
      <c r="A64" s="39" t="s">
        <v>68</v>
      </c>
      <c r="B64" s="66"/>
      <c r="C64" s="66"/>
      <c r="D64" s="66"/>
      <c r="E64" s="81"/>
      <c r="F64" s="68" t="str">
        <f t="shared" ref="F64:L64" si="5">IF(F40&gt;0,F40,"1")</f>
        <v>1</v>
      </c>
      <c r="G64" s="68" t="str">
        <f t="shared" si="5"/>
        <v>1</v>
      </c>
      <c r="H64" s="68" t="str">
        <f t="shared" si="5"/>
        <v>1</v>
      </c>
      <c r="I64" s="68" t="str">
        <f t="shared" si="5"/>
        <v>1</v>
      </c>
      <c r="J64" s="68" t="str">
        <f t="shared" si="5"/>
        <v>1</v>
      </c>
      <c r="K64" s="68" t="str">
        <f t="shared" si="5"/>
        <v>1</v>
      </c>
      <c r="L64" s="68" t="str">
        <f t="shared" si="5"/>
        <v>1</v>
      </c>
      <c r="M64" s="68"/>
    </row>
    <row r="65" spans="1:13" s="19" customFormat="1" x14ac:dyDescent="0.35">
      <c r="A65" s="65"/>
      <c r="B65" s="65"/>
      <c r="C65" s="65"/>
      <c r="D65" s="65"/>
      <c r="E65" s="82"/>
      <c r="F65" s="68" t="str">
        <f t="shared" ref="F65:L65" si="6">IF(F41&gt;0,F41,"1")</f>
        <v>1</v>
      </c>
      <c r="G65" s="68" t="str">
        <f t="shared" si="6"/>
        <v>1</v>
      </c>
      <c r="H65" s="68" t="str">
        <f t="shared" si="6"/>
        <v>1</v>
      </c>
      <c r="I65" s="68" t="str">
        <f t="shared" si="6"/>
        <v>1</v>
      </c>
      <c r="J65" s="68" t="str">
        <f t="shared" si="6"/>
        <v>1</v>
      </c>
      <c r="K65" s="68" t="str">
        <f t="shared" si="6"/>
        <v>1</v>
      </c>
      <c r="L65" s="68" t="str">
        <f t="shared" si="6"/>
        <v>1</v>
      </c>
      <c r="M65" s="68"/>
    </row>
    <row r="66" spans="1:13" s="19" customFormat="1" x14ac:dyDescent="0.35">
      <c r="A66" s="129" t="s">
        <v>12</v>
      </c>
      <c r="B66" s="129"/>
      <c r="C66" s="129"/>
      <c r="E66" s="68"/>
      <c r="F66" s="68" t="str">
        <f t="shared" ref="F66:L66" si="7">IF(F42&gt;0,F42,"1")</f>
        <v>1</v>
      </c>
      <c r="G66" s="68" t="str">
        <f t="shared" si="7"/>
        <v>1</v>
      </c>
      <c r="H66" s="68" t="str">
        <f t="shared" si="7"/>
        <v>1</v>
      </c>
      <c r="I66" s="68" t="str">
        <f t="shared" si="7"/>
        <v>1</v>
      </c>
      <c r="J66" s="68" t="str">
        <f t="shared" si="7"/>
        <v>1</v>
      </c>
      <c r="K66" s="68" t="str">
        <f t="shared" si="7"/>
        <v>1</v>
      </c>
      <c r="L66" s="68" t="str">
        <f t="shared" si="7"/>
        <v>1</v>
      </c>
      <c r="M66" s="68"/>
    </row>
    <row r="67" spans="1:13" s="19" customFormat="1" x14ac:dyDescent="0.35">
      <c r="A67" s="39" t="s">
        <v>67</v>
      </c>
      <c r="E67" s="68"/>
      <c r="F67" s="68" t="str">
        <f t="shared" ref="F67:L67" si="8">IF(F43&gt;0,F43,"1")</f>
        <v>1</v>
      </c>
      <c r="G67" s="68" t="str">
        <f t="shared" si="8"/>
        <v>1</v>
      </c>
      <c r="H67" s="68" t="str">
        <f t="shared" si="8"/>
        <v>1</v>
      </c>
      <c r="I67" s="68" t="str">
        <f t="shared" si="8"/>
        <v>1</v>
      </c>
      <c r="J67" s="68" t="str">
        <f t="shared" si="8"/>
        <v>1</v>
      </c>
      <c r="K67" s="68" t="str">
        <f t="shared" si="8"/>
        <v>1</v>
      </c>
      <c r="L67" s="68" t="str">
        <f t="shared" si="8"/>
        <v>1</v>
      </c>
      <c r="M67" s="68"/>
    </row>
    <row r="68" spans="1:13" s="19" customFormat="1" x14ac:dyDescent="0.35">
      <c r="A68" s="39"/>
      <c r="E68" s="68"/>
      <c r="F68" s="68" t="str">
        <f t="shared" ref="F68:L68" si="9">IF(F44&gt;0,F44,"1")</f>
        <v>1</v>
      </c>
      <c r="G68" s="68" t="str">
        <f t="shared" si="9"/>
        <v>1</v>
      </c>
      <c r="H68" s="68" t="str">
        <f t="shared" si="9"/>
        <v>1</v>
      </c>
      <c r="I68" s="68" t="str">
        <f t="shared" si="9"/>
        <v>1</v>
      </c>
      <c r="J68" s="68" t="str">
        <f t="shared" si="9"/>
        <v>1</v>
      </c>
      <c r="K68" s="68" t="str">
        <f t="shared" si="9"/>
        <v>1</v>
      </c>
      <c r="L68" s="68" t="str">
        <f t="shared" si="9"/>
        <v>1</v>
      </c>
      <c r="M68" s="68"/>
    </row>
    <row r="69" spans="1:13" s="19" customFormat="1" x14ac:dyDescent="0.35">
      <c r="A69" s="39"/>
      <c r="E69" s="68"/>
      <c r="F69" s="68"/>
      <c r="G69" s="68"/>
      <c r="H69" s="68"/>
      <c r="I69" s="68"/>
      <c r="J69" s="68"/>
      <c r="K69" s="68"/>
      <c r="L69" s="68"/>
      <c r="M69" s="68"/>
    </row>
    <row r="70" spans="1:13" s="19" customFormat="1" x14ac:dyDescent="0.35">
      <c r="A70" s="39"/>
    </row>
    <row r="71" spans="1:13" s="19" customFormat="1" x14ac:dyDescent="0.35">
      <c r="A71" s="55"/>
      <c r="B71" s="55"/>
      <c r="C71" s="55"/>
      <c r="D71" s="55"/>
      <c r="E71" s="55"/>
      <c r="F71" s="55"/>
      <c r="G71" s="147" t="s">
        <v>64</v>
      </c>
      <c r="H71" s="147"/>
      <c r="I71" s="147"/>
      <c r="J71" s="147"/>
      <c r="K71" s="147"/>
      <c r="L71" s="147"/>
      <c r="M71" s="147"/>
    </row>
    <row r="72" spans="1:13" s="19" customFormat="1" x14ac:dyDescent="0.35">
      <c r="A72" s="40"/>
    </row>
    <row r="73" spans="1:13" s="19" customFormat="1" x14ac:dyDescent="0.35">
      <c r="A73" s="41"/>
      <c r="E73" s="134"/>
      <c r="F73" s="134"/>
      <c r="G73" s="134"/>
      <c r="H73" s="134"/>
      <c r="I73" s="134" t="s">
        <v>8</v>
      </c>
      <c r="J73" s="134"/>
      <c r="K73" s="134"/>
      <c r="L73" s="134"/>
      <c r="M73" s="134"/>
    </row>
    <row r="74" spans="1:13" s="19" customFormat="1" ht="15" thickBot="1" x14ac:dyDescent="0.4">
      <c r="A74" s="41"/>
    </row>
    <row r="75" spans="1:13" s="19" customFormat="1" x14ac:dyDescent="0.35">
      <c r="A75" s="41"/>
      <c r="I75" s="120" t="s">
        <v>11</v>
      </c>
      <c r="J75" s="121"/>
      <c r="K75" s="121"/>
      <c r="L75" s="121"/>
      <c r="M75" s="122"/>
    </row>
    <row r="76" spans="1:13" s="19" customFormat="1" x14ac:dyDescent="0.35">
      <c r="A76" s="41"/>
      <c r="I76" s="123"/>
      <c r="J76" s="124"/>
      <c r="K76" s="124"/>
      <c r="L76" s="124"/>
      <c r="M76" s="125"/>
    </row>
    <row r="77" spans="1:13" s="19" customFormat="1" x14ac:dyDescent="0.35">
      <c r="A77" s="41"/>
      <c r="I77" s="123"/>
      <c r="J77" s="124"/>
      <c r="K77" s="124"/>
      <c r="L77" s="124"/>
      <c r="M77" s="125"/>
    </row>
    <row r="78" spans="1:13" s="19" customFormat="1" x14ac:dyDescent="0.35">
      <c r="A78" s="41"/>
      <c r="I78" s="123"/>
      <c r="J78" s="124"/>
      <c r="K78" s="124"/>
      <c r="L78" s="124"/>
      <c r="M78" s="125"/>
    </row>
    <row r="79" spans="1:13" s="19" customFormat="1" x14ac:dyDescent="0.35">
      <c r="I79" s="123"/>
      <c r="J79" s="124"/>
      <c r="K79" s="124"/>
      <c r="L79" s="124"/>
      <c r="M79" s="125"/>
    </row>
    <row r="80" spans="1:13" s="19" customFormat="1" x14ac:dyDescent="0.35">
      <c r="I80" s="123"/>
      <c r="J80" s="124"/>
      <c r="K80" s="124"/>
      <c r="L80" s="124"/>
      <c r="M80" s="125"/>
    </row>
    <row r="81" spans="9:13" s="19" customFormat="1" x14ac:dyDescent="0.35">
      <c r="I81" s="123"/>
      <c r="J81" s="124"/>
      <c r="K81" s="124"/>
      <c r="L81" s="124"/>
      <c r="M81" s="125"/>
    </row>
    <row r="82" spans="9:13" s="19" customFormat="1" ht="15" thickBot="1" x14ac:dyDescent="0.4">
      <c r="I82" s="126"/>
      <c r="J82" s="127"/>
      <c r="K82" s="127"/>
      <c r="L82" s="127"/>
      <c r="M82" s="128"/>
    </row>
    <row r="83" spans="9:13" s="19" customFormat="1" x14ac:dyDescent="0.35"/>
    <row r="84" spans="9:13" s="19" customFormat="1" x14ac:dyDescent="0.35"/>
    <row r="85" spans="9:13" s="19" customFormat="1" x14ac:dyDescent="0.35"/>
    <row r="86" spans="9:13" s="19" customFormat="1" x14ac:dyDescent="0.35"/>
    <row r="87" spans="9:13" s="19" customFormat="1" x14ac:dyDescent="0.35"/>
    <row r="88" spans="9:13" s="19" customFormat="1" x14ac:dyDescent="0.35"/>
    <row r="89" spans="9:13" s="19" customFormat="1" x14ac:dyDescent="0.35"/>
    <row r="90" spans="9:13" s="19" customFormat="1" x14ac:dyDescent="0.35"/>
    <row r="91" spans="9:13" s="19" customFormat="1" x14ac:dyDescent="0.35"/>
    <row r="92" spans="9:13" s="19" customFormat="1" x14ac:dyDescent="0.35"/>
    <row r="93" spans="9:13" s="19" customFormat="1" x14ac:dyDescent="0.35"/>
    <row r="94" spans="9:13" s="19" customFormat="1" x14ac:dyDescent="0.35"/>
    <row r="95" spans="9:13" s="19" customFormat="1" x14ac:dyDescent="0.35"/>
    <row r="96" spans="9:13" s="19" customFormat="1" x14ac:dyDescent="0.35"/>
    <row r="97" s="19" customFormat="1" x14ac:dyDescent="0.35"/>
    <row r="98" s="19" customFormat="1" x14ac:dyDescent="0.35"/>
    <row r="99" s="19" customFormat="1" x14ac:dyDescent="0.35"/>
    <row r="100" s="19" customFormat="1" x14ac:dyDescent="0.35"/>
    <row r="101" s="19" customFormat="1" x14ac:dyDescent="0.35"/>
    <row r="102" s="19" customFormat="1" x14ac:dyDescent="0.35"/>
    <row r="103" s="19" customFormat="1" x14ac:dyDescent="0.35"/>
    <row r="104" s="19" customFormat="1" x14ac:dyDescent="0.35"/>
    <row r="105" s="19" customFormat="1" x14ac:dyDescent="0.35"/>
    <row r="106" s="19" customFormat="1" x14ac:dyDescent="0.35"/>
  </sheetData>
  <sheetProtection algorithmName="SHA-512" hashValue="j0JqatDoi73Oep/+scUGXaNhc9EWyBsJoqDj7SMJtNCf1FxNJn+oopPmDOjxW6Yu87DuQr+wUFfeMSoel5QOAQ==" saltValue="aTyZGvTpAcTAh8M6n0BsrA==" spinCount="100000" sheet="1" objects="1" scenarios="1"/>
  <mergeCells count="44">
    <mergeCell ref="I75:M82"/>
    <mergeCell ref="A66:C66"/>
    <mergeCell ref="A62:B62"/>
    <mergeCell ref="A3:B3"/>
    <mergeCell ref="A6:H6"/>
    <mergeCell ref="E73:H73"/>
    <mergeCell ref="A11:C11"/>
    <mergeCell ref="F19:G19"/>
    <mergeCell ref="A40:E40"/>
    <mergeCell ref="I73:M73"/>
    <mergeCell ref="A19:A20"/>
    <mergeCell ref="G15:I15"/>
    <mergeCell ref="H19:H20"/>
    <mergeCell ref="A48:M48"/>
    <mergeCell ref="G71:M71"/>
    <mergeCell ref="A49:M60"/>
    <mergeCell ref="H36:H37"/>
    <mergeCell ref="J36:J37"/>
    <mergeCell ref="K36:K37"/>
    <mergeCell ref="M36:M37"/>
    <mergeCell ref="I36:I37"/>
    <mergeCell ref="A36:E37"/>
    <mergeCell ref="A41:E41"/>
    <mergeCell ref="A42:E42"/>
    <mergeCell ref="A43:E43"/>
    <mergeCell ref="A44:E44"/>
    <mergeCell ref="A38:E38"/>
    <mergeCell ref="A39:E39"/>
    <mergeCell ref="G36:G37"/>
    <mergeCell ref="A1:M1"/>
    <mergeCell ref="C13:D13"/>
    <mergeCell ref="C15:E15"/>
    <mergeCell ref="A18:C18"/>
    <mergeCell ref="A4:H5"/>
    <mergeCell ref="B19:B20"/>
    <mergeCell ref="D19:D20"/>
    <mergeCell ref="E19:E20"/>
    <mergeCell ref="C19:C20"/>
    <mergeCell ref="J5:K6"/>
    <mergeCell ref="L5:M6"/>
    <mergeCell ref="A8:H8"/>
    <mergeCell ref="F36:F37"/>
    <mergeCell ref="L36:L37"/>
    <mergeCell ref="A35:E35"/>
  </mergeCells>
  <conditionalFormatting sqref="E13">
    <cfRule type="cellIs" dxfId="15" priority="20" operator="equal">
      <formula>"à changer"</formula>
    </cfRule>
    <cfRule type="cellIs" priority="21" operator="equal">
      <formula>0</formula>
    </cfRule>
  </conditionalFormatting>
  <conditionalFormatting sqref="F21:G21">
    <cfRule type="expression" dxfId="14" priority="15">
      <formula>AND($F21="X",$G21="X")</formula>
    </cfRule>
  </conditionalFormatting>
  <conditionalFormatting sqref="F22:G22">
    <cfRule type="expression" dxfId="13" priority="14">
      <formula>AND($F22="X",$G22="X")</formula>
    </cfRule>
  </conditionalFormatting>
  <conditionalFormatting sqref="I21:I30">
    <cfRule type="notContainsBlanks" dxfId="12" priority="22">
      <formula>LEN(TRIM(I21))&gt;0</formula>
    </cfRule>
  </conditionalFormatting>
  <conditionalFormatting sqref="F23:G23">
    <cfRule type="expression" dxfId="11" priority="12">
      <formula>AND($F23="X",$G23="X")</formula>
    </cfRule>
  </conditionalFormatting>
  <conditionalFormatting sqref="F24:G24">
    <cfRule type="expression" dxfId="10" priority="11">
      <formula>AND($F24="X",$G24="X")</formula>
    </cfRule>
  </conditionalFormatting>
  <conditionalFormatting sqref="F25:G25">
    <cfRule type="expression" dxfId="9" priority="10">
      <formula>AND($F25="X",$G25="X")</formula>
    </cfRule>
  </conditionalFormatting>
  <conditionalFormatting sqref="F26:G26">
    <cfRule type="expression" dxfId="8" priority="9">
      <formula>AND($F26="X",$G26="X")</formula>
    </cfRule>
  </conditionalFormatting>
  <conditionalFormatting sqref="F27:G27">
    <cfRule type="expression" dxfId="7" priority="8">
      <formula>AND($F27="X",$G27="X")</formula>
    </cfRule>
  </conditionalFormatting>
  <conditionalFormatting sqref="F28:G28">
    <cfRule type="expression" dxfId="6" priority="7">
      <formula>AND($F28="X",$G28="X")</formula>
    </cfRule>
  </conditionalFormatting>
  <conditionalFormatting sqref="F29:G29">
    <cfRule type="expression" dxfId="5" priority="6">
      <formula>AND($F29="X",$G29="X")</formula>
    </cfRule>
  </conditionalFormatting>
  <conditionalFormatting sqref="F30:G30">
    <cfRule type="expression" dxfId="4" priority="5">
      <formula>AND($F30="X",$G30="X")</formula>
    </cfRule>
  </conditionalFormatting>
  <conditionalFormatting sqref="G15">
    <cfRule type="expression" dxfId="3" priority="2" stopIfTrue="1">
      <formula>$F$15=COUNT($A$21:$A$30)</formula>
    </cfRule>
    <cfRule type="expression" dxfId="2" priority="4" stopIfTrue="1">
      <formula>"ET(NB.VIDE($A$21:$A$30)&lt;&gt;10;NB.VIDE($F$15)=1)"</formula>
    </cfRule>
    <cfRule type="expression" dxfId="1" priority="19" stopIfTrue="1">
      <formula>$F$15&gt;0</formula>
    </cfRule>
  </conditionalFormatting>
  <conditionalFormatting sqref="G15:I15">
    <cfRule type="expression" dxfId="0" priority="1" stopIfTrue="1">
      <formula>AND((COUNTBLANK(A21:A30)=10),(COUNTBLANK($F$15)=1))</formula>
    </cfRule>
  </conditionalFormatting>
  <dataValidations count="6">
    <dataValidation type="list" allowBlank="1" showInputMessage="1" showErrorMessage="1" sqref="C21:C30">
      <formula1>"Inopiné,Conjoint,Remontée,Constat"</formula1>
    </dataValidation>
    <dataValidation type="list" allowBlank="1" showInputMessage="1" showErrorMessage="1" sqref="F21:G30">
      <formula1>"X"</formula1>
    </dataValidation>
    <dataValidation type="list" allowBlank="1" showInputMessage="1" showErrorMessage="1" sqref="A36 A38:D44">
      <formula1>penalite</formula1>
    </dataValidation>
    <dataValidation type="list" allowBlank="1" showInputMessage="1" showErrorMessage="1" sqref="A21:A30 F15:F16">
      <formula1>"1,2,3,4,5,6,7,8,9,10"</formula1>
    </dataValidation>
    <dataValidation type="list" allowBlank="1" showInputMessage="1" showErrorMessage="1" sqref="E13:E14">
      <formula1>"à changer,JANVIER,FEVRIER,MARS,AVRIL,MAI,JUIN,JUILLET,AOUT,SEPTEMBRE,OCTOBRE,NOVEMBRE,DECEMBRE"</formula1>
    </dataValidation>
    <dataValidation type="list" allowBlank="1" showInputMessage="1" showErrorMessage="1" sqref="F38:K44">
      <formula1>JOURS</formula1>
    </dataValidation>
  </dataValidations>
  <pageMargins left="0.19444444444444445" right="0.24305555555555555" top="0.25" bottom="0.1736111111111111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9"/>
  <sheetViews>
    <sheetView workbookViewId="0">
      <selection activeCell="B18" sqref="B18"/>
    </sheetView>
  </sheetViews>
  <sheetFormatPr baseColWidth="10" defaultRowHeight="14.5" x14ac:dyDescent="0.35"/>
  <cols>
    <col min="1" max="1" width="86.36328125" style="6" bestFit="1" customWidth="1"/>
    <col min="2" max="2" width="43.7265625" style="6" customWidth="1"/>
    <col min="19" max="19" width="10.90625" style="1"/>
    <col min="20" max="20" width="10.90625" style="83"/>
  </cols>
  <sheetData>
    <row r="1" spans="1:20" x14ac:dyDescent="0.35">
      <c r="A1" s="9" t="s">
        <v>14</v>
      </c>
      <c r="B1" s="15" t="s">
        <v>33</v>
      </c>
      <c r="C1" s="10" t="s">
        <v>48</v>
      </c>
      <c r="D1" s="3"/>
      <c r="E1" s="3"/>
      <c r="F1" s="3"/>
      <c r="G1" s="3"/>
      <c r="H1" s="3"/>
      <c r="I1" s="3"/>
      <c r="J1" s="3"/>
      <c r="K1" s="3"/>
      <c r="L1" s="1"/>
      <c r="T1" s="83">
        <v>1</v>
      </c>
    </row>
    <row r="2" spans="1:20" x14ac:dyDescent="0.35">
      <c r="A2" s="11" t="s">
        <v>13</v>
      </c>
      <c r="B2" s="7" t="s">
        <v>30</v>
      </c>
      <c r="C2" s="18">
        <v>10</v>
      </c>
      <c r="D2" s="4"/>
      <c r="E2" s="4"/>
      <c r="F2" s="4"/>
      <c r="G2" s="4"/>
      <c r="H2" s="4"/>
      <c r="I2" s="4"/>
      <c r="J2" s="4"/>
      <c r="K2" s="4"/>
      <c r="L2" s="1"/>
      <c r="T2" s="83">
        <v>1.5</v>
      </c>
    </row>
    <row r="3" spans="1:20" ht="29" x14ac:dyDescent="0.35">
      <c r="A3" s="2" t="s">
        <v>15</v>
      </c>
      <c r="B3" s="7" t="s">
        <v>31</v>
      </c>
      <c r="C3" s="18">
        <v>150</v>
      </c>
      <c r="D3" s="4"/>
      <c r="E3" s="4"/>
      <c r="F3" s="4"/>
      <c r="G3" s="4"/>
      <c r="H3" s="4"/>
      <c r="I3" s="4"/>
      <c r="J3" s="4"/>
      <c r="K3" s="4"/>
      <c r="L3" s="1"/>
      <c r="T3" s="83">
        <v>2</v>
      </c>
    </row>
    <row r="4" spans="1:20" ht="43.5" x14ac:dyDescent="0.35">
      <c r="A4" s="2" t="s">
        <v>16</v>
      </c>
      <c r="B4" s="8" t="s">
        <v>32</v>
      </c>
      <c r="C4" s="18">
        <v>100</v>
      </c>
      <c r="D4" s="4"/>
      <c r="E4" s="4"/>
      <c r="F4" s="4"/>
      <c r="G4" s="4"/>
      <c r="H4" s="4"/>
      <c r="I4" s="4"/>
      <c r="J4" s="4"/>
      <c r="K4" s="4"/>
      <c r="L4" s="1"/>
      <c r="T4" s="83">
        <v>2.5</v>
      </c>
    </row>
    <row r="5" spans="1:20" x14ac:dyDescent="0.35">
      <c r="A5" s="2" t="s">
        <v>17</v>
      </c>
      <c r="B5" s="7" t="s">
        <v>34</v>
      </c>
      <c r="C5" s="18">
        <v>100</v>
      </c>
      <c r="D5" s="4"/>
      <c r="E5" s="4"/>
      <c r="F5" s="4"/>
      <c r="G5" s="4"/>
      <c r="H5" s="4"/>
      <c r="I5" s="4"/>
      <c r="J5" s="4"/>
      <c r="K5" s="4"/>
      <c r="L5" s="1"/>
      <c r="T5" s="83">
        <v>3</v>
      </c>
    </row>
    <row r="6" spans="1:20" x14ac:dyDescent="0.35">
      <c r="A6" s="2" t="s">
        <v>18</v>
      </c>
      <c r="B6" s="7" t="s">
        <v>34</v>
      </c>
      <c r="C6" s="18">
        <v>100</v>
      </c>
      <c r="D6" s="4"/>
      <c r="E6" s="4"/>
      <c r="F6" s="4"/>
      <c r="G6" s="4"/>
      <c r="H6" s="4"/>
      <c r="I6" s="4"/>
      <c r="J6" s="4"/>
      <c r="K6" s="4"/>
      <c r="L6" s="1"/>
      <c r="T6" s="83">
        <v>3.5</v>
      </c>
    </row>
    <row r="7" spans="1:20" ht="29" x14ac:dyDescent="0.35">
      <c r="A7" s="2" t="s">
        <v>19</v>
      </c>
      <c r="B7" s="7" t="s">
        <v>35</v>
      </c>
      <c r="C7" s="18">
        <v>10</v>
      </c>
      <c r="D7" s="4"/>
      <c r="E7" s="4"/>
      <c r="F7" s="4"/>
      <c r="G7" s="4"/>
      <c r="H7" s="4"/>
      <c r="I7" s="4"/>
      <c r="J7" s="4"/>
      <c r="K7" s="4"/>
      <c r="L7" s="1"/>
      <c r="T7" s="83">
        <v>4</v>
      </c>
    </row>
    <row r="8" spans="1:20" ht="29" x14ac:dyDescent="0.35">
      <c r="A8" s="2" t="s">
        <v>20</v>
      </c>
      <c r="B8" s="7" t="s">
        <v>36</v>
      </c>
      <c r="C8" s="18">
        <v>10</v>
      </c>
      <c r="D8" s="4"/>
      <c r="E8" s="4"/>
      <c r="F8" s="4"/>
      <c r="G8" s="4"/>
      <c r="H8" s="4"/>
      <c r="I8" s="4"/>
      <c r="J8" s="4"/>
      <c r="K8" s="4"/>
      <c r="L8" s="1"/>
      <c r="T8" s="83">
        <v>4.5</v>
      </c>
    </row>
    <row r="9" spans="1:20" ht="29" x14ac:dyDescent="0.35">
      <c r="A9" s="2" t="s">
        <v>21</v>
      </c>
      <c r="B9" s="7" t="s">
        <v>37</v>
      </c>
      <c r="C9" s="18">
        <v>10</v>
      </c>
      <c r="D9" s="4"/>
      <c r="E9" s="4"/>
      <c r="F9" s="4"/>
      <c r="G9" s="4"/>
      <c r="H9" s="4"/>
      <c r="I9" s="4"/>
      <c r="J9" s="4"/>
      <c r="K9" s="4"/>
      <c r="L9" s="1"/>
      <c r="T9" s="83">
        <v>5</v>
      </c>
    </row>
    <row r="10" spans="1:20" ht="29" x14ac:dyDescent="0.35">
      <c r="A10" s="2" t="s">
        <v>22</v>
      </c>
      <c r="B10" s="7" t="s">
        <v>38</v>
      </c>
      <c r="C10" s="18">
        <v>50</v>
      </c>
      <c r="D10" s="4"/>
      <c r="E10" s="4"/>
      <c r="F10" s="4"/>
      <c r="G10" s="4"/>
      <c r="H10" s="4"/>
      <c r="I10" s="4"/>
      <c r="J10" s="4"/>
      <c r="K10" s="4"/>
      <c r="L10" s="1"/>
      <c r="T10" s="83">
        <v>5.5</v>
      </c>
    </row>
    <row r="11" spans="1:20" ht="58" x14ac:dyDescent="0.35">
      <c r="A11" s="12" t="s">
        <v>23</v>
      </c>
      <c r="B11" s="7" t="s">
        <v>39</v>
      </c>
      <c r="C11" s="18">
        <v>750</v>
      </c>
      <c r="D11" s="4"/>
      <c r="E11" s="4"/>
      <c r="F11" s="4"/>
      <c r="G11" s="4"/>
      <c r="H11" s="4"/>
      <c r="I11" s="4"/>
      <c r="J11" s="4"/>
      <c r="K11" s="4"/>
      <c r="L11" s="1"/>
      <c r="T11" s="83">
        <v>6</v>
      </c>
    </row>
    <row r="12" spans="1:20" ht="29" x14ac:dyDescent="0.35">
      <c r="A12" s="12" t="s">
        <v>24</v>
      </c>
      <c r="B12" s="7" t="s">
        <v>40</v>
      </c>
      <c r="C12" s="18">
        <v>50</v>
      </c>
      <c r="D12" s="4"/>
      <c r="E12" s="4"/>
      <c r="F12" s="4"/>
      <c r="G12" s="4"/>
      <c r="H12" s="4"/>
      <c r="I12" s="4"/>
      <c r="J12" s="4"/>
      <c r="K12" s="4"/>
      <c r="L12" s="1"/>
      <c r="T12" s="83">
        <v>6.5</v>
      </c>
    </row>
    <row r="13" spans="1:20" x14ac:dyDescent="0.35">
      <c r="A13" s="2" t="s">
        <v>25</v>
      </c>
      <c r="B13" s="7" t="s">
        <v>41</v>
      </c>
      <c r="C13" s="18">
        <v>50</v>
      </c>
      <c r="D13" s="4"/>
      <c r="E13" s="4"/>
      <c r="F13" s="4"/>
      <c r="G13" s="4"/>
      <c r="H13" s="4"/>
      <c r="I13" s="4"/>
      <c r="J13" s="4"/>
      <c r="K13" s="4"/>
      <c r="L13" s="1"/>
      <c r="T13" s="83">
        <v>7</v>
      </c>
    </row>
    <row r="14" spans="1:20" ht="58" x14ac:dyDescent="0.35">
      <c r="A14" s="2" t="s">
        <v>26</v>
      </c>
      <c r="B14" s="7" t="s">
        <v>42</v>
      </c>
      <c r="C14" s="18">
        <v>50</v>
      </c>
      <c r="D14" s="4"/>
      <c r="E14" s="4"/>
      <c r="F14" s="4"/>
      <c r="G14" s="4"/>
      <c r="H14" s="4"/>
      <c r="I14" s="4"/>
      <c r="J14" s="4"/>
      <c r="K14" s="4"/>
      <c r="L14" s="1"/>
      <c r="T14" s="83">
        <v>7.5</v>
      </c>
    </row>
    <row r="15" spans="1:20" x14ac:dyDescent="0.35">
      <c r="A15" s="13" t="s">
        <v>71</v>
      </c>
      <c r="B15" s="7" t="s">
        <v>34</v>
      </c>
      <c r="C15" s="18">
        <v>100</v>
      </c>
      <c r="D15" s="4"/>
      <c r="E15" s="4"/>
      <c r="F15" s="4"/>
      <c r="G15" s="4"/>
      <c r="H15" s="4"/>
      <c r="I15" s="4"/>
      <c r="J15" s="4"/>
      <c r="K15" s="4"/>
      <c r="L15" s="1"/>
      <c r="T15" s="83">
        <v>8</v>
      </c>
    </row>
    <row r="16" spans="1:20" x14ac:dyDescent="0.35">
      <c r="A16" s="13" t="s">
        <v>27</v>
      </c>
      <c r="B16" s="7" t="s">
        <v>42</v>
      </c>
      <c r="C16" s="18">
        <v>50</v>
      </c>
      <c r="D16" s="4"/>
      <c r="E16" s="4"/>
      <c r="F16" s="4"/>
      <c r="G16" s="4"/>
      <c r="H16" s="4"/>
      <c r="I16" s="4"/>
      <c r="J16" s="4"/>
      <c r="K16" s="4"/>
      <c r="L16" s="1"/>
      <c r="T16" s="83">
        <v>8.5</v>
      </c>
    </row>
    <row r="17" spans="1:20" x14ac:dyDescent="0.35">
      <c r="A17" s="2" t="s">
        <v>28</v>
      </c>
      <c r="B17" s="7" t="s">
        <v>43</v>
      </c>
      <c r="C17" s="18">
        <v>2000</v>
      </c>
      <c r="D17" s="4"/>
      <c r="E17" s="4"/>
      <c r="F17" s="4"/>
      <c r="G17" s="4"/>
      <c r="H17" s="4"/>
      <c r="I17" s="4"/>
      <c r="J17" s="4"/>
      <c r="K17" s="4"/>
      <c r="L17" s="1"/>
      <c r="T17" s="83">
        <v>9</v>
      </c>
    </row>
    <row r="18" spans="1:20" x14ac:dyDescent="0.35">
      <c r="A18" s="2" t="s">
        <v>29</v>
      </c>
      <c r="B18" s="7">
        <v>2000</v>
      </c>
      <c r="C18" s="18">
        <v>2000</v>
      </c>
      <c r="D18" s="4"/>
      <c r="E18" s="4"/>
      <c r="F18" s="4"/>
      <c r="G18" s="4"/>
      <c r="H18" s="4"/>
      <c r="I18" s="4"/>
      <c r="J18" s="4"/>
      <c r="K18" s="4"/>
      <c r="L18" s="1"/>
      <c r="T18" s="83">
        <v>9.5</v>
      </c>
    </row>
    <row r="19" spans="1:20" x14ac:dyDescent="0.35">
      <c r="A19" s="12" t="s">
        <v>44</v>
      </c>
      <c r="B19" s="7" t="s">
        <v>49</v>
      </c>
      <c r="C19" s="18">
        <v>0</v>
      </c>
      <c r="D19" s="4"/>
      <c r="E19" s="4"/>
      <c r="F19" s="4"/>
      <c r="G19" s="4"/>
      <c r="H19" s="4"/>
      <c r="I19" s="4"/>
      <c r="J19" s="4"/>
      <c r="K19" s="4"/>
      <c r="L19" s="1"/>
      <c r="T19" s="83">
        <v>10</v>
      </c>
    </row>
    <row r="20" spans="1:20" ht="15" thickBot="1" x14ac:dyDescent="0.4">
      <c r="A20" s="14"/>
      <c r="B20" s="16"/>
      <c r="C20" s="17"/>
      <c r="D20" s="4"/>
      <c r="E20" s="4"/>
      <c r="F20" s="4"/>
      <c r="G20" s="4"/>
      <c r="H20" s="4"/>
      <c r="I20" s="4"/>
      <c r="J20" s="4"/>
      <c r="K20" s="4"/>
      <c r="L20" s="1"/>
      <c r="T20" s="83">
        <v>10.5</v>
      </c>
    </row>
    <row r="21" spans="1:20" x14ac:dyDescent="0.35">
      <c r="A21" s="5"/>
      <c r="B21" s="5"/>
      <c r="C21" s="4"/>
      <c r="D21" s="4"/>
      <c r="E21" s="4"/>
      <c r="F21" s="4"/>
      <c r="G21" s="4"/>
      <c r="H21" s="4"/>
      <c r="I21" s="4"/>
      <c r="J21" s="4"/>
      <c r="K21" s="4"/>
      <c r="L21" s="1"/>
      <c r="T21" s="83">
        <v>11</v>
      </c>
    </row>
    <row r="22" spans="1:20" x14ac:dyDescent="0.35">
      <c r="A22" s="13"/>
      <c r="B22" s="7"/>
      <c r="C22" s="18"/>
      <c r="D22" s="4"/>
      <c r="E22" s="4"/>
      <c r="F22" s="4"/>
      <c r="G22" s="4"/>
      <c r="H22" s="4"/>
      <c r="I22" s="4"/>
      <c r="J22" s="4"/>
      <c r="K22" s="4"/>
      <c r="L22" s="1"/>
    </row>
    <row r="23" spans="1:20" x14ac:dyDescent="0.35">
      <c r="A23" s="2"/>
      <c r="B23" s="7"/>
      <c r="C23" s="18"/>
      <c r="D23" s="4"/>
      <c r="E23" s="4"/>
      <c r="F23" s="4"/>
      <c r="G23" s="4"/>
      <c r="H23" s="4"/>
      <c r="I23" s="4"/>
      <c r="J23" s="4"/>
      <c r="K23" s="4"/>
      <c r="L23" s="1"/>
    </row>
    <row r="24" spans="1:20" x14ac:dyDescent="0.35">
      <c r="A24" s="2"/>
      <c r="B24" s="7"/>
      <c r="C24" s="18"/>
      <c r="D24" s="4"/>
      <c r="E24" s="4"/>
      <c r="F24" s="4"/>
      <c r="G24" s="4"/>
      <c r="H24" s="4"/>
      <c r="I24" s="4"/>
      <c r="J24" s="4"/>
      <c r="K24" s="4"/>
      <c r="L24" s="1"/>
    </row>
    <row r="25" spans="1:20" x14ac:dyDescent="0.35">
      <c r="A25" s="12"/>
      <c r="B25" s="7"/>
      <c r="C25" s="18"/>
      <c r="D25" s="4"/>
      <c r="E25" s="4"/>
      <c r="F25" s="4"/>
      <c r="G25" s="4"/>
      <c r="H25" s="4"/>
      <c r="I25" s="4"/>
      <c r="J25" s="4"/>
      <c r="K25" s="4"/>
      <c r="L25" s="1"/>
    </row>
    <row r="26" spans="1:20" x14ac:dyDescent="0.35">
      <c r="A26" s="5"/>
      <c r="B26" s="5"/>
      <c r="C26" s="4"/>
      <c r="D26" s="4"/>
      <c r="E26" s="4"/>
      <c r="F26" s="4"/>
      <c r="G26" s="4"/>
      <c r="H26" s="4"/>
      <c r="I26" s="4"/>
      <c r="J26" s="4"/>
      <c r="K26" s="4"/>
      <c r="L26" s="1"/>
    </row>
    <row r="27" spans="1:20" x14ac:dyDescent="0.35">
      <c r="A27" s="5"/>
      <c r="B27" s="5"/>
      <c r="C27" s="4"/>
      <c r="D27" s="4"/>
      <c r="E27" s="4"/>
      <c r="F27" s="4"/>
      <c r="G27" s="4"/>
      <c r="H27" s="4"/>
      <c r="I27" s="4"/>
      <c r="J27" s="4"/>
      <c r="K27" s="4"/>
      <c r="L27" s="1"/>
      <c r="T27" s="83">
        <v>14</v>
      </c>
    </row>
    <row r="28" spans="1:20" x14ac:dyDescent="0.35">
      <c r="A28" s="5"/>
      <c r="B28" s="5"/>
      <c r="C28" s="4"/>
      <c r="D28" s="4"/>
      <c r="E28" s="4"/>
      <c r="F28" s="4"/>
      <c r="G28" s="4"/>
      <c r="H28" s="4"/>
      <c r="I28" s="4"/>
      <c r="J28" s="4"/>
      <c r="K28" s="4"/>
      <c r="L28" s="1"/>
      <c r="T28" s="83">
        <v>14.5</v>
      </c>
    </row>
    <row r="29" spans="1:20" x14ac:dyDescent="0.35">
      <c r="A29" s="5"/>
      <c r="B29" s="5"/>
      <c r="C29" s="4"/>
      <c r="D29" s="4"/>
      <c r="E29" s="4"/>
      <c r="F29" s="4"/>
      <c r="G29" s="4"/>
      <c r="H29" s="4"/>
      <c r="I29" s="4"/>
      <c r="J29" s="4"/>
      <c r="K29" s="4"/>
      <c r="L29" s="1"/>
      <c r="T29" s="83">
        <v>15</v>
      </c>
    </row>
    <row r="30" spans="1:20" x14ac:dyDescent="0.35">
      <c r="A30" s="5"/>
      <c r="B30" s="5"/>
      <c r="C30" s="4"/>
      <c r="D30" s="4"/>
      <c r="E30" s="4"/>
      <c r="F30" s="4"/>
      <c r="G30" s="4"/>
      <c r="H30" s="4"/>
      <c r="I30" s="4"/>
      <c r="J30" s="4"/>
      <c r="K30" s="4"/>
      <c r="L30" s="1"/>
      <c r="T30" s="83">
        <v>15.5</v>
      </c>
    </row>
    <row r="31" spans="1:20" x14ac:dyDescent="0.35">
      <c r="A31" s="5"/>
      <c r="B31" s="5"/>
      <c r="C31" s="4"/>
      <c r="D31" s="4"/>
      <c r="E31" s="4"/>
      <c r="F31" s="4"/>
      <c r="G31" s="4"/>
      <c r="H31" s="4"/>
      <c r="I31" s="4"/>
      <c r="J31" s="4"/>
      <c r="K31" s="4"/>
      <c r="L31" s="1"/>
      <c r="T31" s="83">
        <v>16</v>
      </c>
    </row>
    <row r="32" spans="1:20" x14ac:dyDescent="0.35">
      <c r="A32" s="5"/>
      <c r="B32" s="5"/>
      <c r="C32" s="4"/>
      <c r="D32" s="4"/>
      <c r="E32" s="4"/>
      <c r="F32" s="4"/>
      <c r="G32" s="4"/>
      <c r="H32" s="4"/>
      <c r="I32" s="4"/>
      <c r="J32" s="4"/>
      <c r="K32" s="4"/>
      <c r="L32" s="1"/>
      <c r="T32" s="83">
        <v>16.5</v>
      </c>
    </row>
    <row r="33" spans="1:20" x14ac:dyDescent="0.35">
      <c r="A33" s="5"/>
      <c r="B33" s="5"/>
      <c r="C33" s="4"/>
      <c r="D33" s="4"/>
      <c r="E33" s="4"/>
      <c r="F33" s="4"/>
      <c r="G33" s="4"/>
      <c r="H33" s="4"/>
      <c r="I33" s="4"/>
      <c r="J33" s="4"/>
      <c r="K33" s="4"/>
      <c r="L33" s="1"/>
      <c r="T33" s="83">
        <v>17</v>
      </c>
    </row>
    <row r="34" spans="1:20" x14ac:dyDescent="0.35">
      <c r="A34" s="5"/>
      <c r="B34" s="5"/>
      <c r="C34" s="4"/>
      <c r="D34" s="4"/>
      <c r="E34" s="4"/>
      <c r="F34" s="4"/>
      <c r="G34" s="4"/>
      <c r="H34" s="4"/>
      <c r="I34" s="4"/>
      <c r="J34" s="4"/>
      <c r="K34" s="4"/>
      <c r="L34" s="1"/>
      <c r="T34" s="83">
        <v>17.5</v>
      </c>
    </row>
    <row r="35" spans="1:20" x14ac:dyDescent="0.35">
      <c r="A35" s="5"/>
      <c r="B35" s="5"/>
      <c r="C35" s="4"/>
      <c r="D35" s="4"/>
      <c r="E35" s="4"/>
      <c r="F35" s="4"/>
      <c r="G35" s="4"/>
      <c r="H35" s="4"/>
      <c r="I35" s="4"/>
      <c r="J35" s="4"/>
      <c r="K35" s="4"/>
      <c r="L35" s="1"/>
      <c r="T35" s="83">
        <v>18</v>
      </c>
    </row>
    <row r="36" spans="1:20" x14ac:dyDescent="0.35">
      <c r="A36" s="5"/>
      <c r="B36" s="5"/>
      <c r="C36" s="4"/>
      <c r="D36" s="4"/>
      <c r="E36" s="4"/>
      <c r="F36" s="4"/>
      <c r="G36" s="4"/>
      <c r="H36" s="4"/>
      <c r="I36" s="4"/>
      <c r="J36" s="4"/>
      <c r="K36" s="4"/>
      <c r="L36" s="1"/>
      <c r="T36" s="83">
        <v>18.5</v>
      </c>
    </row>
    <row r="37" spans="1:20" x14ac:dyDescent="0.35">
      <c r="A37" s="5"/>
      <c r="B37" s="5"/>
      <c r="C37" s="4"/>
      <c r="D37" s="4"/>
      <c r="E37" s="4"/>
      <c r="F37" s="4"/>
      <c r="G37" s="4"/>
      <c r="H37" s="4"/>
      <c r="I37" s="4"/>
      <c r="J37" s="4"/>
      <c r="K37" s="4"/>
      <c r="L37" s="1"/>
      <c r="T37" s="83">
        <v>19</v>
      </c>
    </row>
    <row r="38" spans="1:20" x14ac:dyDescent="0.35">
      <c r="A38" s="5"/>
      <c r="B38" s="5"/>
      <c r="C38" s="4"/>
      <c r="D38" s="4"/>
      <c r="E38" s="4"/>
      <c r="F38" s="4"/>
      <c r="G38" s="4"/>
      <c r="H38" s="4"/>
      <c r="I38" s="4"/>
      <c r="J38" s="4"/>
      <c r="K38" s="4"/>
      <c r="L38" s="1"/>
      <c r="T38" s="83">
        <v>19.5</v>
      </c>
    </row>
    <row r="39" spans="1:20" x14ac:dyDescent="0.35">
      <c r="A39" s="5"/>
      <c r="B39" s="5"/>
      <c r="C39" s="4"/>
      <c r="D39" s="4"/>
      <c r="E39" s="4"/>
      <c r="F39" s="4"/>
      <c r="G39" s="4"/>
      <c r="H39" s="4"/>
      <c r="I39" s="4"/>
      <c r="J39" s="4"/>
      <c r="K39" s="4"/>
      <c r="L39" s="1"/>
      <c r="T39" s="83">
        <v>20</v>
      </c>
    </row>
    <row r="40" spans="1:20" x14ac:dyDescent="0.35">
      <c r="A40" s="5"/>
      <c r="B40" s="5"/>
      <c r="C40" s="4"/>
      <c r="D40" s="4"/>
      <c r="E40" s="4"/>
      <c r="F40" s="4"/>
      <c r="G40" s="4"/>
      <c r="H40" s="4"/>
      <c r="I40" s="4"/>
      <c r="J40" s="4"/>
      <c r="K40" s="4"/>
      <c r="L40" s="1"/>
      <c r="T40" s="83">
        <v>20.5</v>
      </c>
    </row>
    <row r="41" spans="1:20" x14ac:dyDescent="0.35">
      <c r="A41" s="5"/>
      <c r="B41" s="5"/>
      <c r="C41" s="4"/>
      <c r="D41" s="4"/>
      <c r="E41" s="4"/>
      <c r="F41" s="4"/>
      <c r="G41" s="4"/>
      <c r="H41" s="4"/>
      <c r="I41" s="4"/>
      <c r="J41" s="4"/>
      <c r="K41" s="4"/>
      <c r="L41" s="1"/>
      <c r="T41" s="83">
        <v>21</v>
      </c>
    </row>
    <row r="42" spans="1:20" x14ac:dyDescent="0.35">
      <c r="A42" s="5"/>
      <c r="B42" s="5"/>
      <c r="C42" s="4"/>
      <c r="D42" s="4"/>
      <c r="E42" s="4"/>
      <c r="F42" s="4"/>
      <c r="G42" s="4"/>
      <c r="H42" s="4"/>
      <c r="I42" s="4"/>
      <c r="J42" s="4"/>
      <c r="K42" s="4"/>
      <c r="L42" s="1"/>
      <c r="T42" s="83">
        <v>21.5</v>
      </c>
    </row>
    <row r="43" spans="1:20" x14ac:dyDescent="0.35">
      <c r="A43" s="5"/>
      <c r="B43" s="5"/>
      <c r="C43" s="4"/>
      <c r="D43" s="4"/>
      <c r="E43" s="4"/>
      <c r="F43" s="4"/>
      <c r="G43" s="4"/>
      <c r="H43" s="4"/>
      <c r="I43" s="4"/>
      <c r="J43" s="4"/>
      <c r="K43" s="4"/>
      <c r="L43" s="1"/>
      <c r="T43" s="83">
        <v>22</v>
      </c>
    </row>
    <row r="44" spans="1:20" x14ac:dyDescent="0.35">
      <c r="A44" s="5"/>
      <c r="B44" s="5"/>
      <c r="C44" s="4"/>
      <c r="D44" s="4"/>
      <c r="E44" s="4"/>
      <c r="F44" s="4"/>
      <c r="G44" s="4"/>
      <c r="H44" s="4"/>
      <c r="I44" s="4"/>
      <c r="J44" s="4"/>
      <c r="K44" s="4"/>
      <c r="L44" s="1"/>
      <c r="T44" s="83">
        <v>22.5</v>
      </c>
    </row>
    <row r="45" spans="1:20" x14ac:dyDescent="0.35">
      <c r="A45" s="5"/>
      <c r="B45" s="5"/>
      <c r="C45" s="4"/>
      <c r="D45" s="4"/>
      <c r="E45" s="4"/>
      <c r="F45" s="4"/>
      <c r="G45" s="4"/>
      <c r="H45" s="4"/>
      <c r="I45" s="4"/>
      <c r="J45" s="4"/>
      <c r="K45" s="4"/>
      <c r="L45" s="1"/>
      <c r="T45" s="83">
        <v>23</v>
      </c>
    </row>
    <row r="46" spans="1:20" x14ac:dyDescent="0.35">
      <c r="A46" s="5"/>
      <c r="B46" s="5"/>
      <c r="C46" s="4"/>
      <c r="D46" s="4"/>
      <c r="E46" s="4"/>
      <c r="F46" s="4"/>
      <c r="G46" s="4"/>
      <c r="H46" s="4"/>
      <c r="I46" s="4"/>
      <c r="J46" s="4"/>
      <c r="K46" s="4"/>
      <c r="L46" s="1"/>
      <c r="T46" s="83">
        <v>23.5</v>
      </c>
    </row>
    <row r="47" spans="1:20" x14ac:dyDescent="0.35">
      <c r="A47" s="5"/>
      <c r="B47" s="5"/>
      <c r="C47" s="4"/>
      <c r="D47" s="4"/>
      <c r="E47" s="4"/>
      <c r="F47" s="4"/>
      <c r="G47" s="4"/>
      <c r="H47" s="4"/>
      <c r="I47" s="4"/>
      <c r="J47" s="4"/>
      <c r="K47" s="4"/>
      <c r="L47" s="1"/>
      <c r="T47" s="83">
        <v>24</v>
      </c>
    </row>
    <row r="48" spans="1:20" x14ac:dyDescent="0.35">
      <c r="A48" s="5"/>
      <c r="B48" s="5"/>
      <c r="C48" s="4"/>
      <c r="D48" s="4"/>
      <c r="E48" s="4"/>
      <c r="F48" s="4"/>
      <c r="G48" s="4"/>
      <c r="H48" s="4"/>
      <c r="I48" s="4"/>
      <c r="J48" s="4"/>
      <c r="K48" s="4"/>
      <c r="L48" s="1"/>
      <c r="T48" s="83">
        <v>24.5</v>
      </c>
    </row>
    <row r="49" spans="1:20" x14ac:dyDescent="0.35">
      <c r="A49" s="5"/>
      <c r="B49" s="5"/>
      <c r="C49" s="4"/>
      <c r="D49" s="4"/>
      <c r="E49" s="4"/>
      <c r="F49" s="4"/>
      <c r="G49" s="4"/>
      <c r="H49" s="4"/>
      <c r="I49" s="4"/>
      <c r="J49" s="4"/>
      <c r="K49" s="4"/>
      <c r="L49" s="1"/>
      <c r="T49" s="83">
        <v>25</v>
      </c>
    </row>
    <row r="50" spans="1:20" x14ac:dyDescent="0.35">
      <c r="A50" s="5"/>
      <c r="B50" s="5"/>
      <c r="C50" s="4"/>
      <c r="D50" s="4"/>
      <c r="E50" s="4"/>
      <c r="F50" s="4"/>
      <c r="G50" s="4"/>
      <c r="H50" s="4"/>
      <c r="I50" s="4"/>
      <c r="J50" s="4"/>
      <c r="K50" s="4"/>
      <c r="L50" s="1"/>
      <c r="T50" s="83">
        <v>25.5</v>
      </c>
    </row>
    <row r="51" spans="1:20" x14ac:dyDescent="0.35">
      <c r="A51" s="5"/>
      <c r="B51" s="5"/>
      <c r="C51" s="4"/>
      <c r="D51" s="4"/>
      <c r="E51" s="4"/>
      <c r="F51" s="4"/>
      <c r="G51" s="4"/>
      <c r="H51" s="4"/>
      <c r="I51" s="4"/>
      <c r="J51" s="4"/>
      <c r="K51" s="4"/>
      <c r="L51" s="1"/>
      <c r="T51" s="83">
        <v>26</v>
      </c>
    </row>
    <row r="52" spans="1:20" x14ac:dyDescent="0.35">
      <c r="A52" s="5"/>
      <c r="B52" s="5"/>
      <c r="C52" s="4"/>
      <c r="D52" s="4"/>
      <c r="E52" s="4"/>
      <c r="F52" s="4"/>
      <c r="G52" s="4"/>
      <c r="H52" s="4"/>
      <c r="I52" s="4"/>
      <c r="J52" s="4"/>
      <c r="K52" s="4"/>
      <c r="L52" s="1"/>
      <c r="T52" s="83">
        <v>26.5</v>
      </c>
    </row>
    <row r="53" spans="1:20" x14ac:dyDescent="0.35">
      <c r="A53" s="5"/>
      <c r="B53" s="5"/>
      <c r="C53" s="4"/>
      <c r="D53" s="4"/>
      <c r="E53" s="4"/>
      <c r="F53" s="4"/>
      <c r="G53" s="4"/>
      <c r="H53" s="4"/>
      <c r="I53" s="4"/>
      <c r="J53" s="4"/>
      <c r="K53" s="4"/>
      <c r="L53" s="1"/>
      <c r="T53" s="83">
        <v>27</v>
      </c>
    </row>
    <row r="54" spans="1:20" x14ac:dyDescent="0.35">
      <c r="A54" s="5"/>
      <c r="B54" s="5"/>
      <c r="C54" s="4"/>
      <c r="D54" s="4"/>
      <c r="E54" s="4"/>
      <c r="F54" s="4"/>
      <c r="G54" s="4"/>
      <c r="H54" s="4"/>
      <c r="I54" s="4"/>
      <c r="J54" s="4"/>
      <c r="K54" s="4"/>
      <c r="L54" s="1"/>
      <c r="T54" s="83">
        <v>27.5</v>
      </c>
    </row>
    <row r="55" spans="1:20" x14ac:dyDescent="0.35">
      <c r="A55" s="5"/>
      <c r="B55" s="5"/>
      <c r="C55" s="4"/>
      <c r="D55" s="4"/>
      <c r="E55" s="4"/>
      <c r="F55" s="4"/>
      <c r="G55" s="4"/>
      <c r="H55" s="4"/>
      <c r="I55" s="4"/>
      <c r="J55" s="4"/>
      <c r="K55" s="4"/>
      <c r="L55" s="1"/>
      <c r="T55" s="83">
        <v>28</v>
      </c>
    </row>
    <row r="56" spans="1:20" x14ac:dyDescent="0.35">
      <c r="A56" s="5"/>
      <c r="B56" s="5"/>
      <c r="C56" s="4"/>
      <c r="D56" s="4"/>
      <c r="E56" s="4"/>
      <c r="F56" s="4"/>
      <c r="G56" s="4"/>
      <c r="H56" s="4"/>
      <c r="I56" s="4"/>
      <c r="J56" s="4"/>
      <c r="K56" s="4"/>
      <c r="L56" s="1"/>
      <c r="T56" s="83">
        <v>28.5</v>
      </c>
    </row>
    <row r="57" spans="1:20" x14ac:dyDescent="0.35">
      <c r="A57" s="5"/>
      <c r="B57" s="5"/>
      <c r="C57" s="4"/>
      <c r="D57" s="4"/>
      <c r="E57" s="4"/>
      <c r="F57" s="4"/>
      <c r="G57" s="4"/>
      <c r="H57" s="4"/>
      <c r="I57" s="4"/>
      <c r="J57" s="4"/>
      <c r="K57" s="4"/>
      <c r="L57" s="1"/>
      <c r="T57" s="83">
        <v>29</v>
      </c>
    </row>
    <row r="58" spans="1:20" x14ac:dyDescent="0.35">
      <c r="A58" s="5"/>
      <c r="B58" s="5"/>
      <c r="C58" s="4"/>
      <c r="D58" s="4"/>
      <c r="E58" s="4"/>
      <c r="F58" s="4"/>
      <c r="G58" s="4"/>
      <c r="H58" s="4"/>
      <c r="I58" s="4"/>
      <c r="J58" s="4"/>
      <c r="K58" s="4"/>
      <c r="L58" s="1"/>
      <c r="T58" s="83">
        <v>29.5</v>
      </c>
    </row>
    <row r="59" spans="1:20" x14ac:dyDescent="0.35">
      <c r="A59" s="5"/>
      <c r="B59" s="5"/>
      <c r="C59" s="4"/>
      <c r="D59" s="4"/>
      <c r="E59" s="4"/>
      <c r="F59" s="4"/>
      <c r="G59" s="4"/>
      <c r="H59" s="4"/>
      <c r="I59" s="4"/>
      <c r="J59" s="4"/>
      <c r="K59" s="4"/>
      <c r="L59" s="1"/>
      <c r="T59" s="83">
        <v>30</v>
      </c>
    </row>
    <row r="60" spans="1:20" x14ac:dyDescent="0.35">
      <c r="A60" s="5"/>
      <c r="B60" s="5"/>
      <c r="C60" s="4"/>
      <c r="D60" s="4"/>
      <c r="E60" s="4"/>
      <c r="F60" s="4"/>
      <c r="G60" s="4"/>
      <c r="H60" s="4"/>
      <c r="I60" s="4"/>
      <c r="J60" s="4"/>
      <c r="K60" s="4"/>
      <c r="L60" s="1"/>
      <c r="T60" s="83">
        <v>30.5</v>
      </c>
    </row>
    <row r="61" spans="1:20" x14ac:dyDescent="0.35">
      <c r="A61" s="5"/>
      <c r="B61" s="5"/>
      <c r="C61" s="4"/>
      <c r="D61" s="4"/>
      <c r="E61" s="4"/>
      <c r="F61" s="4"/>
      <c r="G61" s="4"/>
      <c r="H61" s="4"/>
      <c r="I61" s="4"/>
      <c r="J61" s="4"/>
      <c r="K61" s="4"/>
      <c r="L61" s="1"/>
      <c r="T61" s="83">
        <v>31</v>
      </c>
    </row>
    <row r="62" spans="1:20" x14ac:dyDescent="0.35">
      <c r="A62" s="5"/>
      <c r="B62" s="5"/>
      <c r="C62" s="4"/>
      <c r="D62" s="4"/>
      <c r="E62" s="4"/>
      <c r="F62" s="4"/>
      <c r="G62" s="4"/>
      <c r="H62" s="4"/>
      <c r="I62" s="4"/>
      <c r="J62" s="4"/>
      <c r="K62" s="4"/>
      <c r="L62" s="1"/>
      <c r="T62" s="83">
        <v>31.5</v>
      </c>
    </row>
    <row r="63" spans="1:20" x14ac:dyDescent="0.35">
      <c r="A63" s="5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T63" s="83">
        <v>32</v>
      </c>
    </row>
    <row r="64" spans="1:20" x14ac:dyDescent="0.35">
      <c r="A64" s="5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T64" s="83">
        <v>32.5</v>
      </c>
    </row>
    <row r="65" spans="2:20" x14ac:dyDescent="0.35"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T65" s="83">
        <v>33</v>
      </c>
    </row>
    <row r="66" spans="2:20" x14ac:dyDescent="0.35"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T66" s="83">
        <v>33.5</v>
      </c>
    </row>
    <row r="67" spans="2:20" x14ac:dyDescent="0.35"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T67" s="83">
        <v>34</v>
      </c>
    </row>
    <row r="68" spans="2:20" x14ac:dyDescent="0.35"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T68" s="83">
        <v>34.5</v>
      </c>
    </row>
    <row r="69" spans="2:20" x14ac:dyDescent="0.35"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T69" s="83">
        <v>35</v>
      </c>
    </row>
    <row r="70" spans="2:20" x14ac:dyDescent="0.35"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T70" s="83">
        <v>35.5</v>
      </c>
    </row>
    <row r="71" spans="2:20" x14ac:dyDescent="0.35"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T71" s="83">
        <v>36</v>
      </c>
    </row>
    <row r="72" spans="2:20" x14ac:dyDescent="0.35"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T72" s="83">
        <v>36.5</v>
      </c>
    </row>
    <row r="73" spans="2:20" x14ac:dyDescent="0.35"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T73" s="83">
        <v>37</v>
      </c>
    </row>
    <row r="74" spans="2:20" x14ac:dyDescent="0.35"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T74" s="83">
        <v>37.5</v>
      </c>
    </row>
    <row r="75" spans="2:20" x14ac:dyDescent="0.35"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T75" s="83">
        <v>38</v>
      </c>
    </row>
    <row r="76" spans="2:20" x14ac:dyDescent="0.35"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T76" s="83">
        <v>38.5</v>
      </c>
    </row>
    <row r="77" spans="2:20" x14ac:dyDescent="0.35"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T77" s="83">
        <v>39</v>
      </c>
    </row>
    <row r="78" spans="2:20" x14ac:dyDescent="0.35"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T78" s="83">
        <v>39.5</v>
      </c>
    </row>
    <row r="79" spans="2:20" x14ac:dyDescent="0.35"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T79" s="83">
        <v>40</v>
      </c>
    </row>
    <row r="80" spans="2:20" x14ac:dyDescent="0.35"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T80" s="83">
        <v>40.5</v>
      </c>
    </row>
    <row r="81" spans="20:20" x14ac:dyDescent="0.35">
      <c r="T81" s="83">
        <v>41</v>
      </c>
    </row>
    <row r="82" spans="20:20" x14ac:dyDescent="0.35">
      <c r="T82" s="83">
        <v>41.5</v>
      </c>
    </row>
    <row r="83" spans="20:20" x14ac:dyDescent="0.35">
      <c r="T83" s="83">
        <v>42</v>
      </c>
    </row>
    <row r="84" spans="20:20" x14ac:dyDescent="0.35">
      <c r="T84" s="83">
        <v>42.5</v>
      </c>
    </row>
    <row r="85" spans="20:20" x14ac:dyDescent="0.35">
      <c r="T85" s="83">
        <v>43</v>
      </c>
    </row>
    <row r="86" spans="20:20" x14ac:dyDescent="0.35">
      <c r="T86" s="83">
        <v>43.5</v>
      </c>
    </row>
    <row r="87" spans="20:20" x14ac:dyDescent="0.35">
      <c r="T87" s="83">
        <v>44</v>
      </c>
    </row>
    <row r="88" spans="20:20" x14ac:dyDescent="0.35">
      <c r="T88" s="83">
        <v>44.5</v>
      </c>
    </row>
    <row r="89" spans="20:20" x14ac:dyDescent="0.35">
      <c r="T89" s="83">
        <v>45</v>
      </c>
    </row>
    <row r="90" spans="20:20" x14ac:dyDescent="0.35">
      <c r="T90" s="83">
        <v>45.5</v>
      </c>
    </row>
    <row r="91" spans="20:20" x14ac:dyDescent="0.35">
      <c r="T91" s="83">
        <v>46</v>
      </c>
    </row>
    <row r="92" spans="20:20" x14ac:dyDescent="0.35">
      <c r="T92" s="83">
        <v>46.5</v>
      </c>
    </row>
    <row r="93" spans="20:20" x14ac:dyDescent="0.35">
      <c r="T93" s="83">
        <v>47</v>
      </c>
    </row>
    <row r="94" spans="20:20" x14ac:dyDescent="0.35">
      <c r="T94" s="83">
        <v>47.5</v>
      </c>
    </row>
    <row r="95" spans="20:20" x14ac:dyDescent="0.35">
      <c r="T95" s="83">
        <v>48</v>
      </c>
    </row>
    <row r="96" spans="20:20" x14ac:dyDescent="0.35">
      <c r="T96" s="83">
        <v>48.5</v>
      </c>
    </row>
    <row r="97" spans="20:20" x14ac:dyDescent="0.35">
      <c r="T97" s="83">
        <v>49</v>
      </c>
    </row>
    <row r="98" spans="20:20" x14ac:dyDescent="0.35">
      <c r="T98" s="83">
        <v>49.5</v>
      </c>
    </row>
    <row r="99" spans="20:20" x14ac:dyDescent="0.35">
      <c r="T99" s="83">
        <v>50</v>
      </c>
    </row>
    <row r="100" spans="20:20" x14ac:dyDescent="0.35">
      <c r="T100" s="83">
        <v>50.5</v>
      </c>
    </row>
    <row r="101" spans="20:20" x14ac:dyDescent="0.35">
      <c r="T101" s="83">
        <v>51</v>
      </c>
    </row>
    <row r="102" spans="20:20" x14ac:dyDescent="0.35">
      <c r="T102" s="83">
        <v>51.5</v>
      </c>
    </row>
    <row r="103" spans="20:20" x14ac:dyDescent="0.35">
      <c r="T103" s="83">
        <v>52</v>
      </c>
    </row>
    <row r="104" spans="20:20" x14ac:dyDescent="0.35">
      <c r="T104" s="83">
        <v>52.5</v>
      </c>
    </row>
    <row r="105" spans="20:20" x14ac:dyDescent="0.35">
      <c r="T105" s="83">
        <v>53</v>
      </c>
    </row>
    <row r="106" spans="20:20" x14ac:dyDescent="0.35">
      <c r="T106" s="83">
        <v>53.5</v>
      </c>
    </row>
    <row r="107" spans="20:20" x14ac:dyDescent="0.35">
      <c r="T107" s="83">
        <v>54</v>
      </c>
    </row>
    <row r="108" spans="20:20" x14ac:dyDescent="0.35">
      <c r="T108" s="83">
        <v>54.5</v>
      </c>
    </row>
    <row r="109" spans="20:20" x14ac:dyDescent="0.35">
      <c r="T109" s="83">
        <v>55</v>
      </c>
    </row>
    <row r="110" spans="20:20" x14ac:dyDescent="0.35">
      <c r="T110" s="83">
        <v>55.5</v>
      </c>
    </row>
    <row r="111" spans="20:20" x14ac:dyDescent="0.35">
      <c r="T111" s="83">
        <v>56</v>
      </c>
    </row>
    <row r="112" spans="20:20" x14ac:dyDescent="0.35">
      <c r="T112" s="83">
        <v>56.5</v>
      </c>
    </row>
    <row r="113" spans="20:20" x14ac:dyDescent="0.35">
      <c r="T113" s="83">
        <v>57</v>
      </c>
    </row>
    <row r="114" spans="20:20" x14ac:dyDescent="0.35">
      <c r="T114" s="83">
        <v>57.5</v>
      </c>
    </row>
    <row r="115" spans="20:20" x14ac:dyDescent="0.35">
      <c r="T115" s="83">
        <v>58</v>
      </c>
    </row>
    <row r="116" spans="20:20" x14ac:dyDescent="0.35">
      <c r="T116" s="83">
        <v>58.5</v>
      </c>
    </row>
    <row r="117" spans="20:20" x14ac:dyDescent="0.35">
      <c r="T117" s="83">
        <v>59</v>
      </c>
    </row>
    <row r="118" spans="20:20" x14ac:dyDescent="0.35">
      <c r="T118" s="83">
        <v>59.5</v>
      </c>
    </row>
    <row r="119" spans="20:20" x14ac:dyDescent="0.35">
      <c r="T119" s="83">
        <v>60</v>
      </c>
    </row>
    <row r="120" spans="20:20" x14ac:dyDescent="0.35">
      <c r="T120" s="83">
        <v>60.5</v>
      </c>
    </row>
    <row r="121" spans="20:20" x14ac:dyDescent="0.35">
      <c r="T121" s="83">
        <v>61</v>
      </c>
    </row>
    <row r="122" spans="20:20" x14ac:dyDescent="0.35">
      <c r="T122" s="83">
        <v>61.5</v>
      </c>
    </row>
    <row r="123" spans="20:20" x14ac:dyDescent="0.35">
      <c r="T123" s="83">
        <v>62</v>
      </c>
    </row>
    <row r="124" spans="20:20" x14ac:dyDescent="0.35">
      <c r="T124" s="83">
        <v>62.5</v>
      </c>
    </row>
    <row r="125" spans="20:20" x14ac:dyDescent="0.35">
      <c r="T125" s="83">
        <v>63</v>
      </c>
    </row>
    <row r="126" spans="20:20" x14ac:dyDescent="0.35">
      <c r="T126" s="83">
        <v>63.5</v>
      </c>
    </row>
    <row r="127" spans="20:20" x14ac:dyDescent="0.35">
      <c r="T127" s="83">
        <v>64</v>
      </c>
    </row>
    <row r="128" spans="20:20" x14ac:dyDescent="0.35">
      <c r="T128" s="83">
        <v>64.5</v>
      </c>
    </row>
    <row r="129" spans="20:20" x14ac:dyDescent="0.35">
      <c r="T129" s="83">
        <v>65</v>
      </c>
    </row>
    <row r="130" spans="20:20" x14ac:dyDescent="0.35">
      <c r="T130" s="83">
        <v>65.5</v>
      </c>
    </row>
    <row r="131" spans="20:20" x14ac:dyDescent="0.35">
      <c r="T131" s="83">
        <v>66</v>
      </c>
    </row>
    <row r="132" spans="20:20" x14ac:dyDescent="0.35">
      <c r="T132" s="83">
        <v>66.5</v>
      </c>
    </row>
    <row r="133" spans="20:20" x14ac:dyDescent="0.35">
      <c r="T133" s="83">
        <v>67</v>
      </c>
    </row>
    <row r="134" spans="20:20" x14ac:dyDescent="0.35">
      <c r="T134" s="83">
        <v>67.5</v>
      </c>
    </row>
    <row r="135" spans="20:20" x14ac:dyDescent="0.35">
      <c r="T135" s="83">
        <v>68</v>
      </c>
    </row>
    <row r="136" spans="20:20" x14ac:dyDescent="0.35">
      <c r="T136" s="83">
        <v>68.5</v>
      </c>
    </row>
    <row r="137" spans="20:20" x14ac:dyDescent="0.35">
      <c r="T137" s="83">
        <v>69</v>
      </c>
    </row>
    <row r="138" spans="20:20" x14ac:dyDescent="0.35">
      <c r="T138" s="83">
        <v>69.5</v>
      </c>
    </row>
    <row r="139" spans="20:20" x14ac:dyDescent="0.35">
      <c r="T139" s="83">
        <v>70</v>
      </c>
    </row>
    <row r="140" spans="20:20" x14ac:dyDescent="0.35">
      <c r="T140" s="83">
        <v>70.5</v>
      </c>
    </row>
    <row r="141" spans="20:20" x14ac:dyDescent="0.35">
      <c r="T141" s="83">
        <v>71</v>
      </c>
    </row>
    <row r="142" spans="20:20" x14ac:dyDescent="0.35">
      <c r="T142" s="83">
        <v>71.5</v>
      </c>
    </row>
    <row r="143" spans="20:20" x14ac:dyDescent="0.35">
      <c r="T143" s="83">
        <v>72</v>
      </c>
    </row>
    <row r="144" spans="20:20" x14ac:dyDescent="0.35">
      <c r="T144" s="83">
        <v>72.5</v>
      </c>
    </row>
    <row r="145" spans="20:20" x14ac:dyDescent="0.35">
      <c r="T145" s="83">
        <v>73</v>
      </c>
    </row>
    <row r="146" spans="20:20" x14ac:dyDescent="0.35">
      <c r="T146" s="83">
        <v>73.5</v>
      </c>
    </row>
    <row r="147" spans="20:20" x14ac:dyDescent="0.35">
      <c r="T147" s="83">
        <v>74</v>
      </c>
    </row>
    <row r="148" spans="20:20" x14ac:dyDescent="0.35">
      <c r="T148" s="83">
        <v>74.5</v>
      </c>
    </row>
    <row r="149" spans="20:20" x14ac:dyDescent="0.35">
      <c r="T149" s="83">
        <v>75</v>
      </c>
    </row>
    <row r="150" spans="20:20" x14ac:dyDescent="0.35">
      <c r="T150" s="83">
        <v>75.5</v>
      </c>
    </row>
    <row r="151" spans="20:20" x14ac:dyDescent="0.35">
      <c r="T151" s="83">
        <v>76</v>
      </c>
    </row>
    <row r="152" spans="20:20" x14ac:dyDescent="0.35">
      <c r="T152" s="83">
        <v>76.5</v>
      </c>
    </row>
    <row r="153" spans="20:20" x14ac:dyDescent="0.35">
      <c r="T153" s="83">
        <v>77</v>
      </c>
    </row>
    <row r="154" spans="20:20" x14ac:dyDescent="0.35">
      <c r="T154" s="83">
        <v>77.5</v>
      </c>
    </row>
    <row r="155" spans="20:20" x14ac:dyDescent="0.35">
      <c r="T155" s="83">
        <v>78</v>
      </c>
    </row>
    <row r="156" spans="20:20" x14ac:dyDescent="0.35">
      <c r="T156" s="83">
        <v>78.5</v>
      </c>
    </row>
    <row r="157" spans="20:20" x14ac:dyDescent="0.35">
      <c r="T157" s="83">
        <v>79</v>
      </c>
    </row>
    <row r="158" spans="20:20" x14ac:dyDescent="0.35">
      <c r="T158" s="83">
        <v>79.5</v>
      </c>
    </row>
    <row r="159" spans="20:20" x14ac:dyDescent="0.35">
      <c r="T159" s="83">
        <v>80</v>
      </c>
    </row>
    <row r="160" spans="20:20" x14ac:dyDescent="0.35">
      <c r="T160" s="83">
        <v>80.5</v>
      </c>
    </row>
    <row r="161" spans="20:20" x14ac:dyDescent="0.35">
      <c r="T161" s="83">
        <v>81</v>
      </c>
    </row>
    <row r="162" spans="20:20" x14ac:dyDescent="0.35">
      <c r="T162" s="83">
        <v>81.5</v>
      </c>
    </row>
    <row r="163" spans="20:20" x14ac:dyDescent="0.35">
      <c r="T163" s="83">
        <v>82</v>
      </c>
    </row>
    <row r="164" spans="20:20" x14ac:dyDescent="0.35">
      <c r="T164" s="83">
        <v>82.5</v>
      </c>
    </row>
    <row r="165" spans="20:20" x14ac:dyDescent="0.35">
      <c r="T165" s="83">
        <v>83</v>
      </c>
    </row>
    <row r="166" spans="20:20" x14ac:dyDescent="0.35">
      <c r="T166" s="83">
        <v>83.5</v>
      </c>
    </row>
    <row r="167" spans="20:20" x14ac:dyDescent="0.35">
      <c r="T167" s="83">
        <v>84</v>
      </c>
    </row>
    <row r="168" spans="20:20" x14ac:dyDescent="0.35">
      <c r="T168" s="83">
        <v>84.5</v>
      </c>
    </row>
    <row r="169" spans="20:20" x14ac:dyDescent="0.35">
      <c r="T169" s="83">
        <v>85</v>
      </c>
    </row>
    <row r="170" spans="20:20" x14ac:dyDescent="0.35">
      <c r="T170" s="83">
        <v>85.5</v>
      </c>
    </row>
    <row r="171" spans="20:20" x14ac:dyDescent="0.35">
      <c r="T171" s="83">
        <v>86</v>
      </c>
    </row>
    <row r="172" spans="20:20" x14ac:dyDescent="0.35">
      <c r="T172" s="83">
        <v>86.5</v>
      </c>
    </row>
    <row r="173" spans="20:20" x14ac:dyDescent="0.35">
      <c r="T173" s="83">
        <v>87</v>
      </c>
    </row>
    <row r="174" spans="20:20" x14ac:dyDescent="0.35">
      <c r="T174" s="83">
        <v>87.5</v>
      </c>
    </row>
    <row r="175" spans="20:20" x14ac:dyDescent="0.35">
      <c r="T175" s="83">
        <v>88</v>
      </c>
    </row>
    <row r="176" spans="20:20" x14ac:dyDescent="0.35">
      <c r="T176" s="83">
        <v>88.5</v>
      </c>
    </row>
    <row r="177" spans="20:20" x14ac:dyDescent="0.35">
      <c r="T177" s="83">
        <v>89</v>
      </c>
    </row>
    <row r="178" spans="20:20" x14ac:dyDescent="0.35">
      <c r="T178" s="83">
        <v>89.5</v>
      </c>
    </row>
    <row r="179" spans="20:20" x14ac:dyDescent="0.35">
      <c r="T179" s="83">
        <v>90</v>
      </c>
    </row>
    <row r="180" spans="20:20" x14ac:dyDescent="0.35">
      <c r="T180" s="83">
        <v>90.5</v>
      </c>
    </row>
    <row r="181" spans="20:20" x14ac:dyDescent="0.35">
      <c r="T181" s="83">
        <v>91</v>
      </c>
    </row>
    <row r="182" spans="20:20" x14ac:dyDescent="0.35">
      <c r="T182" s="83">
        <v>91.5</v>
      </c>
    </row>
    <row r="183" spans="20:20" x14ac:dyDescent="0.35">
      <c r="T183" s="83">
        <v>92</v>
      </c>
    </row>
    <row r="184" spans="20:20" x14ac:dyDescent="0.35">
      <c r="T184" s="83">
        <v>92.5</v>
      </c>
    </row>
    <row r="185" spans="20:20" x14ac:dyDescent="0.35">
      <c r="T185" s="83">
        <v>93</v>
      </c>
    </row>
    <row r="186" spans="20:20" x14ac:dyDescent="0.35">
      <c r="T186" s="83">
        <v>93.5</v>
      </c>
    </row>
    <row r="187" spans="20:20" x14ac:dyDescent="0.35">
      <c r="T187" s="83">
        <v>94</v>
      </c>
    </row>
    <row r="188" spans="20:20" x14ac:dyDescent="0.35">
      <c r="T188" s="83">
        <v>94.5</v>
      </c>
    </row>
    <row r="189" spans="20:20" x14ac:dyDescent="0.35">
      <c r="T189" s="83">
        <v>95</v>
      </c>
    </row>
    <row r="190" spans="20:20" x14ac:dyDescent="0.35">
      <c r="T190" s="83">
        <v>95.5</v>
      </c>
    </row>
    <row r="191" spans="20:20" x14ac:dyDescent="0.35">
      <c r="T191" s="83">
        <v>96</v>
      </c>
    </row>
    <row r="192" spans="20:20" x14ac:dyDescent="0.35">
      <c r="T192" s="83">
        <v>96.5</v>
      </c>
    </row>
    <row r="193" spans="20:20" x14ac:dyDescent="0.35">
      <c r="T193" s="83">
        <v>97</v>
      </c>
    </row>
    <row r="194" spans="20:20" x14ac:dyDescent="0.35">
      <c r="T194" s="83">
        <v>97.5</v>
      </c>
    </row>
    <row r="195" spans="20:20" x14ac:dyDescent="0.35">
      <c r="T195" s="83">
        <v>98</v>
      </c>
    </row>
    <row r="196" spans="20:20" x14ac:dyDescent="0.35">
      <c r="T196" s="83">
        <v>98.5</v>
      </c>
    </row>
    <row r="197" spans="20:20" x14ac:dyDescent="0.35">
      <c r="T197" s="83">
        <v>99</v>
      </c>
    </row>
    <row r="198" spans="20:20" x14ac:dyDescent="0.35">
      <c r="T198" s="83">
        <v>99.5</v>
      </c>
    </row>
    <row r="199" spans="20:20" x14ac:dyDescent="0.35">
      <c r="T199" s="83">
        <v>100</v>
      </c>
    </row>
    <row r="200" spans="20:20" x14ac:dyDescent="0.35">
      <c r="T200" s="83">
        <v>100.5</v>
      </c>
    </row>
    <row r="201" spans="20:20" x14ac:dyDescent="0.35">
      <c r="T201" s="83">
        <v>101</v>
      </c>
    </row>
    <row r="202" spans="20:20" x14ac:dyDescent="0.35">
      <c r="T202" s="83">
        <v>101.5</v>
      </c>
    </row>
    <row r="203" spans="20:20" x14ac:dyDescent="0.35">
      <c r="T203" s="83">
        <v>102</v>
      </c>
    </row>
    <row r="204" spans="20:20" x14ac:dyDescent="0.35">
      <c r="T204" s="83">
        <v>102.5</v>
      </c>
    </row>
    <row r="205" spans="20:20" x14ac:dyDescent="0.35">
      <c r="T205" s="83">
        <v>103</v>
      </c>
    </row>
    <row r="206" spans="20:20" x14ac:dyDescent="0.35">
      <c r="T206" s="83">
        <v>103.5</v>
      </c>
    </row>
    <row r="207" spans="20:20" x14ac:dyDescent="0.35">
      <c r="T207" s="83">
        <v>104</v>
      </c>
    </row>
    <row r="208" spans="20:20" x14ac:dyDescent="0.35">
      <c r="T208" s="83">
        <v>104.5</v>
      </c>
    </row>
    <row r="209" spans="20:20" x14ac:dyDescent="0.35">
      <c r="T209" s="83">
        <v>105</v>
      </c>
    </row>
    <row r="210" spans="20:20" x14ac:dyDescent="0.35">
      <c r="T210" s="83">
        <v>105.5</v>
      </c>
    </row>
    <row r="211" spans="20:20" x14ac:dyDescent="0.35">
      <c r="T211" s="83">
        <v>106</v>
      </c>
    </row>
    <row r="212" spans="20:20" x14ac:dyDescent="0.35">
      <c r="T212" s="83">
        <v>106.5</v>
      </c>
    </row>
    <row r="213" spans="20:20" x14ac:dyDescent="0.35">
      <c r="T213" s="83">
        <v>107</v>
      </c>
    </row>
    <row r="214" spans="20:20" x14ac:dyDescent="0.35">
      <c r="T214" s="83">
        <v>107.5</v>
      </c>
    </row>
    <row r="215" spans="20:20" x14ac:dyDescent="0.35">
      <c r="T215" s="83">
        <v>108</v>
      </c>
    </row>
    <row r="216" spans="20:20" x14ac:dyDescent="0.35">
      <c r="T216" s="83">
        <v>108.5</v>
      </c>
    </row>
    <row r="217" spans="20:20" x14ac:dyDescent="0.35">
      <c r="T217" s="83">
        <v>109</v>
      </c>
    </row>
    <row r="218" spans="20:20" x14ac:dyDescent="0.35">
      <c r="T218" s="83">
        <v>109.5</v>
      </c>
    </row>
    <row r="219" spans="20:20" x14ac:dyDescent="0.35">
      <c r="T219" s="83">
        <v>110</v>
      </c>
    </row>
    <row r="220" spans="20:20" x14ac:dyDescent="0.35">
      <c r="T220" s="83">
        <v>110.5</v>
      </c>
    </row>
    <row r="221" spans="20:20" x14ac:dyDescent="0.35">
      <c r="T221" s="83">
        <v>111</v>
      </c>
    </row>
    <row r="222" spans="20:20" x14ac:dyDescent="0.35">
      <c r="T222" s="83">
        <v>111.5</v>
      </c>
    </row>
    <row r="223" spans="20:20" x14ac:dyDescent="0.35">
      <c r="T223" s="83">
        <v>112</v>
      </c>
    </row>
    <row r="224" spans="20:20" x14ac:dyDescent="0.35">
      <c r="T224" s="83">
        <v>112.5</v>
      </c>
    </row>
    <row r="225" spans="20:20" x14ac:dyDescent="0.35">
      <c r="T225" s="83">
        <v>113</v>
      </c>
    </row>
    <row r="226" spans="20:20" x14ac:dyDescent="0.35">
      <c r="T226" s="83">
        <v>113.5</v>
      </c>
    </row>
    <row r="227" spans="20:20" x14ac:dyDescent="0.35">
      <c r="T227" s="83">
        <v>114</v>
      </c>
    </row>
    <row r="228" spans="20:20" x14ac:dyDescent="0.35">
      <c r="T228" s="83">
        <v>114.5</v>
      </c>
    </row>
    <row r="229" spans="20:20" x14ac:dyDescent="0.35">
      <c r="T229" s="83">
        <v>115</v>
      </c>
    </row>
    <row r="230" spans="20:20" x14ac:dyDescent="0.35">
      <c r="T230" s="83">
        <v>115.5</v>
      </c>
    </row>
    <row r="231" spans="20:20" x14ac:dyDescent="0.35">
      <c r="T231" s="83">
        <v>116</v>
      </c>
    </row>
    <row r="232" spans="20:20" x14ac:dyDescent="0.35">
      <c r="T232" s="83">
        <v>116.5</v>
      </c>
    </row>
    <row r="233" spans="20:20" x14ac:dyDescent="0.35">
      <c r="T233" s="83">
        <v>117</v>
      </c>
    </row>
    <row r="234" spans="20:20" x14ac:dyDescent="0.35">
      <c r="T234" s="83">
        <v>117.5</v>
      </c>
    </row>
    <row r="235" spans="20:20" x14ac:dyDescent="0.35">
      <c r="T235" s="83">
        <v>118</v>
      </c>
    </row>
    <row r="236" spans="20:20" x14ac:dyDescent="0.35">
      <c r="T236" s="83">
        <v>118.5</v>
      </c>
    </row>
    <row r="237" spans="20:20" x14ac:dyDescent="0.35">
      <c r="T237" s="83">
        <v>119</v>
      </c>
    </row>
    <row r="238" spans="20:20" x14ac:dyDescent="0.35">
      <c r="T238" s="83">
        <v>119.5</v>
      </c>
    </row>
    <row r="239" spans="20:20" x14ac:dyDescent="0.35">
      <c r="T239" s="83">
        <v>120</v>
      </c>
    </row>
    <row r="240" spans="20:20" x14ac:dyDescent="0.35">
      <c r="T240" s="83">
        <v>120.5</v>
      </c>
    </row>
    <row r="241" spans="20:20" x14ac:dyDescent="0.35">
      <c r="T241" s="83">
        <v>121</v>
      </c>
    </row>
    <row r="242" spans="20:20" x14ac:dyDescent="0.35">
      <c r="T242" s="83">
        <v>121.5</v>
      </c>
    </row>
    <row r="243" spans="20:20" x14ac:dyDescent="0.35">
      <c r="T243" s="83">
        <v>122</v>
      </c>
    </row>
    <row r="244" spans="20:20" x14ac:dyDescent="0.35">
      <c r="T244" s="83">
        <v>122.5</v>
      </c>
    </row>
    <row r="245" spans="20:20" x14ac:dyDescent="0.35">
      <c r="T245" s="83">
        <v>123</v>
      </c>
    </row>
    <row r="246" spans="20:20" x14ac:dyDescent="0.35">
      <c r="T246" s="83">
        <v>123.5</v>
      </c>
    </row>
    <row r="247" spans="20:20" x14ac:dyDescent="0.35">
      <c r="T247" s="83">
        <v>124</v>
      </c>
    </row>
    <row r="248" spans="20:20" x14ac:dyDescent="0.35">
      <c r="T248" s="83">
        <v>124.5</v>
      </c>
    </row>
    <row r="249" spans="20:20" x14ac:dyDescent="0.35">
      <c r="T249" s="83">
        <v>125</v>
      </c>
    </row>
    <row r="250" spans="20:20" x14ac:dyDescent="0.35">
      <c r="T250" s="83">
        <v>125.5</v>
      </c>
    </row>
    <row r="251" spans="20:20" x14ac:dyDescent="0.35">
      <c r="T251" s="83">
        <v>126</v>
      </c>
    </row>
    <row r="252" spans="20:20" x14ac:dyDescent="0.35">
      <c r="T252" s="83">
        <v>126.5</v>
      </c>
    </row>
    <row r="253" spans="20:20" x14ac:dyDescent="0.35">
      <c r="T253" s="83">
        <v>127</v>
      </c>
    </row>
    <row r="254" spans="20:20" x14ac:dyDescent="0.35">
      <c r="T254" s="83">
        <v>127.5</v>
      </c>
    </row>
    <row r="255" spans="20:20" x14ac:dyDescent="0.35">
      <c r="T255" s="83">
        <v>128</v>
      </c>
    </row>
    <row r="256" spans="20:20" x14ac:dyDescent="0.35">
      <c r="T256" s="83">
        <v>128.5</v>
      </c>
    </row>
    <row r="257" spans="20:20" x14ac:dyDescent="0.35">
      <c r="T257" s="83">
        <v>129</v>
      </c>
    </row>
    <row r="258" spans="20:20" x14ac:dyDescent="0.35">
      <c r="T258" s="83">
        <v>129.5</v>
      </c>
    </row>
    <row r="259" spans="20:20" x14ac:dyDescent="0.35">
      <c r="T259" s="83">
        <v>130</v>
      </c>
    </row>
    <row r="260" spans="20:20" x14ac:dyDescent="0.35">
      <c r="T260" s="83">
        <v>130.5</v>
      </c>
    </row>
    <row r="261" spans="20:20" x14ac:dyDescent="0.35">
      <c r="T261" s="83">
        <v>131</v>
      </c>
    </row>
    <row r="262" spans="20:20" x14ac:dyDescent="0.35">
      <c r="T262" s="83">
        <v>131.5</v>
      </c>
    </row>
    <row r="263" spans="20:20" x14ac:dyDescent="0.35">
      <c r="T263" s="83">
        <v>132</v>
      </c>
    </row>
    <row r="264" spans="20:20" x14ac:dyDescent="0.35">
      <c r="T264" s="83">
        <v>132.5</v>
      </c>
    </row>
    <row r="265" spans="20:20" x14ac:dyDescent="0.35">
      <c r="T265" s="83">
        <v>133</v>
      </c>
    </row>
    <row r="266" spans="20:20" x14ac:dyDescent="0.35">
      <c r="T266" s="83">
        <v>133.5</v>
      </c>
    </row>
    <row r="267" spans="20:20" x14ac:dyDescent="0.35">
      <c r="T267" s="83">
        <v>134</v>
      </c>
    </row>
    <row r="268" spans="20:20" x14ac:dyDescent="0.35">
      <c r="T268" s="83">
        <v>134.5</v>
      </c>
    </row>
    <row r="269" spans="20:20" x14ac:dyDescent="0.35">
      <c r="T269" s="83">
        <v>135</v>
      </c>
    </row>
    <row r="270" spans="20:20" x14ac:dyDescent="0.35">
      <c r="T270" s="83">
        <v>135.5</v>
      </c>
    </row>
    <row r="271" spans="20:20" x14ac:dyDescent="0.35">
      <c r="T271" s="83">
        <v>136</v>
      </c>
    </row>
    <row r="272" spans="20:20" x14ac:dyDescent="0.35">
      <c r="T272" s="83">
        <v>136.5</v>
      </c>
    </row>
    <row r="273" spans="20:20" x14ac:dyDescent="0.35">
      <c r="T273" s="83">
        <v>137</v>
      </c>
    </row>
    <row r="274" spans="20:20" x14ac:dyDescent="0.35">
      <c r="T274" s="83">
        <v>137.5</v>
      </c>
    </row>
    <row r="275" spans="20:20" x14ac:dyDescent="0.35">
      <c r="T275" s="83">
        <v>138</v>
      </c>
    </row>
    <row r="276" spans="20:20" x14ac:dyDescent="0.35">
      <c r="T276" s="83">
        <v>138.5</v>
      </c>
    </row>
    <row r="277" spans="20:20" x14ac:dyDescent="0.35">
      <c r="T277" s="83">
        <v>139</v>
      </c>
    </row>
    <row r="278" spans="20:20" x14ac:dyDescent="0.35">
      <c r="T278" s="83">
        <v>139.5</v>
      </c>
    </row>
    <row r="279" spans="20:20" x14ac:dyDescent="0.35">
      <c r="T279" s="83">
        <v>140</v>
      </c>
    </row>
    <row r="280" spans="20:20" x14ac:dyDescent="0.35">
      <c r="T280" s="83">
        <v>140.5</v>
      </c>
    </row>
    <row r="281" spans="20:20" x14ac:dyDescent="0.35">
      <c r="T281" s="83">
        <v>141</v>
      </c>
    </row>
    <row r="282" spans="20:20" x14ac:dyDescent="0.35">
      <c r="T282" s="83">
        <v>141.5</v>
      </c>
    </row>
    <row r="283" spans="20:20" x14ac:dyDescent="0.35">
      <c r="T283" s="83">
        <v>142</v>
      </c>
    </row>
    <row r="284" spans="20:20" x14ac:dyDescent="0.35">
      <c r="T284" s="83">
        <v>142.5</v>
      </c>
    </row>
    <row r="285" spans="20:20" x14ac:dyDescent="0.35">
      <c r="T285" s="83">
        <v>143</v>
      </c>
    </row>
    <row r="286" spans="20:20" x14ac:dyDescent="0.35">
      <c r="T286" s="83">
        <v>143.5</v>
      </c>
    </row>
    <row r="287" spans="20:20" x14ac:dyDescent="0.35">
      <c r="T287" s="83">
        <v>144</v>
      </c>
    </row>
    <row r="288" spans="20:20" x14ac:dyDescent="0.35">
      <c r="T288" s="83">
        <v>144.5</v>
      </c>
    </row>
    <row r="289" spans="20:20" x14ac:dyDescent="0.35">
      <c r="T289" s="83">
        <v>145</v>
      </c>
    </row>
    <row r="290" spans="20:20" x14ac:dyDescent="0.35">
      <c r="T290" s="83">
        <v>145.5</v>
      </c>
    </row>
    <row r="291" spans="20:20" x14ac:dyDescent="0.35">
      <c r="T291" s="83">
        <v>146</v>
      </c>
    </row>
    <row r="292" spans="20:20" x14ac:dyDescent="0.35">
      <c r="T292" s="83">
        <v>146.5</v>
      </c>
    </row>
    <row r="293" spans="20:20" x14ac:dyDescent="0.35">
      <c r="T293" s="83">
        <v>147</v>
      </c>
    </row>
    <row r="294" spans="20:20" x14ac:dyDescent="0.35">
      <c r="T294" s="83">
        <v>147.5</v>
      </c>
    </row>
    <row r="295" spans="20:20" x14ac:dyDescent="0.35">
      <c r="T295" s="83">
        <v>148</v>
      </c>
    </row>
    <row r="296" spans="20:20" x14ac:dyDescent="0.35">
      <c r="T296" s="83">
        <v>148.5</v>
      </c>
    </row>
    <row r="297" spans="20:20" x14ac:dyDescent="0.35">
      <c r="T297" s="83">
        <v>149</v>
      </c>
    </row>
    <row r="298" spans="20:20" x14ac:dyDescent="0.35">
      <c r="T298" s="83">
        <v>149.5</v>
      </c>
    </row>
    <row r="299" spans="20:20" x14ac:dyDescent="0.35">
      <c r="T299" s="83">
        <v>150</v>
      </c>
    </row>
    <row r="300" spans="20:20" x14ac:dyDescent="0.35">
      <c r="T300" s="83">
        <v>150.5</v>
      </c>
    </row>
    <row r="301" spans="20:20" x14ac:dyDescent="0.35">
      <c r="T301" s="83">
        <v>151</v>
      </c>
    </row>
    <row r="302" spans="20:20" x14ac:dyDescent="0.35">
      <c r="T302" s="83">
        <v>151.5</v>
      </c>
    </row>
    <row r="303" spans="20:20" x14ac:dyDescent="0.35">
      <c r="T303" s="83">
        <v>152</v>
      </c>
    </row>
    <row r="304" spans="20:20" x14ac:dyDescent="0.35">
      <c r="T304" s="83">
        <v>152.5</v>
      </c>
    </row>
    <row r="305" spans="20:20" x14ac:dyDescent="0.35">
      <c r="T305" s="83">
        <v>153</v>
      </c>
    </row>
    <row r="306" spans="20:20" x14ac:dyDescent="0.35">
      <c r="T306" s="83">
        <v>153.5</v>
      </c>
    </row>
    <row r="307" spans="20:20" x14ac:dyDescent="0.35">
      <c r="T307" s="83">
        <v>154</v>
      </c>
    </row>
    <row r="308" spans="20:20" x14ac:dyDescent="0.35">
      <c r="T308" s="83">
        <v>154.5</v>
      </c>
    </row>
    <row r="309" spans="20:20" x14ac:dyDescent="0.35">
      <c r="T309" s="83">
        <v>155</v>
      </c>
    </row>
    <row r="310" spans="20:20" x14ac:dyDescent="0.35">
      <c r="T310" s="83">
        <v>155.5</v>
      </c>
    </row>
    <row r="311" spans="20:20" x14ac:dyDescent="0.35">
      <c r="T311" s="83">
        <v>156</v>
      </c>
    </row>
    <row r="312" spans="20:20" x14ac:dyDescent="0.35">
      <c r="T312" s="83">
        <v>156.5</v>
      </c>
    </row>
    <row r="313" spans="20:20" x14ac:dyDescent="0.35">
      <c r="T313" s="83">
        <v>157</v>
      </c>
    </row>
    <row r="314" spans="20:20" x14ac:dyDescent="0.35">
      <c r="T314" s="83">
        <v>157.5</v>
      </c>
    </row>
    <row r="315" spans="20:20" x14ac:dyDescent="0.35">
      <c r="T315" s="83">
        <v>158</v>
      </c>
    </row>
    <row r="316" spans="20:20" x14ac:dyDescent="0.35">
      <c r="T316" s="83">
        <v>158.5</v>
      </c>
    </row>
    <row r="317" spans="20:20" x14ac:dyDescent="0.35">
      <c r="T317" s="83">
        <v>159</v>
      </c>
    </row>
    <row r="318" spans="20:20" x14ac:dyDescent="0.35">
      <c r="T318" s="83">
        <v>159.5</v>
      </c>
    </row>
    <row r="319" spans="20:20" x14ac:dyDescent="0.35">
      <c r="T319" s="83">
        <v>160</v>
      </c>
    </row>
    <row r="320" spans="20:20" x14ac:dyDescent="0.35">
      <c r="T320" s="83">
        <v>160.5</v>
      </c>
    </row>
    <row r="321" spans="20:20" x14ac:dyDescent="0.35">
      <c r="T321" s="83">
        <v>161</v>
      </c>
    </row>
    <row r="322" spans="20:20" x14ac:dyDescent="0.35">
      <c r="T322" s="83">
        <v>161.5</v>
      </c>
    </row>
    <row r="323" spans="20:20" x14ac:dyDescent="0.35">
      <c r="T323" s="83">
        <v>162</v>
      </c>
    </row>
    <row r="324" spans="20:20" x14ac:dyDescent="0.35">
      <c r="T324" s="83">
        <v>162.5</v>
      </c>
    </row>
    <row r="325" spans="20:20" x14ac:dyDescent="0.35">
      <c r="T325" s="83">
        <v>163</v>
      </c>
    </row>
    <row r="326" spans="20:20" x14ac:dyDescent="0.35">
      <c r="T326" s="83">
        <v>163.5</v>
      </c>
    </row>
    <row r="327" spans="20:20" x14ac:dyDescent="0.35">
      <c r="T327" s="83">
        <v>164</v>
      </c>
    </row>
    <row r="328" spans="20:20" x14ac:dyDescent="0.35">
      <c r="T328" s="83">
        <v>164.5</v>
      </c>
    </row>
    <row r="329" spans="20:20" x14ac:dyDescent="0.35">
      <c r="T329" s="83">
        <v>165</v>
      </c>
    </row>
    <row r="330" spans="20:20" x14ac:dyDescent="0.35">
      <c r="T330" s="83">
        <v>165.5</v>
      </c>
    </row>
    <row r="331" spans="20:20" x14ac:dyDescent="0.35">
      <c r="T331" s="83">
        <v>166</v>
      </c>
    </row>
    <row r="332" spans="20:20" x14ac:dyDescent="0.35">
      <c r="T332" s="83">
        <v>166.5</v>
      </c>
    </row>
    <row r="333" spans="20:20" x14ac:dyDescent="0.35">
      <c r="T333" s="83">
        <v>167</v>
      </c>
    </row>
    <row r="334" spans="20:20" x14ac:dyDescent="0.35">
      <c r="T334" s="83">
        <v>167.5</v>
      </c>
    </row>
    <row r="335" spans="20:20" x14ac:dyDescent="0.35">
      <c r="T335" s="83">
        <v>168</v>
      </c>
    </row>
    <row r="336" spans="20:20" x14ac:dyDescent="0.35">
      <c r="T336" s="83">
        <v>168.5</v>
      </c>
    </row>
    <row r="337" spans="20:20" x14ac:dyDescent="0.35">
      <c r="T337" s="83">
        <v>169</v>
      </c>
    </row>
    <row r="338" spans="20:20" x14ac:dyDescent="0.35">
      <c r="T338" s="83">
        <v>169.5</v>
      </c>
    </row>
    <row r="339" spans="20:20" x14ac:dyDescent="0.35">
      <c r="T339" s="83">
        <v>170</v>
      </c>
    </row>
    <row r="340" spans="20:20" x14ac:dyDescent="0.35">
      <c r="T340" s="83">
        <v>170.5</v>
      </c>
    </row>
    <row r="341" spans="20:20" x14ac:dyDescent="0.35">
      <c r="T341" s="83">
        <v>171</v>
      </c>
    </row>
    <row r="342" spans="20:20" x14ac:dyDescent="0.35">
      <c r="T342" s="83">
        <v>171.5</v>
      </c>
    </row>
    <row r="343" spans="20:20" x14ac:dyDescent="0.35">
      <c r="T343" s="83">
        <v>172</v>
      </c>
    </row>
    <row r="344" spans="20:20" x14ac:dyDescent="0.35">
      <c r="T344" s="83">
        <v>172.5</v>
      </c>
    </row>
    <row r="345" spans="20:20" x14ac:dyDescent="0.35">
      <c r="T345" s="83">
        <v>173</v>
      </c>
    </row>
    <row r="346" spans="20:20" x14ac:dyDescent="0.35">
      <c r="T346" s="83">
        <v>173.5</v>
      </c>
    </row>
    <row r="347" spans="20:20" x14ac:dyDescent="0.35">
      <c r="T347" s="83">
        <v>174</v>
      </c>
    </row>
    <row r="348" spans="20:20" x14ac:dyDescent="0.35">
      <c r="T348" s="83">
        <v>174.5</v>
      </c>
    </row>
    <row r="349" spans="20:20" x14ac:dyDescent="0.35">
      <c r="T349" s="83">
        <v>175</v>
      </c>
    </row>
    <row r="350" spans="20:20" x14ac:dyDescent="0.35">
      <c r="T350" s="83">
        <v>175.5</v>
      </c>
    </row>
    <row r="351" spans="20:20" x14ac:dyDescent="0.35">
      <c r="T351" s="83">
        <v>176</v>
      </c>
    </row>
    <row r="352" spans="20:20" x14ac:dyDescent="0.35">
      <c r="T352" s="83">
        <v>176.5</v>
      </c>
    </row>
    <row r="353" spans="20:20" x14ac:dyDescent="0.35">
      <c r="T353" s="83">
        <v>177</v>
      </c>
    </row>
    <row r="354" spans="20:20" x14ac:dyDescent="0.35">
      <c r="T354" s="83">
        <v>177.5</v>
      </c>
    </row>
    <row r="355" spans="20:20" x14ac:dyDescent="0.35">
      <c r="T355" s="83">
        <v>178</v>
      </c>
    </row>
    <row r="356" spans="20:20" x14ac:dyDescent="0.35">
      <c r="T356" s="83">
        <v>178.5</v>
      </c>
    </row>
    <row r="357" spans="20:20" x14ac:dyDescent="0.35">
      <c r="T357" s="83">
        <v>179</v>
      </c>
    </row>
    <row r="358" spans="20:20" x14ac:dyDescent="0.35">
      <c r="T358" s="83">
        <v>179.5</v>
      </c>
    </row>
    <row r="359" spans="20:20" x14ac:dyDescent="0.35">
      <c r="T359" s="83">
        <v>180</v>
      </c>
    </row>
    <row r="360" spans="20:20" x14ac:dyDescent="0.35">
      <c r="T360" s="83">
        <v>180.5</v>
      </c>
    </row>
    <row r="361" spans="20:20" x14ac:dyDescent="0.35">
      <c r="T361" s="83">
        <v>181</v>
      </c>
    </row>
    <row r="362" spans="20:20" x14ac:dyDescent="0.35">
      <c r="T362" s="83">
        <v>181.5</v>
      </c>
    </row>
    <row r="363" spans="20:20" x14ac:dyDescent="0.35">
      <c r="T363" s="83">
        <v>182</v>
      </c>
    </row>
    <row r="364" spans="20:20" x14ac:dyDescent="0.35">
      <c r="T364" s="83">
        <v>182.5</v>
      </c>
    </row>
    <row r="365" spans="20:20" x14ac:dyDescent="0.35">
      <c r="T365" s="83">
        <v>183</v>
      </c>
    </row>
    <row r="366" spans="20:20" x14ac:dyDescent="0.35">
      <c r="T366" s="83">
        <v>183.5</v>
      </c>
    </row>
    <row r="367" spans="20:20" x14ac:dyDescent="0.35">
      <c r="T367" s="83">
        <v>184</v>
      </c>
    </row>
    <row r="368" spans="20:20" x14ac:dyDescent="0.35">
      <c r="T368" s="83">
        <v>184.5</v>
      </c>
    </row>
    <row r="369" spans="20:20" x14ac:dyDescent="0.35">
      <c r="T369" s="83">
        <v>185</v>
      </c>
    </row>
    <row r="370" spans="20:20" x14ac:dyDescent="0.35">
      <c r="T370" s="83">
        <v>185.5</v>
      </c>
    </row>
    <row r="371" spans="20:20" x14ac:dyDescent="0.35">
      <c r="T371" s="83">
        <v>186</v>
      </c>
    </row>
    <row r="372" spans="20:20" x14ac:dyDescent="0.35">
      <c r="T372" s="83">
        <v>186.5</v>
      </c>
    </row>
    <row r="373" spans="20:20" x14ac:dyDescent="0.35">
      <c r="T373" s="83">
        <v>187</v>
      </c>
    </row>
    <row r="374" spans="20:20" x14ac:dyDescent="0.35">
      <c r="T374" s="83">
        <v>187.5</v>
      </c>
    </row>
    <row r="375" spans="20:20" x14ac:dyDescent="0.35">
      <c r="T375" s="83">
        <v>188</v>
      </c>
    </row>
    <row r="376" spans="20:20" x14ac:dyDescent="0.35">
      <c r="T376" s="83">
        <v>188.5</v>
      </c>
    </row>
    <row r="377" spans="20:20" x14ac:dyDescent="0.35">
      <c r="T377" s="83">
        <v>189</v>
      </c>
    </row>
    <row r="378" spans="20:20" x14ac:dyDescent="0.35">
      <c r="T378" s="83">
        <v>189.5</v>
      </c>
    </row>
    <row r="379" spans="20:20" x14ac:dyDescent="0.35">
      <c r="T379" s="83">
        <v>190</v>
      </c>
    </row>
    <row r="380" spans="20:20" x14ac:dyDescent="0.35">
      <c r="T380" s="83">
        <v>190.5</v>
      </c>
    </row>
    <row r="381" spans="20:20" x14ac:dyDescent="0.35">
      <c r="T381" s="83">
        <v>191</v>
      </c>
    </row>
    <row r="382" spans="20:20" x14ac:dyDescent="0.35">
      <c r="T382" s="83">
        <v>191.5</v>
      </c>
    </row>
    <row r="383" spans="20:20" x14ac:dyDescent="0.35">
      <c r="T383" s="83">
        <v>192</v>
      </c>
    </row>
    <row r="384" spans="20:20" x14ac:dyDescent="0.35">
      <c r="T384" s="83">
        <v>192.5</v>
      </c>
    </row>
    <row r="385" spans="20:20" x14ac:dyDescent="0.35">
      <c r="T385" s="83">
        <v>193</v>
      </c>
    </row>
    <row r="386" spans="20:20" x14ac:dyDescent="0.35">
      <c r="T386" s="83">
        <v>193.5</v>
      </c>
    </row>
    <row r="387" spans="20:20" x14ac:dyDescent="0.35">
      <c r="T387" s="83">
        <v>194</v>
      </c>
    </row>
    <row r="388" spans="20:20" x14ac:dyDescent="0.35">
      <c r="T388" s="83">
        <v>194.5</v>
      </c>
    </row>
    <row r="389" spans="20:20" x14ac:dyDescent="0.35">
      <c r="T389" s="83">
        <v>195</v>
      </c>
    </row>
    <row r="390" spans="20:20" x14ac:dyDescent="0.35">
      <c r="T390" s="83">
        <v>195.5</v>
      </c>
    </row>
    <row r="391" spans="20:20" x14ac:dyDescent="0.35">
      <c r="T391" s="83">
        <v>196</v>
      </c>
    </row>
    <row r="392" spans="20:20" x14ac:dyDescent="0.35">
      <c r="T392" s="83">
        <v>196.5</v>
      </c>
    </row>
    <row r="393" spans="20:20" x14ac:dyDescent="0.35">
      <c r="T393" s="83">
        <v>197</v>
      </c>
    </row>
    <row r="394" spans="20:20" x14ac:dyDescent="0.35">
      <c r="T394" s="83">
        <v>197.5</v>
      </c>
    </row>
    <row r="395" spans="20:20" x14ac:dyDescent="0.35">
      <c r="T395" s="83">
        <v>198</v>
      </c>
    </row>
    <row r="396" spans="20:20" x14ac:dyDescent="0.35">
      <c r="T396" s="83">
        <v>198.5</v>
      </c>
    </row>
    <row r="397" spans="20:20" x14ac:dyDescent="0.35">
      <c r="T397" s="83">
        <v>199</v>
      </c>
    </row>
    <row r="398" spans="20:20" x14ac:dyDescent="0.35">
      <c r="T398" s="83">
        <v>199.5</v>
      </c>
    </row>
    <row r="399" spans="20:20" x14ac:dyDescent="0.35">
      <c r="T399" s="83">
        <v>200</v>
      </c>
    </row>
    <row r="400" spans="20:20" x14ac:dyDescent="0.35">
      <c r="T400" s="83">
        <v>200.5</v>
      </c>
    </row>
    <row r="401" spans="20:20" x14ac:dyDescent="0.35">
      <c r="T401" s="83">
        <v>201</v>
      </c>
    </row>
    <row r="402" spans="20:20" x14ac:dyDescent="0.35">
      <c r="T402" s="83">
        <v>201.5</v>
      </c>
    </row>
    <row r="403" spans="20:20" x14ac:dyDescent="0.35">
      <c r="T403" s="83">
        <v>202</v>
      </c>
    </row>
    <row r="404" spans="20:20" x14ac:dyDescent="0.35">
      <c r="T404" s="83">
        <v>202.5</v>
      </c>
    </row>
    <row r="405" spans="20:20" x14ac:dyDescent="0.35">
      <c r="T405" s="83">
        <v>203</v>
      </c>
    </row>
    <row r="406" spans="20:20" x14ac:dyDescent="0.35">
      <c r="T406" s="83">
        <v>203.5</v>
      </c>
    </row>
    <row r="407" spans="20:20" x14ac:dyDescent="0.35">
      <c r="T407" s="83">
        <v>204</v>
      </c>
    </row>
    <row r="408" spans="20:20" x14ac:dyDescent="0.35">
      <c r="T408" s="83">
        <v>204.5</v>
      </c>
    </row>
    <row r="409" spans="20:20" x14ac:dyDescent="0.35">
      <c r="T409" s="83">
        <v>205</v>
      </c>
    </row>
    <row r="410" spans="20:20" x14ac:dyDescent="0.35">
      <c r="T410" s="83">
        <v>205.5</v>
      </c>
    </row>
    <row r="411" spans="20:20" x14ac:dyDescent="0.35">
      <c r="T411" s="83">
        <v>206</v>
      </c>
    </row>
    <row r="412" spans="20:20" x14ac:dyDescent="0.35">
      <c r="T412" s="83">
        <v>206.5</v>
      </c>
    </row>
    <row r="413" spans="20:20" x14ac:dyDescent="0.35">
      <c r="T413" s="83">
        <v>207</v>
      </c>
    </row>
    <row r="414" spans="20:20" x14ac:dyDescent="0.35">
      <c r="T414" s="83">
        <v>207.5</v>
      </c>
    </row>
    <row r="415" spans="20:20" x14ac:dyDescent="0.35">
      <c r="T415" s="83">
        <v>208</v>
      </c>
    </row>
    <row r="416" spans="20:20" x14ac:dyDescent="0.35">
      <c r="T416" s="83">
        <v>208.5</v>
      </c>
    </row>
    <row r="417" spans="20:20" x14ac:dyDescent="0.35">
      <c r="T417" s="83">
        <v>209</v>
      </c>
    </row>
    <row r="418" spans="20:20" x14ac:dyDescent="0.35">
      <c r="T418" s="83">
        <v>209.5</v>
      </c>
    </row>
    <row r="419" spans="20:20" x14ac:dyDescent="0.35">
      <c r="T419" s="83">
        <v>210</v>
      </c>
    </row>
    <row r="420" spans="20:20" x14ac:dyDescent="0.35">
      <c r="T420" s="83">
        <v>210.5</v>
      </c>
    </row>
    <row r="421" spans="20:20" x14ac:dyDescent="0.35">
      <c r="T421" s="83">
        <v>211</v>
      </c>
    </row>
    <row r="422" spans="20:20" x14ac:dyDescent="0.35">
      <c r="T422" s="83">
        <v>211.5</v>
      </c>
    </row>
    <row r="423" spans="20:20" x14ac:dyDescent="0.35">
      <c r="T423" s="83">
        <v>212</v>
      </c>
    </row>
    <row r="424" spans="20:20" x14ac:dyDescent="0.35">
      <c r="T424" s="83">
        <v>212.5</v>
      </c>
    </row>
    <row r="425" spans="20:20" x14ac:dyDescent="0.35">
      <c r="T425" s="83">
        <v>213</v>
      </c>
    </row>
    <row r="426" spans="20:20" x14ac:dyDescent="0.35">
      <c r="T426" s="83">
        <v>213.5</v>
      </c>
    </row>
    <row r="427" spans="20:20" x14ac:dyDescent="0.35">
      <c r="T427" s="83">
        <v>214</v>
      </c>
    </row>
    <row r="428" spans="20:20" x14ac:dyDescent="0.35">
      <c r="T428" s="83">
        <v>214.5</v>
      </c>
    </row>
    <row r="429" spans="20:20" x14ac:dyDescent="0.35">
      <c r="T429" s="83">
        <v>215</v>
      </c>
    </row>
    <row r="430" spans="20:20" x14ac:dyDescent="0.35">
      <c r="T430" s="83">
        <v>215.5</v>
      </c>
    </row>
    <row r="431" spans="20:20" x14ac:dyDescent="0.35">
      <c r="T431" s="83">
        <v>216</v>
      </c>
    </row>
    <row r="432" spans="20:20" x14ac:dyDescent="0.35">
      <c r="T432" s="83">
        <v>216.5</v>
      </c>
    </row>
    <row r="433" spans="20:20" x14ac:dyDescent="0.35">
      <c r="T433" s="83">
        <v>217</v>
      </c>
    </row>
    <row r="434" spans="20:20" x14ac:dyDescent="0.35">
      <c r="T434" s="83">
        <v>217.5</v>
      </c>
    </row>
    <row r="435" spans="20:20" x14ac:dyDescent="0.35">
      <c r="T435" s="83">
        <v>218</v>
      </c>
    </row>
    <row r="436" spans="20:20" x14ac:dyDescent="0.35">
      <c r="T436" s="83">
        <v>218.5</v>
      </c>
    </row>
    <row r="437" spans="20:20" x14ac:dyDescent="0.35">
      <c r="T437" s="83">
        <v>219</v>
      </c>
    </row>
    <row r="438" spans="20:20" x14ac:dyDescent="0.35">
      <c r="T438" s="83">
        <v>219.5</v>
      </c>
    </row>
    <row r="439" spans="20:20" x14ac:dyDescent="0.35">
      <c r="T439" s="83">
        <v>220</v>
      </c>
    </row>
    <row r="440" spans="20:20" x14ac:dyDescent="0.35">
      <c r="T440" s="83">
        <v>220.5</v>
      </c>
    </row>
    <row r="441" spans="20:20" x14ac:dyDescent="0.35">
      <c r="T441" s="83">
        <v>221</v>
      </c>
    </row>
    <row r="442" spans="20:20" x14ac:dyDescent="0.35">
      <c r="T442" s="83">
        <v>221.5</v>
      </c>
    </row>
    <row r="443" spans="20:20" x14ac:dyDescent="0.35">
      <c r="T443" s="83">
        <v>222</v>
      </c>
    </row>
    <row r="444" spans="20:20" x14ac:dyDescent="0.35">
      <c r="T444" s="83">
        <v>222.5</v>
      </c>
    </row>
    <row r="445" spans="20:20" x14ac:dyDescent="0.35">
      <c r="T445" s="83">
        <v>223</v>
      </c>
    </row>
    <row r="446" spans="20:20" x14ac:dyDescent="0.35">
      <c r="T446" s="83">
        <v>223.5</v>
      </c>
    </row>
    <row r="447" spans="20:20" x14ac:dyDescent="0.35">
      <c r="T447" s="83">
        <v>224</v>
      </c>
    </row>
    <row r="448" spans="20:20" x14ac:dyDescent="0.35">
      <c r="T448" s="83">
        <v>224.5</v>
      </c>
    </row>
    <row r="449" spans="20:20" x14ac:dyDescent="0.35">
      <c r="T449" s="83">
        <v>225</v>
      </c>
    </row>
    <row r="450" spans="20:20" x14ac:dyDescent="0.35">
      <c r="T450" s="83">
        <v>225.5</v>
      </c>
    </row>
    <row r="451" spans="20:20" x14ac:dyDescent="0.35">
      <c r="T451" s="83">
        <v>226</v>
      </c>
    </row>
    <row r="452" spans="20:20" x14ac:dyDescent="0.35">
      <c r="T452" s="83">
        <v>226.5</v>
      </c>
    </row>
    <row r="453" spans="20:20" x14ac:dyDescent="0.35">
      <c r="T453" s="83">
        <v>227</v>
      </c>
    </row>
    <row r="454" spans="20:20" x14ac:dyDescent="0.35">
      <c r="T454" s="83">
        <v>227.5</v>
      </c>
    </row>
    <row r="455" spans="20:20" x14ac:dyDescent="0.35">
      <c r="T455" s="83">
        <v>228</v>
      </c>
    </row>
    <row r="456" spans="20:20" x14ac:dyDescent="0.35">
      <c r="T456" s="83">
        <v>228.5</v>
      </c>
    </row>
    <row r="457" spans="20:20" x14ac:dyDescent="0.35">
      <c r="T457" s="83">
        <v>229</v>
      </c>
    </row>
    <row r="458" spans="20:20" x14ac:dyDescent="0.35">
      <c r="T458" s="83">
        <v>229.5</v>
      </c>
    </row>
    <row r="459" spans="20:20" x14ac:dyDescent="0.35">
      <c r="T459" s="83">
        <v>230</v>
      </c>
    </row>
    <row r="460" spans="20:20" x14ac:dyDescent="0.35">
      <c r="T460" s="83">
        <v>230.5</v>
      </c>
    </row>
    <row r="461" spans="20:20" x14ac:dyDescent="0.35">
      <c r="T461" s="83">
        <v>231</v>
      </c>
    </row>
    <row r="462" spans="20:20" x14ac:dyDescent="0.35">
      <c r="T462" s="83">
        <v>231.5</v>
      </c>
    </row>
    <row r="463" spans="20:20" x14ac:dyDescent="0.35">
      <c r="T463" s="83">
        <v>232</v>
      </c>
    </row>
    <row r="464" spans="20:20" x14ac:dyDescent="0.35">
      <c r="T464" s="83">
        <v>232.5</v>
      </c>
    </row>
    <row r="465" spans="20:20" x14ac:dyDescent="0.35">
      <c r="T465" s="83">
        <v>233</v>
      </c>
    </row>
    <row r="466" spans="20:20" x14ac:dyDescent="0.35">
      <c r="T466" s="83">
        <v>233.5</v>
      </c>
    </row>
    <row r="467" spans="20:20" x14ac:dyDescent="0.35">
      <c r="T467" s="83">
        <v>234</v>
      </c>
    </row>
    <row r="468" spans="20:20" x14ac:dyDescent="0.35">
      <c r="T468" s="83">
        <v>234.5</v>
      </c>
    </row>
    <row r="469" spans="20:20" x14ac:dyDescent="0.35">
      <c r="T469" s="83">
        <v>235</v>
      </c>
    </row>
    <row r="470" spans="20:20" x14ac:dyDescent="0.35">
      <c r="T470" s="83">
        <v>235.5</v>
      </c>
    </row>
    <row r="471" spans="20:20" x14ac:dyDescent="0.35">
      <c r="T471" s="83">
        <v>236</v>
      </c>
    </row>
    <row r="472" spans="20:20" x14ac:dyDescent="0.35">
      <c r="T472" s="83">
        <v>236.5</v>
      </c>
    </row>
    <row r="473" spans="20:20" x14ac:dyDescent="0.35">
      <c r="T473" s="83">
        <v>237</v>
      </c>
    </row>
    <row r="474" spans="20:20" x14ac:dyDescent="0.35">
      <c r="T474" s="83">
        <v>237.5</v>
      </c>
    </row>
    <row r="475" spans="20:20" x14ac:dyDescent="0.35">
      <c r="T475" s="83">
        <v>238</v>
      </c>
    </row>
    <row r="476" spans="20:20" x14ac:dyDescent="0.35">
      <c r="T476" s="83">
        <v>238.5</v>
      </c>
    </row>
    <row r="477" spans="20:20" x14ac:dyDescent="0.35">
      <c r="T477" s="83">
        <v>239</v>
      </c>
    </row>
    <row r="478" spans="20:20" x14ac:dyDescent="0.35">
      <c r="T478" s="83">
        <v>239.5</v>
      </c>
    </row>
    <row r="479" spans="20:20" x14ac:dyDescent="0.35">
      <c r="T479" s="83">
        <v>240</v>
      </c>
    </row>
    <row r="480" spans="20:20" x14ac:dyDescent="0.35">
      <c r="T480" s="83">
        <v>240.5</v>
      </c>
    </row>
    <row r="481" spans="20:20" x14ac:dyDescent="0.35">
      <c r="T481" s="83">
        <v>241</v>
      </c>
    </row>
    <row r="482" spans="20:20" x14ac:dyDescent="0.35">
      <c r="T482" s="83">
        <v>241.5</v>
      </c>
    </row>
    <row r="483" spans="20:20" x14ac:dyDescent="0.35">
      <c r="T483" s="83">
        <v>242</v>
      </c>
    </row>
    <row r="484" spans="20:20" x14ac:dyDescent="0.35">
      <c r="T484" s="83">
        <v>242.5</v>
      </c>
    </row>
    <row r="485" spans="20:20" x14ac:dyDescent="0.35">
      <c r="T485" s="83">
        <v>243</v>
      </c>
    </row>
    <row r="486" spans="20:20" x14ac:dyDescent="0.35">
      <c r="T486" s="83">
        <v>243.5</v>
      </c>
    </row>
    <row r="487" spans="20:20" x14ac:dyDescent="0.35">
      <c r="T487" s="83">
        <v>244</v>
      </c>
    </row>
    <row r="488" spans="20:20" x14ac:dyDescent="0.35">
      <c r="T488" s="83">
        <v>244.5</v>
      </c>
    </row>
    <row r="489" spans="20:20" x14ac:dyDescent="0.35">
      <c r="T489" s="83">
        <v>245</v>
      </c>
    </row>
    <row r="490" spans="20:20" x14ac:dyDescent="0.35">
      <c r="T490" s="83">
        <v>245.5</v>
      </c>
    </row>
    <row r="491" spans="20:20" x14ac:dyDescent="0.35">
      <c r="T491" s="83">
        <v>246</v>
      </c>
    </row>
    <row r="492" spans="20:20" x14ac:dyDescent="0.35">
      <c r="T492" s="83">
        <v>246.5</v>
      </c>
    </row>
    <row r="493" spans="20:20" x14ac:dyDescent="0.35">
      <c r="T493" s="83">
        <v>247</v>
      </c>
    </row>
    <row r="494" spans="20:20" x14ac:dyDescent="0.35">
      <c r="T494" s="83">
        <v>247.5</v>
      </c>
    </row>
    <row r="495" spans="20:20" x14ac:dyDescent="0.35">
      <c r="T495" s="83">
        <v>248</v>
      </c>
    </row>
    <row r="496" spans="20:20" x14ac:dyDescent="0.35">
      <c r="T496" s="83">
        <v>248.5</v>
      </c>
    </row>
    <row r="497" spans="20:20" x14ac:dyDescent="0.35">
      <c r="T497" s="83">
        <v>249</v>
      </c>
    </row>
    <row r="498" spans="20:20" x14ac:dyDescent="0.35">
      <c r="T498" s="83">
        <v>249.5</v>
      </c>
    </row>
    <row r="499" spans="20:20" x14ac:dyDescent="0.35">
      <c r="T499" s="83">
        <v>250</v>
      </c>
    </row>
    <row r="500" spans="20:20" x14ac:dyDescent="0.35">
      <c r="T500" s="83">
        <v>250.5</v>
      </c>
    </row>
    <row r="501" spans="20:20" x14ac:dyDescent="0.35">
      <c r="T501" s="83">
        <v>251</v>
      </c>
    </row>
    <row r="502" spans="20:20" x14ac:dyDescent="0.35">
      <c r="T502" s="83">
        <v>251.5</v>
      </c>
    </row>
    <row r="503" spans="20:20" x14ac:dyDescent="0.35">
      <c r="T503" s="83">
        <v>252</v>
      </c>
    </row>
    <row r="504" spans="20:20" x14ac:dyDescent="0.35">
      <c r="T504" s="83">
        <v>252.5</v>
      </c>
    </row>
    <row r="505" spans="20:20" x14ac:dyDescent="0.35">
      <c r="T505" s="83">
        <v>253</v>
      </c>
    </row>
    <row r="506" spans="20:20" x14ac:dyDescent="0.35">
      <c r="T506" s="83">
        <v>253.5</v>
      </c>
    </row>
    <row r="507" spans="20:20" x14ac:dyDescent="0.35">
      <c r="T507" s="83">
        <v>254</v>
      </c>
    </row>
    <row r="508" spans="20:20" x14ac:dyDescent="0.35">
      <c r="T508" s="83">
        <v>254.5</v>
      </c>
    </row>
    <row r="509" spans="20:20" x14ac:dyDescent="0.35">
      <c r="T509" s="83">
        <v>255</v>
      </c>
    </row>
    <row r="510" spans="20:20" x14ac:dyDescent="0.35">
      <c r="T510" s="83">
        <v>255.5</v>
      </c>
    </row>
    <row r="511" spans="20:20" x14ac:dyDescent="0.35">
      <c r="T511" s="83">
        <v>256</v>
      </c>
    </row>
    <row r="512" spans="20:20" x14ac:dyDescent="0.35">
      <c r="T512" s="83">
        <v>256.5</v>
      </c>
    </row>
    <row r="513" spans="20:20" x14ac:dyDescent="0.35">
      <c r="T513" s="83">
        <v>257</v>
      </c>
    </row>
    <row r="514" spans="20:20" x14ac:dyDescent="0.35">
      <c r="T514" s="83">
        <v>257.5</v>
      </c>
    </row>
    <row r="515" spans="20:20" x14ac:dyDescent="0.35">
      <c r="T515" s="83">
        <v>258</v>
      </c>
    </row>
    <row r="516" spans="20:20" x14ac:dyDescent="0.35">
      <c r="T516" s="83">
        <v>258.5</v>
      </c>
    </row>
    <row r="517" spans="20:20" x14ac:dyDescent="0.35">
      <c r="T517" s="83">
        <v>259</v>
      </c>
    </row>
    <row r="518" spans="20:20" x14ac:dyDescent="0.35">
      <c r="T518" s="83">
        <v>259.5</v>
      </c>
    </row>
    <row r="519" spans="20:20" x14ac:dyDescent="0.35">
      <c r="T519" s="83">
        <v>260</v>
      </c>
    </row>
    <row r="520" spans="20:20" x14ac:dyDescent="0.35">
      <c r="T520" s="83">
        <v>260.5</v>
      </c>
    </row>
    <row r="521" spans="20:20" x14ac:dyDescent="0.35">
      <c r="T521" s="83">
        <v>261</v>
      </c>
    </row>
    <row r="522" spans="20:20" x14ac:dyDescent="0.35">
      <c r="T522" s="83">
        <v>261.5</v>
      </c>
    </row>
    <row r="523" spans="20:20" x14ac:dyDescent="0.35">
      <c r="T523" s="83">
        <v>262</v>
      </c>
    </row>
    <row r="524" spans="20:20" x14ac:dyDescent="0.35">
      <c r="T524" s="83">
        <v>262.5</v>
      </c>
    </row>
    <row r="525" spans="20:20" x14ac:dyDescent="0.35">
      <c r="T525" s="83">
        <v>263</v>
      </c>
    </row>
    <row r="526" spans="20:20" x14ac:dyDescent="0.35">
      <c r="T526" s="83">
        <v>263.5</v>
      </c>
    </row>
    <row r="527" spans="20:20" x14ac:dyDescent="0.35">
      <c r="T527" s="83">
        <v>264</v>
      </c>
    </row>
    <row r="528" spans="20:20" x14ac:dyDescent="0.35">
      <c r="T528" s="83">
        <v>264.5</v>
      </c>
    </row>
    <row r="529" spans="20:20" x14ac:dyDescent="0.35">
      <c r="T529" s="83">
        <v>265</v>
      </c>
    </row>
    <row r="530" spans="20:20" x14ac:dyDescent="0.35">
      <c r="T530" s="83">
        <v>265.5</v>
      </c>
    </row>
    <row r="531" spans="20:20" x14ac:dyDescent="0.35">
      <c r="T531" s="83">
        <v>266</v>
      </c>
    </row>
    <row r="532" spans="20:20" x14ac:dyDescent="0.35">
      <c r="T532" s="83">
        <v>266.5</v>
      </c>
    </row>
    <row r="533" spans="20:20" x14ac:dyDescent="0.35">
      <c r="T533" s="83">
        <v>267</v>
      </c>
    </row>
    <row r="534" spans="20:20" x14ac:dyDescent="0.35">
      <c r="T534" s="83">
        <v>267.5</v>
      </c>
    </row>
    <row r="535" spans="20:20" x14ac:dyDescent="0.35">
      <c r="T535" s="83">
        <v>268</v>
      </c>
    </row>
    <row r="536" spans="20:20" x14ac:dyDescent="0.35">
      <c r="T536" s="83">
        <v>268.5</v>
      </c>
    </row>
    <row r="537" spans="20:20" x14ac:dyDescent="0.35">
      <c r="T537" s="83">
        <v>269</v>
      </c>
    </row>
    <row r="538" spans="20:20" x14ac:dyDescent="0.35">
      <c r="T538" s="83">
        <v>269.5</v>
      </c>
    </row>
    <row r="539" spans="20:20" x14ac:dyDescent="0.35">
      <c r="T539" s="83">
        <v>270</v>
      </c>
    </row>
    <row r="540" spans="20:20" x14ac:dyDescent="0.35">
      <c r="T540" s="83">
        <v>270.5</v>
      </c>
    </row>
    <row r="541" spans="20:20" x14ac:dyDescent="0.35">
      <c r="T541" s="83">
        <v>271</v>
      </c>
    </row>
    <row r="542" spans="20:20" x14ac:dyDescent="0.35">
      <c r="T542" s="83">
        <v>271.5</v>
      </c>
    </row>
    <row r="543" spans="20:20" x14ac:dyDescent="0.35">
      <c r="T543" s="83">
        <v>272</v>
      </c>
    </row>
    <row r="544" spans="20:20" x14ac:dyDescent="0.35">
      <c r="T544" s="83">
        <v>272.5</v>
      </c>
    </row>
    <row r="545" spans="20:20" x14ac:dyDescent="0.35">
      <c r="T545" s="83">
        <v>273</v>
      </c>
    </row>
    <row r="546" spans="20:20" x14ac:dyDescent="0.35">
      <c r="T546" s="83">
        <v>273.5</v>
      </c>
    </row>
    <row r="547" spans="20:20" x14ac:dyDescent="0.35">
      <c r="T547" s="83">
        <v>274</v>
      </c>
    </row>
    <row r="548" spans="20:20" x14ac:dyDescent="0.35">
      <c r="T548" s="83">
        <v>274.5</v>
      </c>
    </row>
    <row r="549" spans="20:20" x14ac:dyDescent="0.35">
      <c r="T549" s="83">
        <v>275</v>
      </c>
    </row>
    <row r="550" spans="20:20" x14ac:dyDescent="0.35">
      <c r="T550" s="83">
        <v>275.5</v>
      </c>
    </row>
    <row r="551" spans="20:20" x14ac:dyDescent="0.35">
      <c r="T551" s="83">
        <v>276</v>
      </c>
    </row>
    <row r="552" spans="20:20" x14ac:dyDescent="0.35">
      <c r="T552" s="83">
        <v>276.5</v>
      </c>
    </row>
    <row r="553" spans="20:20" x14ac:dyDescent="0.35">
      <c r="T553" s="83">
        <v>277</v>
      </c>
    </row>
    <row r="554" spans="20:20" x14ac:dyDescent="0.35">
      <c r="T554" s="83">
        <v>277.5</v>
      </c>
    </row>
    <row r="555" spans="20:20" x14ac:dyDescent="0.35">
      <c r="T555" s="83">
        <v>278</v>
      </c>
    </row>
    <row r="556" spans="20:20" x14ac:dyDescent="0.35">
      <c r="T556" s="83">
        <v>278.5</v>
      </c>
    </row>
    <row r="557" spans="20:20" x14ac:dyDescent="0.35">
      <c r="T557" s="83">
        <v>279</v>
      </c>
    </row>
    <row r="558" spans="20:20" x14ac:dyDescent="0.35">
      <c r="T558" s="83">
        <v>279.5</v>
      </c>
    </row>
    <row r="559" spans="20:20" x14ac:dyDescent="0.35">
      <c r="T559" s="83">
        <v>280</v>
      </c>
    </row>
    <row r="560" spans="20:20" x14ac:dyDescent="0.35">
      <c r="T560" s="83">
        <v>280.5</v>
      </c>
    </row>
    <row r="561" spans="20:20" x14ac:dyDescent="0.35">
      <c r="T561" s="83">
        <v>281</v>
      </c>
    </row>
    <row r="562" spans="20:20" x14ac:dyDescent="0.35">
      <c r="T562" s="83">
        <v>281.5</v>
      </c>
    </row>
    <row r="563" spans="20:20" x14ac:dyDescent="0.35">
      <c r="T563" s="83">
        <v>282</v>
      </c>
    </row>
    <row r="564" spans="20:20" x14ac:dyDescent="0.35">
      <c r="T564" s="83">
        <v>282.5</v>
      </c>
    </row>
    <row r="565" spans="20:20" x14ac:dyDescent="0.35">
      <c r="T565" s="83">
        <v>283</v>
      </c>
    </row>
    <row r="566" spans="20:20" x14ac:dyDescent="0.35">
      <c r="T566" s="83">
        <v>283.5</v>
      </c>
    </row>
    <row r="567" spans="20:20" x14ac:dyDescent="0.35">
      <c r="T567" s="83">
        <v>284</v>
      </c>
    </row>
    <row r="568" spans="20:20" x14ac:dyDescent="0.35">
      <c r="T568" s="83">
        <v>284.5</v>
      </c>
    </row>
    <row r="569" spans="20:20" x14ac:dyDescent="0.35">
      <c r="T569" s="83">
        <v>285</v>
      </c>
    </row>
    <row r="570" spans="20:20" x14ac:dyDescent="0.35">
      <c r="T570" s="83">
        <v>285.5</v>
      </c>
    </row>
    <row r="571" spans="20:20" x14ac:dyDescent="0.35">
      <c r="T571" s="83">
        <v>286</v>
      </c>
    </row>
    <row r="572" spans="20:20" x14ac:dyDescent="0.35">
      <c r="T572" s="83">
        <v>286.5</v>
      </c>
    </row>
    <row r="573" spans="20:20" x14ac:dyDescent="0.35">
      <c r="T573" s="83">
        <v>287</v>
      </c>
    </row>
    <row r="574" spans="20:20" x14ac:dyDescent="0.35">
      <c r="T574" s="83">
        <v>287.5</v>
      </c>
    </row>
    <row r="575" spans="20:20" x14ac:dyDescent="0.35">
      <c r="T575" s="83">
        <v>288</v>
      </c>
    </row>
    <row r="576" spans="20:20" x14ac:dyDescent="0.35">
      <c r="T576" s="83">
        <v>288.5</v>
      </c>
    </row>
    <row r="577" spans="20:20" x14ac:dyDescent="0.35">
      <c r="T577" s="83">
        <v>289</v>
      </c>
    </row>
    <row r="578" spans="20:20" x14ac:dyDescent="0.35">
      <c r="T578" s="83">
        <v>289.5</v>
      </c>
    </row>
    <row r="579" spans="20:20" x14ac:dyDescent="0.35">
      <c r="T579" s="83">
        <v>290</v>
      </c>
    </row>
    <row r="580" spans="20:20" x14ac:dyDescent="0.35">
      <c r="T580" s="83">
        <v>290.5</v>
      </c>
    </row>
    <row r="581" spans="20:20" x14ac:dyDescent="0.35">
      <c r="T581" s="83">
        <v>291</v>
      </c>
    </row>
    <row r="582" spans="20:20" x14ac:dyDescent="0.35">
      <c r="T582" s="83">
        <v>291.5</v>
      </c>
    </row>
    <row r="583" spans="20:20" x14ac:dyDescent="0.35">
      <c r="T583" s="83">
        <v>292</v>
      </c>
    </row>
    <row r="584" spans="20:20" x14ac:dyDescent="0.35">
      <c r="T584" s="83">
        <v>292.5</v>
      </c>
    </row>
    <row r="585" spans="20:20" x14ac:dyDescent="0.35">
      <c r="T585" s="83">
        <v>293</v>
      </c>
    </row>
    <row r="586" spans="20:20" x14ac:dyDescent="0.35">
      <c r="T586" s="83">
        <v>293.5</v>
      </c>
    </row>
    <row r="587" spans="20:20" x14ac:dyDescent="0.35">
      <c r="T587" s="83">
        <v>294</v>
      </c>
    </row>
    <row r="588" spans="20:20" x14ac:dyDescent="0.35">
      <c r="T588" s="83">
        <v>294.5</v>
      </c>
    </row>
    <row r="589" spans="20:20" x14ac:dyDescent="0.35">
      <c r="T589" s="83">
        <v>295</v>
      </c>
    </row>
    <row r="590" spans="20:20" x14ac:dyDescent="0.35">
      <c r="T590" s="83">
        <v>295.5</v>
      </c>
    </row>
    <row r="591" spans="20:20" x14ac:dyDescent="0.35">
      <c r="T591" s="83">
        <v>296</v>
      </c>
    </row>
    <row r="592" spans="20:20" x14ac:dyDescent="0.35">
      <c r="T592" s="83">
        <v>296.5</v>
      </c>
    </row>
    <row r="593" spans="20:20" x14ac:dyDescent="0.35">
      <c r="T593" s="83">
        <v>297</v>
      </c>
    </row>
    <row r="594" spans="20:20" x14ac:dyDescent="0.35">
      <c r="T594" s="83">
        <v>297.5</v>
      </c>
    </row>
    <row r="595" spans="20:20" x14ac:dyDescent="0.35">
      <c r="T595" s="83">
        <v>298</v>
      </c>
    </row>
    <row r="596" spans="20:20" x14ac:dyDescent="0.35">
      <c r="T596" s="83">
        <v>298.5</v>
      </c>
    </row>
    <row r="597" spans="20:20" x14ac:dyDescent="0.35">
      <c r="T597" s="83">
        <v>299</v>
      </c>
    </row>
    <row r="598" spans="20:20" x14ac:dyDescent="0.35">
      <c r="T598" s="83">
        <v>299.5</v>
      </c>
    </row>
    <row r="599" spans="20:20" x14ac:dyDescent="0.35">
      <c r="T599" s="83">
        <v>300</v>
      </c>
    </row>
    <row r="600" spans="20:20" x14ac:dyDescent="0.35">
      <c r="T600" s="83">
        <v>300.5</v>
      </c>
    </row>
    <row r="601" spans="20:20" x14ac:dyDescent="0.35">
      <c r="T601" s="83">
        <v>301</v>
      </c>
    </row>
    <row r="602" spans="20:20" x14ac:dyDescent="0.35">
      <c r="T602" s="83">
        <v>301.5</v>
      </c>
    </row>
    <row r="603" spans="20:20" x14ac:dyDescent="0.35">
      <c r="T603" s="83">
        <v>302</v>
      </c>
    </row>
    <row r="604" spans="20:20" x14ac:dyDescent="0.35">
      <c r="T604" s="83">
        <v>302.5</v>
      </c>
    </row>
    <row r="605" spans="20:20" x14ac:dyDescent="0.35">
      <c r="T605" s="83">
        <v>303</v>
      </c>
    </row>
    <row r="606" spans="20:20" x14ac:dyDescent="0.35">
      <c r="T606" s="83">
        <v>303.5</v>
      </c>
    </row>
    <row r="607" spans="20:20" x14ac:dyDescent="0.35">
      <c r="T607" s="83">
        <v>304</v>
      </c>
    </row>
    <row r="608" spans="20:20" x14ac:dyDescent="0.35">
      <c r="T608" s="83">
        <v>304.5</v>
      </c>
    </row>
    <row r="609" spans="20:20" x14ac:dyDescent="0.35">
      <c r="T609" s="83">
        <v>305</v>
      </c>
    </row>
    <row r="610" spans="20:20" x14ac:dyDescent="0.35">
      <c r="T610" s="83">
        <v>305.5</v>
      </c>
    </row>
    <row r="611" spans="20:20" x14ac:dyDescent="0.35">
      <c r="T611" s="83">
        <v>306</v>
      </c>
    </row>
    <row r="612" spans="20:20" x14ac:dyDescent="0.35">
      <c r="T612" s="83">
        <v>306.5</v>
      </c>
    </row>
    <row r="613" spans="20:20" x14ac:dyDescent="0.35">
      <c r="T613" s="83">
        <v>307</v>
      </c>
    </row>
    <row r="614" spans="20:20" x14ac:dyDescent="0.35">
      <c r="T614" s="83">
        <v>307.5</v>
      </c>
    </row>
    <row r="615" spans="20:20" x14ac:dyDescent="0.35">
      <c r="T615" s="83">
        <v>308</v>
      </c>
    </row>
    <row r="616" spans="20:20" x14ac:dyDescent="0.35">
      <c r="T616" s="83">
        <v>308.5</v>
      </c>
    </row>
    <row r="617" spans="20:20" x14ac:dyDescent="0.35">
      <c r="T617" s="83">
        <v>309</v>
      </c>
    </row>
    <row r="618" spans="20:20" x14ac:dyDescent="0.35">
      <c r="T618" s="83">
        <v>309.5</v>
      </c>
    </row>
    <row r="619" spans="20:20" x14ac:dyDescent="0.35">
      <c r="T619" s="83">
        <v>310</v>
      </c>
    </row>
    <row r="620" spans="20:20" x14ac:dyDescent="0.35">
      <c r="T620" s="83">
        <v>310.5</v>
      </c>
    </row>
    <row r="621" spans="20:20" x14ac:dyDescent="0.35">
      <c r="T621" s="83">
        <v>311</v>
      </c>
    </row>
    <row r="622" spans="20:20" x14ac:dyDescent="0.35">
      <c r="T622" s="83">
        <v>311.5</v>
      </c>
    </row>
    <row r="623" spans="20:20" x14ac:dyDescent="0.35">
      <c r="T623" s="83">
        <v>312</v>
      </c>
    </row>
    <row r="624" spans="20:20" x14ac:dyDescent="0.35">
      <c r="T624" s="83">
        <v>312.5</v>
      </c>
    </row>
    <row r="625" spans="20:20" x14ac:dyDescent="0.35">
      <c r="T625" s="83">
        <v>313</v>
      </c>
    </row>
    <row r="626" spans="20:20" x14ac:dyDescent="0.35">
      <c r="T626" s="83">
        <v>313.5</v>
      </c>
    </row>
    <row r="627" spans="20:20" x14ac:dyDescent="0.35">
      <c r="T627" s="83">
        <v>314</v>
      </c>
    </row>
    <row r="628" spans="20:20" x14ac:dyDescent="0.35">
      <c r="T628" s="83">
        <v>314.5</v>
      </c>
    </row>
    <row r="629" spans="20:20" x14ac:dyDescent="0.35">
      <c r="T629" s="83">
        <v>315</v>
      </c>
    </row>
    <row r="630" spans="20:20" x14ac:dyDescent="0.35">
      <c r="T630" s="83">
        <v>315.5</v>
      </c>
    </row>
    <row r="631" spans="20:20" x14ac:dyDescent="0.35">
      <c r="T631" s="83">
        <v>316</v>
      </c>
    </row>
    <row r="632" spans="20:20" x14ac:dyDescent="0.35">
      <c r="T632" s="83">
        <v>316.5</v>
      </c>
    </row>
    <row r="633" spans="20:20" x14ac:dyDescent="0.35">
      <c r="T633" s="83">
        <v>317</v>
      </c>
    </row>
    <row r="634" spans="20:20" x14ac:dyDescent="0.35">
      <c r="T634" s="83">
        <v>317.5</v>
      </c>
    </row>
    <row r="635" spans="20:20" x14ac:dyDescent="0.35">
      <c r="T635" s="83">
        <v>318</v>
      </c>
    </row>
    <row r="636" spans="20:20" x14ac:dyDescent="0.35">
      <c r="T636" s="83">
        <v>318.5</v>
      </c>
    </row>
    <row r="637" spans="20:20" x14ac:dyDescent="0.35">
      <c r="T637" s="83">
        <v>319</v>
      </c>
    </row>
    <row r="638" spans="20:20" x14ac:dyDescent="0.35">
      <c r="T638" s="83">
        <v>319.5</v>
      </c>
    </row>
    <row r="639" spans="20:20" x14ac:dyDescent="0.35">
      <c r="T639" s="83">
        <v>320</v>
      </c>
    </row>
    <row r="640" spans="20:20" x14ac:dyDescent="0.35">
      <c r="T640" s="83">
        <v>320.5</v>
      </c>
    </row>
    <row r="641" spans="20:20" x14ac:dyDescent="0.35">
      <c r="T641" s="83">
        <v>321</v>
      </c>
    </row>
    <row r="642" spans="20:20" x14ac:dyDescent="0.35">
      <c r="T642" s="83">
        <v>321.5</v>
      </c>
    </row>
    <row r="643" spans="20:20" x14ac:dyDescent="0.35">
      <c r="T643" s="83">
        <v>322</v>
      </c>
    </row>
    <row r="644" spans="20:20" x14ac:dyDescent="0.35">
      <c r="T644" s="83">
        <v>322.5</v>
      </c>
    </row>
    <row r="645" spans="20:20" x14ac:dyDescent="0.35">
      <c r="T645" s="83">
        <v>323</v>
      </c>
    </row>
    <row r="646" spans="20:20" x14ac:dyDescent="0.35">
      <c r="T646" s="83">
        <v>323.5</v>
      </c>
    </row>
    <row r="647" spans="20:20" x14ac:dyDescent="0.35">
      <c r="T647" s="83">
        <v>324</v>
      </c>
    </row>
    <row r="648" spans="20:20" x14ac:dyDescent="0.35">
      <c r="T648" s="83">
        <v>324.5</v>
      </c>
    </row>
    <row r="649" spans="20:20" x14ac:dyDescent="0.35">
      <c r="T649" s="83">
        <v>325</v>
      </c>
    </row>
    <row r="650" spans="20:20" x14ac:dyDescent="0.35">
      <c r="T650" s="83">
        <v>325.5</v>
      </c>
    </row>
    <row r="651" spans="20:20" x14ac:dyDescent="0.35">
      <c r="T651" s="83">
        <v>326</v>
      </c>
    </row>
    <row r="652" spans="20:20" x14ac:dyDescent="0.35">
      <c r="T652" s="83">
        <v>326.5</v>
      </c>
    </row>
    <row r="653" spans="20:20" x14ac:dyDescent="0.35">
      <c r="T653" s="83">
        <v>327</v>
      </c>
    </row>
    <row r="654" spans="20:20" x14ac:dyDescent="0.35">
      <c r="T654" s="83">
        <v>327.5</v>
      </c>
    </row>
    <row r="655" spans="20:20" x14ac:dyDescent="0.35">
      <c r="T655" s="83">
        <v>328</v>
      </c>
    </row>
    <row r="656" spans="20:20" x14ac:dyDescent="0.35">
      <c r="T656" s="83">
        <v>328.5</v>
      </c>
    </row>
    <row r="657" spans="20:20" x14ac:dyDescent="0.35">
      <c r="T657" s="83">
        <v>329</v>
      </c>
    </row>
    <row r="658" spans="20:20" x14ac:dyDescent="0.35">
      <c r="T658" s="83">
        <v>329.5</v>
      </c>
    </row>
    <row r="659" spans="20:20" x14ac:dyDescent="0.35">
      <c r="T659" s="83">
        <v>330</v>
      </c>
    </row>
    <row r="660" spans="20:20" x14ac:dyDescent="0.35">
      <c r="T660" s="83">
        <v>330.5</v>
      </c>
    </row>
    <row r="661" spans="20:20" x14ac:dyDescent="0.35">
      <c r="T661" s="83">
        <v>331</v>
      </c>
    </row>
    <row r="662" spans="20:20" x14ac:dyDescent="0.35">
      <c r="T662" s="83">
        <v>331.5</v>
      </c>
    </row>
    <row r="663" spans="20:20" x14ac:dyDescent="0.35">
      <c r="T663" s="83">
        <v>332</v>
      </c>
    </row>
    <row r="664" spans="20:20" x14ac:dyDescent="0.35">
      <c r="T664" s="83">
        <v>332.5</v>
      </c>
    </row>
    <row r="665" spans="20:20" x14ac:dyDescent="0.35">
      <c r="T665" s="83">
        <v>333</v>
      </c>
    </row>
    <row r="666" spans="20:20" x14ac:dyDescent="0.35">
      <c r="T666" s="83">
        <v>333.5</v>
      </c>
    </row>
    <row r="667" spans="20:20" x14ac:dyDescent="0.35">
      <c r="T667" s="83">
        <v>334</v>
      </c>
    </row>
    <row r="668" spans="20:20" x14ac:dyDescent="0.35">
      <c r="T668" s="83">
        <v>334.5</v>
      </c>
    </row>
    <row r="669" spans="20:20" x14ac:dyDescent="0.35">
      <c r="T669" s="83">
        <v>335</v>
      </c>
    </row>
    <row r="670" spans="20:20" x14ac:dyDescent="0.35">
      <c r="T670" s="83">
        <v>335.5</v>
      </c>
    </row>
    <row r="671" spans="20:20" x14ac:dyDescent="0.35">
      <c r="T671" s="83">
        <v>336</v>
      </c>
    </row>
    <row r="672" spans="20:20" x14ac:dyDescent="0.35">
      <c r="T672" s="83">
        <v>336.5</v>
      </c>
    </row>
    <row r="673" spans="20:20" x14ac:dyDescent="0.35">
      <c r="T673" s="83">
        <v>337</v>
      </c>
    </row>
    <row r="674" spans="20:20" x14ac:dyDescent="0.35">
      <c r="T674" s="83">
        <v>337.5</v>
      </c>
    </row>
    <row r="675" spans="20:20" x14ac:dyDescent="0.35">
      <c r="T675" s="83">
        <v>338</v>
      </c>
    </row>
    <row r="676" spans="20:20" x14ac:dyDescent="0.35">
      <c r="T676" s="83">
        <v>338.5</v>
      </c>
    </row>
    <row r="677" spans="20:20" x14ac:dyDescent="0.35">
      <c r="T677" s="83">
        <v>339</v>
      </c>
    </row>
    <row r="678" spans="20:20" x14ac:dyDescent="0.35">
      <c r="T678" s="83">
        <v>339.5</v>
      </c>
    </row>
    <row r="679" spans="20:20" x14ac:dyDescent="0.35">
      <c r="T679" s="83">
        <v>340</v>
      </c>
    </row>
    <row r="680" spans="20:20" x14ac:dyDescent="0.35">
      <c r="T680" s="83">
        <v>340.5</v>
      </c>
    </row>
    <row r="681" spans="20:20" x14ac:dyDescent="0.35">
      <c r="T681" s="83">
        <v>341</v>
      </c>
    </row>
    <row r="682" spans="20:20" x14ac:dyDescent="0.35">
      <c r="T682" s="83">
        <v>341.5</v>
      </c>
    </row>
    <row r="683" spans="20:20" x14ac:dyDescent="0.35">
      <c r="T683" s="83">
        <v>342</v>
      </c>
    </row>
    <row r="684" spans="20:20" x14ac:dyDescent="0.35">
      <c r="T684" s="83">
        <v>342.5</v>
      </c>
    </row>
    <row r="685" spans="20:20" x14ac:dyDescent="0.35">
      <c r="T685" s="83">
        <v>343</v>
      </c>
    </row>
    <row r="686" spans="20:20" x14ac:dyDescent="0.35">
      <c r="T686" s="83">
        <v>343.5</v>
      </c>
    </row>
    <row r="687" spans="20:20" x14ac:dyDescent="0.35">
      <c r="T687" s="83">
        <v>344</v>
      </c>
    </row>
    <row r="688" spans="20:20" x14ac:dyDescent="0.35">
      <c r="T688" s="83">
        <v>344.5</v>
      </c>
    </row>
    <row r="689" spans="20:20" x14ac:dyDescent="0.35">
      <c r="T689" s="83">
        <v>345</v>
      </c>
    </row>
    <row r="690" spans="20:20" x14ac:dyDescent="0.35">
      <c r="T690" s="83">
        <v>345.5</v>
      </c>
    </row>
    <row r="691" spans="20:20" x14ac:dyDescent="0.35">
      <c r="T691" s="83">
        <v>346</v>
      </c>
    </row>
    <row r="692" spans="20:20" x14ac:dyDescent="0.35">
      <c r="T692" s="83">
        <v>346.5</v>
      </c>
    </row>
    <row r="693" spans="20:20" x14ac:dyDescent="0.35">
      <c r="T693" s="83">
        <v>347</v>
      </c>
    </row>
    <row r="694" spans="20:20" x14ac:dyDescent="0.35">
      <c r="T694" s="83">
        <v>347.5</v>
      </c>
    </row>
    <row r="695" spans="20:20" x14ac:dyDescent="0.35">
      <c r="T695" s="83">
        <v>348</v>
      </c>
    </row>
    <row r="696" spans="20:20" x14ac:dyDescent="0.35">
      <c r="T696" s="83">
        <v>348.5</v>
      </c>
    </row>
    <row r="697" spans="20:20" x14ac:dyDescent="0.35">
      <c r="T697" s="83">
        <v>349</v>
      </c>
    </row>
    <row r="698" spans="20:20" x14ac:dyDescent="0.35">
      <c r="T698" s="83">
        <v>349.5</v>
      </c>
    </row>
    <row r="699" spans="20:20" x14ac:dyDescent="0.35">
      <c r="T699" s="83">
        <v>350</v>
      </c>
    </row>
    <row r="700" spans="20:20" x14ac:dyDescent="0.35">
      <c r="T700" s="83">
        <v>350.5</v>
      </c>
    </row>
    <row r="701" spans="20:20" x14ac:dyDescent="0.35">
      <c r="T701" s="83">
        <v>351</v>
      </c>
    </row>
    <row r="702" spans="20:20" x14ac:dyDescent="0.35">
      <c r="T702" s="83">
        <v>351.5</v>
      </c>
    </row>
    <row r="703" spans="20:20" x14ac:dyDescent="0.35">
      <c r="T703" s="83">
        <v>352</v>
      </c>
    </row>
    <row r="704" spans="20:20" x14ac:dyDescent="0.35">
      <c r="T704" s="83">
        <v>352.5</v>
      </c>
    </row>
    <row r="705" spans="20:20" x14ac:dyDescent="0.35">
      <c r="T705" s="83">
        <v>353</v>
      </c>
    </row>
    <row r="706" spans="20:20" x14ac:dyDescent="0.35">
      <c r="T706" s="83">
        <v>353.5</v>
      </c>
    </row>
    <row r="707" spans="20:20" x14ac:dyDescent="0.35">
      <c r="T707" s="83">
        <v>354</v>
      </c>
    </row>
    <row r="708" spans="20:20" x14ac:dyDescent="0.35">
      <c r="T708" s="83">
        <v>354.5</v>
      </c>
    </row>
    <row r="709" spans="20:20" x14ac:dyDescent="0.35">
      <c r="T709" s="83">
        <v>355</v>
      </c>
    </row>
    <row r="710" spans="20:20" x14ac:dyDescent="0.35">
      <c r="T710" s="83">
        <v>355.5</v>
      </c>
    </row>
    <row r="711" spans="20:20" x14ac:dyDescent="0.35">
      <c r="T711" s="83">
        <v>356</v>
      </c>
    </row>
    <row r="712" spans="20:20" x14ac:dyDescent="0.35">
      <c r="T712" s="83">
        <v>356.5</v>
      </c>
    </row>
    <row r="713" spans="20:20" x14ac:dyDescent="0.35">
      <c r="T713" s="83">
        <v>357</v>
      </c>
    </row>
    <row r="714" spans="20:20" x14ac:dyDescent="0.35">
      <c r="T714" s="83">
        <v>357.5</v>
      </c>
    </row>
    <row r="715" spans="20:20" x14ac:dyDescent="0.35">
      <c r="T715" s="83">
        <v>358</v>
      </c>
    </row>
    <row r="716" spans="20:20" x14ac:dyDescent="0.35">
      <c r="T716" s="83">
        <v>358.5</v>
      </c>
    </row>
    <row r="717" spans="20:20" x14ac:dyDescent="0.35">
      <c r="T717" s="83">
        <v>359</v>
      </c>
    </row>
    <row r="718" spans="20:20" x14ac:dyDescent="0.35">
      <c r="T718" s="83">
        <v>359.5</v>
      </c>
    </row>
    <row r="719" spans="20:20" x14ac:dyDescent="0.35">
      <c r="T719" s="83">
        <v>360</v>
      </c>
    </row>
    <row r="720" spans="20:20" x14ac:dyDescent="0.35">
      <c r="T720" s="83">
        <v>360.5</v>
      </c>
    </row>
    <row r="721" spans="20:20" x14ac:dyDescent="0.35">
      <c r="T721" s="83">
        <v>361</v>
      </c>
    </row>
    <row r="722" spans="20:20" x14ac:dyDescent="0.35">
      <c r="T722" s="83">
        <v>361.5</v>
      </c>
    </row>
    <row r="723" spans="20:20" x14ac:dyDescent="0.35">
      <c r="T723" s="83">
        <v>362</v>
      </c>
    </row>
    <row r="724" spans="20:20" x14ac:dyDescent="0.35">
      <c r="T724" s="83">
        <v>362.5</v>
      </c>
    </row>
    <row r="725" spans="20:20" x14ac:dyDescent="0.35">
      <c r="T725" s="83">
        <v>363</v>
      </c>
    </row>
    <row r="726" spans="20:20" x14ac:dyDescent="0.35">
      <c r="T726" s="83">
        <v>363.5</v>
      </c>
    </row>
    <row r="727" spans="20:20" x14ac:dyDescent="0.35">
      <c r="T727" s="83">
        <v>364</v>
      </c>
    </row>
    <row r="728" spans="20:20" x14ac:dyDescent="0.35">
      <c r="T728" s="83">
        <v>364.5</v>
      </c>
    </row>
    <row r="729" spans="20:20" x14ac:dyDescent="0.35">
      <c r="T729" s="83">
        <v>365</v>
      </c>
    </row>
    <row r="730" spans="20:20" x14ac:dyDescent="0.35">
      <c r="T730" s="83">
        <v>365.5</v>
      </c>
    </row>
    <row r="731" spans="20:20" x14ac:dyDescent="0.35">
      <c r="T731" s="83">
        <v>366</v>
      </c>
    </row>
    <row r="732" spans="20:20" x14ac:dyDescent="0.35">
      <c r="T732" s="83">
        <v>366.5</v>
      </c>
    </row>
    <row r="733" spans="20:20" x14ac:dyDescent="0.35">
      <c r="T733" s="83">
        <v>367</v>
      </c>
    </row>
    <row r="734" spans="20:20" x14ac:dyDescent="0.35">
      <c r="T734" s="83">
        <v>367.5</v>
      </c>
    </row>
    <row r="735" spans="20:20" x14ac:dyDescent="0.35">
      <c r="T735" s="83">
        <v>368</v>
      </c>
    </row>
    <row r="736" spans="20:20" x14ac:dyDescent="0.35">
      <c r="T736" s="83">
        <v>368.5</v>
      </c>
    </row>
    <row r="737" spans="20:20" x14ac:dyDescent="0.35">
      <c r="T737" s="83">
        <v>369</v>
      </c>
    </row>
    <row r="738" spans="20:20" x14ac:dyDescent="0.35">
      <c r="T738" s="83">
        <v>369.5</v>
      </c>
    </row>
    <row r="739" spans="20:20" x14ac:dyDescent="0.35">
      <c r="T739" s="83">
        <v>370</v>
      </c>
    </row>
    <row r="740" spans="20:20" x14ac:dyDescent="0.35">
      <c r="T740" s="83">
        <v>370.5</v>
      </c>
    </row>
    <row r="741" spans="20:20" x14ac:dyDescent="0.35">
      <c r="T741" s="83">
        <v>371</v>
      </c>
    </row>
    <row r="742" spans="20:20" x14ac:dyDescent="0.35">
      <c r="T742" s="83">
        <v>371.5</v>
      </c>
    </row>
    <row r="743" spans="20:20" x14ac:dyDescent="0.35">
      <c r="T743" s="83">
        <v>372</v>
      </c>
    </row>
    <row r="744" spans="20:20" x14ac:dyDescent="0.35">
      <c r="T744" s="83">
        <v>372.5</v>
      </c>
    </row>
    <row r="745" spans="20:20" x14ac:dyDescent="0.35">
      <c r="T745" s="83">
        <v>373</v>
      </c>
    </row>
    <row r="746" spans="20:20" x14ac:dyDescent="0.35">
      <c r="T746" s="83">
        <v>373.5</v>
      </c>
    </row>
    <row r="747" spans="20:20" x14ac:dyDescent="0.35">
      <c r="T747" s="83">
        <v>374</v>
      </c>
    </row>
    <row r="748" spans="20:20" x14ac:dyDescent="0.35">
      <c r="T748" s="83">
        <v>374.5</v>
      </c>
    </row>
    <row r="749" spans="20:20" x14ac:dyDescent="0.35">
      <c r="T749" s="83">
        <v>375</v>
      </c>
    </row>
    <row r="750" spans="20:20" x14ac:dyDescent="0.35">
      <c r="T750" s="83">
        <v>375.5</v>
      </c>
    </row>
    <row r="751" spans="20:20" x14ac:dyDescent="0.35">
      <c r="T751" s="83">
        <v>376</v>
      </c>
    </row>
    <row r="752" spans="20:20" x14ac:dyDescent="0.35">
      <c r="T752" s="83">
        <v>376.5</v>
      </c>
    </row>
    <row r="753" spans="20:20" x14ac:dyDescent="0.35">
      <c r="T753" s="83">
        <v>377</v>
      </c>
    </row>
    <row r="754" spans="20:20" x14ac:dyDescent="0.35">
      <c r="T754" s="83">
        <v>377.5</v>
      </c>
    </row>
    <row r="755" spans="20:20" x14ac:dyDescent="0.35">
      <c r="T755" s="83">
        <v>378</v>
      </c>
    </row>
    <row r="756" spans="20:20" x14ac:dyDescent="0.35">
      <c r="T756" s="83">
        <v>378.5</v>
      </c>
    </row>
    <row r="757" spans="20:20" x14ac:dyDescent="0.35">
      <c r="T757" s="83">
        <v>379</v>
      </c>
    </row>
    <row r="758" spans="20:20" x14ac:dyDescent="0.35">
      <c r="T758" s="83">
        <v>379.5</v>
      </c>
    </row>
    <row r="759" spans="20:20" x14ac:dyDescent="0.35">
      <c r="T759" s="83">
        <v>380</v>
      </c>
    </row>
    <row r="760" spans="20:20" x14ac:dyDescent="0.35">
      <c r="T760" s="83">
        <v>380.5</v>
      </c>
    </row>
    <row r="761" spans="20:20" x14ac:dyDescent="0.35">
      <c r="T761" s="83">
        <v>381</v>
      </c>
    </row>
    <row r="762" spans="20:20" x14ac:dyDescent="0.35">
      <c r="T762" s="83">
        <v>381.5</v>
      </c>
    </row>
    <row r="763" spans="20:20" x14ac:dyDescent="0.35">
      <c r="T763" s="83">
        <v>382</v>
      </c>
    </row>
    <row r="764" spans="20:20" x14ac:dyDescent="0.35">
      <c r="T764" s="83">
        <v>382.5</v>
      </c>
    </row>
    <row r="765" spans="20:20" x14ac:dyDescent="0.35">
      <c r="T765" s="83">
        <v>383</v>
      </c>
    </row>
    <row r="766" spans="20:20" x14ac:dyDescent="0.35">
      <c r="T766" s="83">
        <v>383.5</v>
      </c>
    </row>
    <row r="767" spans="20:20" x14ac:dyDescent="0.35">
      <c r="T767" s="83">
        <v>384</v>
      </c>
    </row>
    <row r="768" spans="20:20" x14ac:dyDescent="0.35">
      <c r="T768" s="83">
        <v>384.5</v>
      </c>
    </row>
    <row r="769" spans="20:20" x14ac:dyDescent="0.35">
      <c r="T769" s="83">
        <v>385</v>
      </c>
    </row>
    <row r="770" spans="20:20" x14ac:dyDescent="0.35">
      <c r="T770" s="83">
        <v>385.5</v>
      </c>
    </row>
    <row r="771" spans="20:20" x14ac:dyDescent="0.35">
      <c r="T771" s="83">
        <v>386</v>
      </c>
    </row>
    <row r="772" spans="20:20" x14ac:dyDescent="0.35">
      <c r="T772" s="83">
        <v>386.5</v>
      </c>
    </row>
    <row r="773" spans="20:20" x14ac:dyDescent="0.35">
      <c r="T773" s="83">
        <v>387</v>
      </c>
    </row>
    <row r="774" spans="20:20" x14ac:dyDescent="0.35">
      <c r="T774" s="83">
        <v>387.5</v>
      </c>
    </row>
    <row r="775" spans="20:20" x14ac:dyDescent="0.35">
      <c r="T775" s="83">
        <v>388</v>
      </c>
    </row>
    <row r="776" spans="20:20" x14ac:dyDescent="0.35">
      <c r="T776" s="83">
        <v>388.5</v>
      </c>
    </row>
    <row r="777" spans="20:20" x14ac:dyDescent="0.35">
      <c r="T777" s="83">
        <v>389</v>
      </c>
    </row>
    <row r="778" spans="20:20" x14ac:dyDescent="0.35">
      <c r="T778" s="83">
        <v>389.5</v>
      </c>
    </row>
    <row r="779" spans="20:20" x14ac:dyDescent="0.35">
      <c r="T779" s="83">
        <v>390</v>
      </c>
    </row>
    <row r="780" spans="20:20" x14ac:dyDescent="0.35">
      <c r="T780" s="83">
        <v>390.5</v>
      </c>
    </row>
    <row r="781" spans="20:20" x14ac:dyDescent="0.35">
      <c r="T781" s="83">
        <v>391</v>
      </c>
    </row>
    <row r="782" spans="20:20" x14ac:dyDescent="0.35">
      <c r="T782" s="83">
        <v>391.5</v>
      </c>
    </row>
    <row r="783" spans="20:20" x14ac:dyDescent="0.35">
      <c r="T783" s="83">
        <v>392</v>
      </c>
    </row>
    <row r="784" spans="20:20" x14ac:dyDescent="0.35">
      <c r="T784" s="83">
        <v>392.5</v>
      </c>
    </row>
    <row r="785" spans="20:20" x14ac:dyDescent="0.35">
      <c r="T785" s="83">
        <v>393</v>
      </c>
    </row>
    <row r="786" spans="20:20" x14ac:dyDescent="0.35">
      <c r="T786" s="83">
        <v>393.5</v>
      </c>
    </row>
    <row r="787" spans="20:20" x14ac:dyDescent="0.35">
      <c r="T787" s="83">
        <v>394</v>
      </c>
    </row>
    <row r="788" spans="20:20" x14ac:dyDescent="0.35">
      <c r="T788" s="83">
        <v>394.5</v>
      </c>
    </row>
    <row r="789" spans="20:20" x14ac:dyDescent="0.35">
      <c r="T789" s="83">
        <v>395</v>
      </c>
    </row>
    <row r="790" spans="20:20" x14ac:dyDescent="0.35">
      <c r="T790" s="83">
        <v>395.5</v>
      </c>
    </row>
    <row r="791" spans="20:20" x14ac:dyDescent="0.35">
      <c r="T791" s="83">
        <v>396</v>
      </c>
    </row>
    <row r="792" spans="20:20" x14ac:dyDescent="0.35">
      <c r="T792" s="83">
        <v>396.5</v>
      </c>
    </row>
    <row r="793" spans="20:20" x14ac:dyDescent="0.35">
      <c r="T793" s="83">
        <v>397</v>
      </c>
    </row>
    <row r="794" spans="20:20" x14ac:dyDescent="0.35">
      <c r="T794" s="83">
        <v>397.5</v>
      </c>
    </row>
    <row r="795" spans="20:20" x14ac:dyDescent="0.35">
      <c r="T795" s="83">
        <v>398</v>
      </c>
    </row>
    <row r="796" spans="20:20" x14ac:dyDescent="0.35">
      <c r="T796" s="83">
        <v>398.5</v>
      </c>
    </row>
    <row r="797" spans="20:20" x14ac:dyDescent="0.35">
      <c r="T797" s="83">
        <v>399</v>
      </c>
    </row>
    <row r="798" spans="20:20" x14ac:dyDescent="0.35">
      <c r="T798" s="83">
        <v>399.5</v>
      </c>
    </row>
    <row r="799" spans="20:20" x14ac:dyDescent="0.35">
      <c r="T799" s="83">
        <v>400</v>
      </c>
    </row>
    <row r="800" spans="20:20" x14ac:dyDescent="0.35">
      <c r="T800" s="83">
        <v>400.5</v>
      </c>
    </row>
    <row r="801" spans="20:20" x14ac:dyDescent="0.35">
      <c r="T801" s="83">
        <v>401</v>
      </c>
    </row>
    <row r="802" spans="20:20" x14ac:dyDescent="0.35">
      <c r="T802" s="83">
        <v>401.5</v>
      </c>
    </row>
    <row r="803" spans="20:20" x14ac:dyDescent="0.35">
      <c r="T803" s="83">
        <v>402</v>
      </c>
    </row>
    <row r="804" spans="20:20" x14ac:dyDescent="0.35">
      <c r="T804" s="83">
        <v>402.5</v>
      </c>
    </row>
    <row r="805" spans="20:20" x14ac:dyDescent="0.35">
      <c r="T805" s="83">
        <v>403</v>
      </c>
    </row>
    <row r="806" spans="20:20" x14ac:dyDescent="0.35">
      <c r="T806" s="83">
        <v>403.5</v>
      </c>
    </row>
    <row r="807" spans="20:20" x14ac:dyDescent="0.35">
      <c r="T807" s="83">
        <v>404</v>
      </c>
    </row>
    <row r="808" spans="20:20" x14ac:dyDescent="0.35">
      <c r="T808" s="83">
        <v>404.5</v>
      </c>
    </row>
    <row r="809" spans="20:20" x14ac:dyDescent="0.35">
      <c r="T809" s="83">
        <v>405</v>
      </c>
    </row>
    <row r="810" spans="20:20" x14ac:dyDescent="0.35">
      <c r="T810" s="83">
        <v>405.5</v>
      </c>
    </row>
    <row r="811" spans="20:20" x14ac:dyDescent="0.35">
      <c r="T811" s="83">
        <v>406</v>
      </c>
    </row>
    <row r="812" spans="20:20" x14ac:dyDescent="0.35">
      <c r="T812" s="83">
        <v>406.5</v>
      </c>
    </row>
    <row r="813" spans="20:20" x14ac:dyDescent="0.35">
      <c r="T813" s="83">
        <v>407</v>
      </c>
    </row>
    <row r="814" spans="20:20" x14ac:dyDescent="0.35">
      <c r="T814" s="83">
        <v>407.5</v>
      </c>
    </row>
    <row r="815" spans="20:20" x14ac:dyDescent="0.35">
      <c r="T815" s="83">
        <v>408</v>
      </c>
    </row>
    <row r="816" spans="20:20" x14ac:dyDescent="0.35">
      <c r="T816" s="83">
        <v>408.5</v>
      </c>
    </row>
    <row r="817" spans="20:20" x14ac:dyDescent="0.35">
      <c r="T817" s="83">
        <v>409</v>
      </c>
    </row>
    <row r="818" spans="20:20" x14ac:dyDescent="0.35">
      <c r="T818" s="83">
        <v>409.5</v>
      </c>
    </row>
    <row r="819" spans="20:20" x14ac:dyDescent="0.35">
      <c r="T819" s="83">
        <v>410</v>
      </c>
    </row>
    <row r="820" spans="20:20" x14ac:dyDescent="0.35">
      <c r="T820" s="83">
        <v>410.5</v>
      </c>
    </row>
    <row r="821" spans="20:20" x14ac:dyDescent="0.35">
      <c r="T821" s="83">
        <v>411</v>
      </c>
    </row>
    <row r="822" spans="20:20" x14ac:dyDescent="0.35">
      <c r="T822" s="83">
        <v>411.5</v>
      </c>
    </row>
    <row r="823" spans="20:20" x14ac:dyDescent="0.35">
      <c r="T823" s="83">
        <v>412</v>
      </c>
    </row>
    <row r="824" spans="20:20" x14ac:dyDescent="0.35">
      <c r="T824" s="83">
        <v>412.5</v>
      </c>
    </row>
    <row r="825" spans="20:20" x14ac:dyDescent="0.35">
      <c r="T825" s="83">
        <v>413</v>
      </c>
    </row>
    <row r="826" spans="20:20" x14ac:dyDescent="0.35">
      <c r="T826" s="83">
        <v>413.5</v>
      </c>
    </row>
    <row r="827" spans="20:20" x14ac:dyDescent="0.35">
      <c r="T827" s="83">
        <v>414</v>
      </c>
    </row>
    <row r="828" spans="20:20" x14ac:dyDescent="0.35">
      <c r="T828" s="83">
        <v>414.5</v>
      </c>
    </row>
    <row r="829" spans="20:20" x14ac:dyDescent="0.35">
      <c r="T829" s="83">
        <v>415</v>
      </c>
    </row>
    <row r="830" spans="20:20" x14ac:dyDescent="0.35">
      <c r="T830" s="83">
        <v>415.5</v>
      </c>
    </row>
    <row r="831" spans="20:20" x14ac:dyDescent="0.35">
      <c r="T831" s="83">
        <v>416</v>
      </c>
    </row>
    <row r="832" spans="20:20" x14ac:dyDescent="0.35">
      <c r="T832" s="83">
        <v>416.5</v>
      </c>
    </row>
    <row r="833" spans="20:20" x14ac:dyDescent="0.35">
      <c r="T833" s="83">
        <v>417</v>
      </c>
    </row>
    <row r="834" spans="20:20" x14ac:dyDescent="0.35">
      <c r="T834" s="83">
        <v>417.5</v>
      </c>
    </row>
    <row r="835" spans="20:20" x14ac:dyDescent="0.35">
      <c r="T835" s="83">
        <v>418</v>
      </c>
    </row>
    <row r="836" spans="20:20" x14ac:dyDescent="0.35">
      <c r="T836" s="83">
        <v>418.5</v>
      </c>
    </row>
    <row r="837" spans="20:20" x14ac:dyDescent="0.35">
      <c r="T837" s="83">
        <v>419</v>
      </c>
    </row>
    <row r="838" spans="20:20" x14ac:dyDescent="0.35">
      <c r="T838" s="83">
        <v>419.5</v>
      </c>
    </row>
    <row r="839" spans="20:20" x14ac:dyDescent="0.35">
      <c r="T839" s="83">
        <v>420</v>
      </c>
    </row>
    <row r="840" spans="20:20" x14ac:dyDescent="0.35">
      <c r="T840" s="83">
        <v>420.5</v>
      </c>
    </row>
    <row r="841" spans="20:20" x14ac:dyDescent="0.35">
      <c r="T841" s="83">
        <v>421</v>
      </c>
    </row>
    <row r="842" spans="20:20" x14ac:dyDescent="0.35">
      <c r="T842" s="83">
        <v>421.5</v>
      </c>
    </row>
    <row r="843" spans="20:20" x14ac:dyDescent="0.35">
      <c r="T843" s="83">
        <v>422</v>
      </c>
    </row>
    <row r="844" spans="20:20" x14ac:dyDescent="0.35">
      <c r="T844" s="83">
        <v>422.5</v>
      </c>
    </row>
    <row r="845" spans="20:20" x14ac:dyDescent="0.35">
      <c r="T845" s="83">
        <v>423</v>
      </c>
    </row>
    <row r="846" spans="20:20" x14ac:dyDescent="0.35">
      <c r="T846" s="83">
        <v>423.5</v>
      </c>
    </row>
    <row r="847" spans="20:20" x14ac:dyDescent="0.35">
      <c r="T847" s="83">
        <v>424</v>
      </c>
    </row>
    <row r="848" spans="20:20" x14ac:dyDescent="0.35">
      <c r="T848" s="83">
        <v>424.5</v>
      </c>
    </row>
    <row r="849" spans="20:20" x14ac:dyDescent="0.35">
      <c r="T849" s="83">
        <v>425</v>
      </c>
    </row>
    <row r="850" spans="20:20" x14ac:dyDescent="0.35">
      <c r="T850" s="83">
        <v>425.5</v>
      </c>
    </row>
    <row r="851" spans="20:20" x14ac:dyDescent="0.35">
      <c r="T851" s="83">
        <v>426</v>
      </c>
    </row>
    <row r="852" spans="20:20" x14ac:dyDescent="0.35">
      <c r="T852" s="83">
        <v>426.5</v>
      </c>
    </row>
    <row r="853" spans="20:20" x14ac:dyDescent="0.35">
      <c r="T853" s="83">
        <v>427</v>
      </c>
    </row>
    <row r="854" spans="20:20" x14ac:dyDescent="0.35">
      <c r="T854" s="83">
        <v>427.5</v>
      </c>
    </row>
    <row r="855" spans="20:20" x14ac:dyDescent="0.35">
      <c r="T855" s="83">
        <v>428</v>
      </c>
    </row>
    <row r="856" spans="20:20" x14ac:dyDescent="0.35">
      <c r="T856" s="83">
        <v>428.5</v>
      </c>
    </row>
    <row r="857" spans="20:20" x14ac:dyDescent="0.35">
      <c r="T857" s="83">
        <v>429</v>
      </c>
    </row>
    <row r="858" spans="20:20" x14ac:dyDescent="0.35">
      <c r="T858" s="83">
        <v>429.5</v>
      </c>
    </row>
    <row r="859" spans="20:20" x14ac:dyDescent="0.35">
      <c r="T859" s="83">
        <v>430</v>
      </c>
    </row>
    <row r="860" spans="20:20" x14ac:dyDescent="0.35">
      <c r="T860" s="83">
        <v>430.5</v>
      </c>
    </row>
    <row r="861" spans="20:20" x14ac:dyDescent="0.35">
      <c r="T861" s="83">
        <v>431</v>
      </c>
    </row>
    <row r="862" spans="20:20" x14ac:dyDescent="0.35">
      <c r="T862" s="83">
        <v>431.5</v>
      </c>
    </row>
    <row r="863" spans="20:20" x14ac:dyDescent="0.35">
      <c r="T863" s="83">
        <v>432</v>
      </c>
    </row>
    <row r="864" spans="20:20" x14ac:dyDescent="0.35">
      <c r="T864" s="83">
        <v>432.5</v>
      </c>
    </row>
    <row r="865" spans="20:20" x14ac:dyDescent="0.35">
      <c r="T865" s="83">
        <v>433</v>
      </c>
    </row>
    <row r="866" spans="20:20" x14ac:dyDescent="0.35">
      <c r="T866" s="83">
        <v>433.5</v>
      </c>
    </row>
    <row r="867" spans="20:20" x14ac:dyDescent="0.35">
      <c r="T867" s="83">
        <v>434</v>
      </c>
    </row>
    <row r="868" spans="20:20" x14ac:dyDescent="0.35">
      <c r="T868" s="83">
        <v>434.5</v>
      </c>
    </row>
    <row r="869" spans="20:20" x14ac:dyDescent="0.35">
      <c r="T869" s="83">
        <v>435</v>
      </c>
    </row>
    <row r="870" spans="20:20" x14ac:dyDescent="0.35">
      <c r="T870" s="83">
        <v>435.5</v>
      </c>
    </row>
    <row r="871" spans="20:20" x14ac:dyDescent="0.35">
      <c r="T871" s="83">
        <v>436</v>
      </c>
    </row>
    <row r="872" spans="20:20" x14ac:dyDescent="0.35">
      <c r="T872" s="83">
        <v>436.5</v>
      </c>
    </row>
    <row r="873" spans="20:20" x14ac:dyDescent="0.35">
      <c r="T873" s="83">
        <v>437</v>
      </c>
    </row>
    <row r="874" spans="20:20" x14ac:dyDescent="0.35">
      <c r="T874" s="83">
        <v>437.5</v>
      </c>
    </row>
    <row r="875" spans="20:20" x14ac:dyDescent="0.35">
      <c r="T875" s="83">
        <v>438</v>
      </c>
    </row>
    <row r="876" spans="20:20" x14ac:dyDescent="0.35">
      <c r="T876" s="83">
        <v>438.5</v>
      </c>
    </row>
    <row r="877" spans="20:20" x14ac:dyDescent="0.35">
      <c r="T877" s="83">
        <v>439</v>
      </c>
    </row>
    <row r="878" spans="20:20" x14ac:dyDescent="0.35">
      <c r="T878" s="83">
        <v>439.5</v>
      </c>
    </row>
    <row r="879" spans="20:20" x14ac:dyDescent="0.35">
      <c r="T879" s="83">
        <v>440</v>
      </c>
    </row>
    <row r="880" spans="20:20" x14ac:dyDescent="0.35">
      <c r="T880" s="83">
        <v>440.5</v>
      </c>
    </row>
    <row r="881" spans="20:20" x14ac:dyDescent="0.35">
      <c r="T881" s="83">
        <v>441</v>
      </c>
    </row>
    <row r="882" spans="20:20" x14ac:dyDescent="0.35">
      <c r="T882" s="83">
        <v>441.5</v>
      </c>
    </row>
    <row r="883" spans="20:20" x14ac:dyDescent="0.35">
      <c r="T883" s="83">
        <v>442</v>
      </c>
    </row>
    <row r="884" spans="20:20" x14ac:dyDescent="0.35">
      <c r="T884" s="83">
        <v>442.5</v>
      </c>
    </row>
    <row r="885" spans="20:20" x14ac:dyDescent="0.35">
      <c r="T885" s="83">
        <v>443</v>
      </c>
    </row>
    <row r="886" spans="20:20" x14ac:dyDescent="0.35">
      <c r="T886" s="83">
        <v>443.5</v>
      </c>
    </row>
    <row r="887" spans="20:20" x14ac:dyDescent="0.35">
      <c r="T887" s="83">
        <v>444</v>
      </c>
    </row>
    <row r="888" spans="20:20" x14ac:dyDescent="0.35">
      <c r="T888" s="83">
        <v>444.5</v>
      </c>
    </row>
    <row r="889" spans="20:20" x14ac:dyDescent="0.35">
      <c r="T889" s="83">
        <v>445</v>
      </c>
    </row>
    <row r="890" spans="20:20" x14ac:dyDescent="0.35">
      <c r="T890" s="83">
        <v>445.5</v>
      </c>
    </row>
    <row r="891" spans="20:20" x14ac:dyDescent="0.35">
      <c r="T891" s="83">
        <v>446</v>
      </c>
    </row>
    <row r="892" spans="20:20" x14ac:dyDescent="0.35">
      <c r="T892" s="83">
        <v>446.5</v>
      </c>
    </row>
    <row r="893" spans="20:20" x14ac:dyDescent="0.35">
      <c r="T893" s="83">
        <v>447</v>
      </c>
    </row>
    <row r="894" spans="20:20" x14ac:dyDescent="0.35">
      <c r="T894" s="83">
        <v>447.5</v>
      </c>
    </row>
    <row r="895" spans="20:20" x14ac:dyDescent="0.35">
      <c r="T895" s="83">
        <v>448</v>
      </c>
    </row>
    <row r="896" spans="20:20" x14ac:dyDescent="0.35">
      <c r="T896" s="83">
        <v>448.5</v>
      </c>
    </row>
    <row r="897" spans="20:20" x14ac:dyDescent="0.35">
      <c r="T897" s="83">
        <v>449</v>
      </c>
    </row>
    <row r="898" spans="20:20" x14ac:dyDescent="0.35">
      <c r="T898" s="83">
        <v>449.5</v>
      </c>
    </row>
    <row r="899" spans="20:20" x14ac:dyDescent="0.35">
      <c r="T899" s="83">
        <v>450</v>
      </c>
    </row>
    <row r="900" spans="20:20" x14ac:dyDescent="0.35">
      <c r="T900" s="83">
        <v>450.5</v>
      </c>
    </row>
    <row r="901" spans="20:20" x14ac:dyDescent="0.35">
      <c r="T901" s="83">
        <v>451</v>
      </c>
    </row>
    <row r="902" spans="20:20" x14ac:dyDescent="0.35">
      <c r="T902" s="83">
        <v>451.5</v>
      </c>
    </row>
    <row r="903" spans="20:20" x14ac:dyDescent="0.35">
      <c r="T903" s="83">
        <v>452</v>
      </c>
    </row>
    <row r="904" spans="20:20" x14ac:dyDescent="0.35">
      <c r="T904" s="83">
        <v>452.5</v>
      </c>
    </row>
    <row r="905" spans="20:20" x14ac:dyDescent="0.35">
      <c r="T905" s="83">
        <v>453</v>
      </c>
    </row>
    <row r="906" spans="20:20" x14ac:dyDescent="0.35">
      <c r="T906" s="83">
        <v>453.5</v>
      </c>
    </row>
    <row r="907" spans="20:20" x14ac:dyDescent="0.35">
      <c r="T907" s="83">
        <v>454</v>
      </c>
    </row>
    <row r="908" spans="20:20" x14ac:dyDescent="0.35">
      <c r="T908" s="83">
        <v>454.5</v>
      </c>
    </row>
    <row r="909" spans="20:20" x14ac:dyDescent="0.35">
      <c r="T909" s="83">
        <v>455</v>
      </c>
    </row>
    <row r="910" spans="20:20" x14ac:dyDescent="0.35">
      <c r="T910" s="83">
        <v>455.5</v>
      </c>
    </row>
    <row r="911" spans="20:20" x14ac:dyDescent="0.35">
      <c r="T911" s="83">
        <v>456</v>
      </c>
    </row>
    <row r="912" spans="20:20" x14ac:dyDescent="0.35">
      <c r="T912" s="83">
        <v>456.5</v>
      </c>
    </row>
    <row r="913" spans="20:20" x14ac:dyDescent="0.35">
      <c r="T913" s="83">
        <v>457</v>
      </c>
    </row>
    <row r="914" spans="20:20" x14ac:dyDescent="0.35">
      <c r="T914" s="83">
        <v>457.5</v>
      </c>
    </row>
    <row r="915" spans="20:20" x14ac:dyDescent="0.35">
      <c r="T915" s="83">
        <v>458</v>
      </c>
    </row>
    <row r="916" spans="20:20" x14ac:dyDescent="0.35">
      <c r="T916" s="83">
        <v>458.5</v>
      </c>
    </row>
    <row r="917" spans="20:20" x14ac:dyDescent="0.35">
      <c r="T917" s="83">
        <v>459</v>
      </c>
    </row>
    <row r="918" spans="20:20" x14ac:dyDescent="0.35">
      <c r="T918" s="83">
        <v>459.5</v>
      </c>
    </row>
    <row r="919" spans="20:20" x14ac:dyDescent="0.35">
      <c r="T919" s="83">
        <v>460</v>
      </c>
    </row>
    <row r="920" spans="20:20" x14ac:dyDescent="0.35">
      <c r="T920" s="83">
        <v>460.5</v>
      </c>
    </row>
    <row r="921" spans="20:20" x14ac:dyDescent="0.35">
      <c r="T921" s="83">
        <v>461</v>
      </c>
    </row>
    <row r="922" spans="20:20" x14ac:dyDescent="0.35">
      <c r="T922" s="83">
        <v>461.5</v>
      </c>
    </row>
    <row r="923" spans="20:20" x14ac:dyDescent="0.35">
      <c r="T923" s="83">
        <v>462</v>
      </c>
    </row>
    <row r="924" spans="20:20" x14ac:dyDescent="0.35">
      <c r="T924" s="83">
        <v>462.5</v>
      </c>
    </row>
    <row r="925" spans="20:20" x14ac:dyDescent="0.35">
      <c r="T925" s="83">
        <v>463</v>
      </c>
    </row>
    <row r="926" spans="20:20" x14ac:dyDescent="0.35">
      <c r="T926" s="83">
        <v>463.5</v>
      </c>
    </row>
    <row r="927" spans="20:20" x14ac:dyDescent="0.35">
      <c r="T927" s="83">
        <v>464</v>
      </c>
    </row>
    <row r="928" spans="20:20" x14ac:dyDescent="0.35">
      <c r="T928" s="83">
        <v>464.5</v>
      </c>
    </row>
    <row r="929" spans="20:20" x14ac:dyDescent="0.35">
      <c r="T929" s="83">
        <v>465</v>
      </c>
    </row>
    <row r="930" spans="20:20" x14ac:dyDescent="0.35">
      <c r="T930" s="83">
        <v>465.5</v>
      </c>
    </row>
    <row r="931" spans="20:20" x14ac:dyDescent="0.35">
      <c r="T931" s="83">
        <v>466</v>
      </c>
    </row>
    <row r="932" spans="20:20" x14ac:dyDescent="0.35">
      <c r="T932" s="83">
        <v>466.5</v>
      </c>
    </row>
    <row r="933" spans="20:20" x14ac:dyDescent="0.35">
      <c r="T933" s="83">
        <v>467</v>
      </c>
    </row>
    <row r="934" spans="20:20" x14ac:dyDescent="0.35">
      <c r="T934" s="83">
        <v>467.5</v>
      </c>
    </row>
    <row r="935" spans="20:20" x14ac:dyDescent="0.35">
      <c r="T935" s="83">
        <v>468</v>
      </c>
    </row>
    <row r="936" spans="20:20" x14ac:dyDescent="0.35">
      <c r="T936" s="83">
        <v>468.5</v>
      </c>
    </row>
    <row r="937" spans="20:20" x14ac:dyDescent="0.35">
      <c r="T937" s="83">
        <v>469</v>
      </c>
    </row>
    <row r="938" spans="20:20" x14ac:dyDescent="0.35">
      <c r="T938" s="83">
        <v>469.5</v>
      </c>
    </row>
    <row r="939" spans="20:20" x14ac:dyDescent="0.35">
      <c r="T939" s="83">
        <v>470</v>
      </c>
    </row>
    <row r="940" spans="20:20" x14ac:dyDescent="0.35">
      <c r="T940" s="83">
        <v>470.5</v>
      </c>
    </row>
    <row r="941" spans="20:20" x14ac:dyDescent="0.35">
      <c r="T941" s="83">
        <v>471</v>
      </c>
    </row>
    <row r="942" spans="20:20" x14ac:dyDescent="0.35">
      <c r="T942" s="83">
        <v>471.5</v>
      </c>
    </row>
    <row r="943" spans="20:20" x14ac:dyDescent="0.35">
      <c r="T943" s="83">
        <v>472</v>
      </c>
    </row>
    <row r="944" spans="20:20" x14ac:dyDescent="0.35">
      <c r="T944" s="83">
        <v>472.5</v>
      </c>
    </row>
    <row r="945" spans="20:20" x14ac:dyDescent="0.35">
      <c r="T945" s="83">
        <v>473</v>
      </c>
    </row>
    <row r="946" spans="20:20" x14ac:dyDescent="0.35">
      <c r="T946" s="83">
        <v>473.5</v>
      </c>
    </row>
    <row r="947" spans="20:20" x14ac:dyDescent="0.35">
      <c r="T947" s="83">
        <v>474</v>
      </c>
    </row>
    <row r="948" spans="20:20" x14ac:dyDescent="0.35">
      <c r="T948" s="83">
        <v>474.5</v>
      </c>
    </row>
    <row r="949" spans="20:20" x14ac:dyDescent="0.35">
      <c r="T949" s="83">
        <v>475</v>
      </c>
    </row>
    <row r="950" spans="20:20" x14ac:dyDescent="0.35">
      <c r="T950" s="83">
        <v>475.5</v>
      </c>
    </row>
    <row r="951" spans="20:20" x14ac:dyDescent="0.35">
      <c r="T951" s="83">
        <v>476</v>
      </c>
    </row>
    <row r="952" spans="20:20" x14ac:dyDescent="0.35">
      <c r="T952" s="83">
        <v>476.5</v>
      </c>
    </row>
    <row r="953" spans="20:20" x14ac:dyDescent="0.35">
      <c r="T953" s="83">
        <v>477</v>
      </c>
    </row>
    <row r="954" spans="20:20" x14ac:dyDescent="0.35">
      <c r="T954" s="83">
        <v>477.5</v>
      </c>
    </row>
    <row r="955" spans="20:20" x14ac:dyDescent="0.35">
      <c r="T955" s="83">
        <v>478</v>
      </c>
    </row>
    <row r="956" spans="20:20" x14ac:dyDescent="0.35">
      <c r="T956" s="83">
        <v>478.5</v>
      </c>
    </row>
    <row r="957" spans="20:20" x14ac:dyDescent="0.35">
      <c r="T957" s="83">
        <v>479</v>
      </c>
    </row>
    <row r="958" spans="20:20" x14ac:dyDescent="0.35">
      <c r="T958" s="83">
        <v>479.5</v>
      </c>
    </row>
    <row r="959" spans="20:20" x14ac:dyDescent="0.35">
      <c r="T959" s="83">
        <v>480</v>
      </c>
    </row>
    <row r="960" spans="20:20" x14ac:dyDescent="0.35">
      <c r="T960" s="83">
        <v>480.5</v>
      </c>
    </row>
    <row r="961" spans="20:20" x14ac:dyDescent="0.35">
      <c r="T961" s="83">
        <v>481</v>
      </c>
    </row>
    <row r="962" spans="20:20" x14ac:dyDescent="0.35">
      <c r="T962" s="83">
        <v>481.5</v>
      </c>
    </row>
    <row r="963" spans="20:20" x14ac:dyDescent="0.35">
      <c r="T963" s="83">
        <v>482</v>
      </c>
    </row>
    <row r="964" spans="20:20" x14ac:dyDescent="0.35">
      <c r="T964" s="83">
        <v>482.5</v>
      </c>
    </row>
    <row r="965" spans="20:20" x14ac:dyDescent="0.35">
      <c r="T965" s="83">
        <v>483</v>
      </c>
    </row>
    <row r="966" spans="20:20" x14ac:dyDescent="0.35">
      <c r="T966" s="83">
        <v>483.5</v>
      </c>
    </row>
    <row r="967" spans="20:20" x14ac:dyDescent="0.35">
      <c r="T967" s="83">
        <v>484</v>
      </c>
    </row>
    <row r="968" spans="20:20" x14ac:dyDescent="0.35">
      <c r="T968" s="83">
        <v>484.5</v>
      </c>
    </row>
    <row r="969" spans="20:20" x14ac:dyDescent="0.35">
      <c r="T969" s="83">
        <v>485</v>
      </c>
    </row>
    <row r="970" spans="20:20" x14ac:dyDescent="0.35">
      <c r="T970" s="83">
        <v>485.5</v>
      </c>
    </row>
    <row r="971" spans="20:20" x14ac:dyDescent="0.35">
      <c r="T971" s="83">
        <v>486</v>
      </c>
    </row>
    <row r="972" spans="20:20" x14ac:dyDescent="0.35">
      <c r="T972" s="83">
        <v>486.5</v>
      </c>
    </row>
    <row r="973" spans="20:20" x14ac:dyDescent="0.35">
      <c r="T973" s="83">
        <v>487</v>
      </c>
    </row>
    <row r="974" spans="20:20" x14ac:dyDescent="0.35">
      <c r="T974" s="83">
        <v>487.5</v>
      </c>
    </row>
    <row r="975" spans="20:20" x14ac:dyDescent="0.35">
      <c r="T975" s="83">
        <v>488</v>
      </c>
    </row>
    <row r="976" spans="20:20" x14ac:dyDescent="0.35">
      <c r="T976" s="83">
        <v>488.5</v>
      </c>
    </row>
    <row r="977" spans="20:20" x14ac:dyDescent="0.35">
      <c r="T977" s="83">
        <v>489</v>
      </c>
    </row>
    <row r="978" spans="20:20" x14ac:dyDescent="0.35">
      <c r="T978" s="83">
        <v>489.5</v>
      </c>
    </row>
    <row r="979" spans="20:20" x14ac:dyDescent="0.35">
      <c r="T979" s="83">
        <v>490</v>
      </c>
    </row>
    <row r="980" spans="20:20" x14ac:dyDescent="0.35">
      <c r="T980" s="83">
        <v>490.5</v>
      </c>
    </row>
    <row r="981" spans="20:20" x14ac:dyDescent="0.35">
      <c r="T981" s="83">
        <v>491</v>
      </c>
    </row>
    <row r="982" spans="20:20" x14ac:dyDescent="0.35">
      <c r="T982" s="83">
        <v>491.5</v>
      </c>
    </row>
    <row r="983" spans="20:20" x14ac:dyDescent="0.35">
      <c r="T983" s="83">
        <v>492</v>
      </c>
    </row>
    <row r="984" spans="20:20" x14ac:dyDescent="0.35">
      <c r="T984" s="83">
        <v>492.5</v>
      </c>
    </row>
    <row r="985" spans="20:20" x14ac:dyDescent="0.35">
      <c r="T985" s="83">
        <v>493</v>
      </c>
    </row>
    <row r="986" spans="20:20" x14ac:dyDescent="0.35">
      <c r="T986" s="83">
        <v>493.5</v>
      </c>
    </row>
    <row r="987" spans="20:20" x14ac:dyDescent="0.35">
      <c r="T987" s="83">
        <v>494</v>
      </c>
    </row>
    <row r="988" spans="20:20" x14ac:dyDescent="0.35">
      <c r="T988" s="83">
        <v>494.5</v>
      </c>
    </row>
    <row r="989" spans="20:20" x14ac:dyDescent="0.35">
      <c r="T989" s="83">
        <v>495</v>
      </c>
    </row>
    <row r="990" spans="20:20" x14ac:dyDescent="0.35">
      <c r="T990" s="83">
        <v>495.5</v>
      </c>
    </row>
    <row r="991" spans="20:20" x14ac:dyDescent="0.35">
      <c r="T991" s="83">
        <v>496</v>
      </c>
    </row>
    <row r="992" spans="20:20" x14ac:dyDescent="0.35">
      <c r="T992" s="83">
        <v>496.5</v>
      </c>
    </row>
    <row r="993" spans="20:20" x14ac:dyDescent="0.35">
      <c r="T993" s="83">
        <v>497</v>
      </c>
    </row>
    <row r="994" spans="20:20" x14ac:dyDescent="0.35">
      <c r="T994" s="83">
        <v>497.5</v>
      </c>
    </row>
    <row r="995" spans="20:20" x14ac:dyDescent="0.35">
      <c r="T995" s="83">
        <v>498</v>
      </c>
    </row>
    <row r="996" spans="20:20" x14ac:dyDescent="0.35">
      <c r="T996" s="83">
        <v>498.5</v>
      </c>
    </row>
    <row r="997" spans="20:20" x14ac:dyDescent="0.35">
      <c r="T997" s="83">
        <v>499</v>
      </c>
    </row>
    <row r="998" spans="20:20" x14ac:dyDescent="0.35">
      <c r="T998" s="83">
        <v>499.5</v>
      </c>
    </row>
    <row r="999" spans="20:20" x14ac:dyDescent="0.35">
      <c r="T999" s="83">
        <v>500</v>
      </c>
    </row>
  </sheetData>
  <sheetProtection algorithmName="SHA-512" hashValue="DCBy1A97vm/f6s19qh9w1mudsmPxX4+cwQUG4zxtdyidHcVR50pVYXpaC9CbCnLqM4VnzqemieLgfPfxspO70w==" saltValue="HJLrF12WdkFgd1unnXWCj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Fiche incident</vt:lpstr>
      <vt:lpstr>Liste pénalités et montants</vt:lpstr>
      <vt:lpstr>'Fiche incident'!_Toc403048570</vt:lpstr>
      <vt:lpstr>choix</vt:lpstr>
      <vt:lpstr>forfait</vt:lpstr>
      <vt:lpstr>JOURS</vt:lpstr>
      <vt:lpstr>NON</vt:lpstr>
      <vt:lpstr>OUI</vt:lpstr>
      <vt:lpstr>penalite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BOISSENIN Céline ADJ</dc:creator>
  <cp:lastModifiedBy>BOISSENIN Céline ADJ</cp:lastModifiedBy>
  <cp:lastPrinted>2026-02-06T22:33:22Z</cp:lastPrinted>
  <dcterms:created xsi:type="dcterms:W3CDTF">2026-02-03T16:20:27Z</dcterms:created>
  <dcterms:modified xsi:type="dcterms:W3CDTF">2026-02-13T14:25:26Z</dcterms:modified>
</cp:coreProperties>
</file>