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boissenin\Documents\&amp;MP\2025-2026_xxx_AIA_Nettoyage_locaux\CIM3\&amp;Redaction\AE_A-finir_avec_attributaire_comptable-Aia\"/>
    </mc:Choice>
  </mc:AlternateContent>
  <bookViews>
    <workbookView xWindow="0" yWindow="0" windowWidth="19200" windowHeight="6930" tabRatio="756"/>
  </bookViews>
  <sheets>
    <sheet name="Poste 1+Frais divers en Forfait" sheetId="1" r:id="rId1"/>
    <sheet name="Poste 2 (ponctuel) Bon commande" sheetId="2" r:id="rId2"/>
    <sheet name="Infos" sheetId="15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121" i="1" l="1"/>
  <c r="H118" i="1"/>
  <c r="H117" i="1"/>
  <c r="H115" i="1"/>
  <c r="H114" i="1"/>
  <c r="H112" i="1"/>
  <c r="H111" i="1"/>
  <c r="H108" i="1"/>
  <c r="H109" i="1"/>
  <c r="H107" i="1"/>
  <c r="H105" i="1"/>
  <c r="H104" i="1"/>
  <c r="H102" i="1"/>
  <c r="H101" i="1"/>
  <c r="H98" i="1"/>
  <c r="H97" i="1"/>
  <c r="H95" i="1"/>
  <c r="H94" i="1"/>
  <c r="H92" i="1"/>
  <c r="H91" i="1"/>
  <c r="H88" i="1"/>
  <c r="H87" i="1"/>
  <c r="H85" i="1"/>
  <c r="H84" i="1"/>
  <c r="H82" i="1"/>
  <c r="H81" i="1"/>
  <c r="H79" i="1"/>
  <c r="H78" i="1"/>
  <c r="H72" i="1"/>
  <c r="H73" i="1"/>
  <c r="H74" i="1"/>
  <c r="H75" i="1"/>
  <c r="H76" i="1"/>
  <c r="H71" i="1"/>
  <c r="H66" i="1"/>
  <c r="H67" i="1"/>
  <c r="H68" i="1"/>
  <c r="H69" i="1"/>
  <c r="H65" i="1"/>
  <c r="H61" i="1"/>
  <c r="H62" i="1"/>
  <c r="H63" i="1"/>
  <c r="H60" i="1"/>
  <c r="H54" i="1"/>
  <c r="H55" i="1"/>
  <c r="H56" i="1"/>
  <c r="H57" i="1"/>
  <c r="H58" i="1"/>
  <c r="H53" i="1"/>
  <c r="H49" i="1"/>
  <c r="H50" i="1"/>
  <c r="H51" i="1"/>
  <c r="H52" i="1"/>
  <c r="H48" i="1"/>
  <c r="H43" i="1"/>
  <c r="H44" i="1"/>
  <c r="H45" i="1"/>
  <c r="H46" i="1"/>
  <c r="H42" i="1"/>
  <c r="H38" i="1"/>
  <c r="H39" i="1"/>
  <c r="H40" i="1"/>
  <c r="H37" i="1"/>
  <c r="H35" i="1"/>
  <c r="H31" i="1"/>
  <c r="H32" i="1"/>
  <c r="H33" i="1"/>
  <c r="H30" i="1"/>
  <c r="H21" i="1"/>
  <c r="H22" i="1"/>
  <c r="H23" i="1"/>
  <c r="H24" i="1"/>
  <c r="H20" i="1"/>
  <c r="H16" i="1"/>
  <c r="H17" i="1"/>
  <c r="H18" i="1"/>
  <c r="H15" i="1"/>
  <c r="C4" i="1" l="1"/>
</calcChain>
</file>

<file path=xl/comments1.xml><?xml version="1.0" encoding="utf-8"?>
<comments xmlns="http://schemas.openxmlformats.org/spreadsheetml/2006/main">
  <authors>
    <author>BOISSENIN Céline ADJ</author>
  </authors>
  <commentList>
    <comment ref="B14" authorId="0" shapeId="0">
      <text>
        <r>
          <rPr>
            <u/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81"/>
            <rFont val="Tahoma"/>
            <family val="2"/>
          </rPr>
          <t>LEGENDE NOMMAGE PRIX</t>
        </r>
        <r>
          <rPr>
            <b/>
            <sz val="9"/>
            <color indexed="81"/>
            <rFont val="Tahoma"/>
            <family val="2"/>
          </rPr>
          <t xml:space="preserve"> : For."BAT"."X"</t>
        </r>
        <r>
          <rPr>
            <sz val="9"/>
            <color indexed="81"/>
            <rFont val="Tahoma"/>
            <family val="2"/>
          </rPr>
          <t xml:space="preserve">
For : Prestations au forfait ;
BAT : N° bâtiment ;
X : Numéro du prix.
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 xml:space="preserve">
Particularité des lieux médicaux : Nettoyage avec détergent.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 xml:space="preserve">
Particularité des lieux médicaux : Nettoyage avec détergent.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 xml:space="preserve">
Particularité des lieux médicaux : Nettoyage avec détergent.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</rPr>
          <t xml:space="preserve">
Ce local n° 4 change de fréquence en cours d'année, hebdo sur 5 mois. Ne pas chiffrer 1 an mais bien 5 mois (fréquence hebo) et lisser le prix sur 12 mois (prix 5 mois / 12) afin de sortir un lissage au mois pour l'année =&gt; soit un forfait mensuel.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</rPr>
          <t xml:space="preserve">
Indiquer en prestation 3 mais les m2 de cette prestation sont comptabilisés sur cette ligne en prestation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</rPr>
          <t xml:space="preserve">
Ce local n° 4 change de fréquence en cours d'année, hebdo sur 7 mois. Ne pas chiffrer 1 an mais bien 7 mois (fréquence mensuelle et lisser le prix sur 12 mois (prix 7 mois / 12) afin de sortir un lissage au mois pour l'année =&gt; soit un forfait mensuel.</t>
        </r>
      </text>
    </comment>
    <comment ref="F52" authorId="0" shapeId="0">
      <text>
        <r>
          <rPr>
            <b/>
            <sz val="9"/>
            <color indexed="81"/>
            <rFont val="Tahoma"/>
            <family val="2"/>
          </rPr>
          <t xml:space="preserve">
Indiquer en prestation 3 mais les m2 de cette prestation sont comptabilisés sur cette ligne en prestation 1</t>
        </r>
      </text>
    </comment>
  </commentList>
</comments>
</file>

<file path=xl/comments2.xml><?xml version="1.0" encoding="utf-8"?>
<comments xmlns="http://schemas.openxmlformats.org/spreadsheetml/2006/main">
  <authors>
    <author>BOISSENIN Céline ADJ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
LEGENDE NOMMAGE PRIX : BPU."n° poste"."X"
BPU : Prestations au forfait ;
2 : N° poste ;
X : Numéro du prix.</t>
        </r>
      </text>
    </comment>
  </commentList>
</comments>
</file>

<file path=xl/sharedStrings.xml><?xml version="1.0" encoding="utf-8"?>
<sst xmlns="http://schemas.openxmlformats.org/spreadsheetml/2006/main" count="685" uniqueCount="247">
  <si>
    <t>Taux de TVA :</t>
  </si>
  <si>
    <t>Nettoyage des locaux selon les préconisations de type "Pandémie" ou autres infections</t>
  </si>
  <si>
    <t>Unité de mesure</t>
  </si>
  <si>
    <t>U</t>
  </si>
  <si>
    <t>m2</t>
  </si>
  <si>
    <t>Prix unitaire HT (€)</t>
  </si>
  <si>
    <t>Heure</t>
  </si>
  <si>
    <t>N° Prix</t>
  </si>
  <si>
    <t>Carrelage</t>
  </si>
  <si>
    <t>Prestations</t>
  </si>
  <si>
    <t>Moquette</t>
  </si>
  <si>
    <t>Prix à renseigner</t>
  </si>
  <si>
    <t xml:space="preserve">Nettoyage humide des plinthes, tuyauteries accessible jusqu'à 3 m et radiateurs </t>
  </si>
  <si>
    <t xml:space="preserve">Nettoyage humide, tuyauteries et accessoires accessibles &gt;  à 3 m </t>
  </si>
  <si>
    <t>Mètres</t>
  </si>
  <si>
    <t>Dépoussiérage avec précaution des baies et équipements de la salle des serveurs</t>
  </si>
  <si>
    <t>Nettoyage des portes</t>
  </si>
  <si>
    <t>Prestations ponctuelles (poste n° 2)</t>
  </si>
  <si>
    <t>Unités</t>
  </si>
  <si>
    <t>Fréquences</t>
  </si>
  <si>
    <t>Quotidienne</t>
  </si>
  <si>
    <t>Hebdomadaire</t>
  </si>
  <si>
    <t>Mensuelle</t>
  </si>
  <si>
    <t>Annuelle</t>
  </si>
  <si>
    <t>Bi-annuelle</t>
  </si>
  <si>
    <t>Semestrielle</t>
  </si>
  <si>
    <t>Trimestrielle</t>
  </si>
  <si>
    <t>BPU-2.1</t>
  </si>
  <si>
    <t>BPU-2.2</t>
  </si>
  <si>
    <t>BPU-2.3</t>
  </si>
  <si>
    <t>BPU-2.4</t>
  </si>
  <si>
    <t>BPU-2.5</t>
  </si>
  <si>
    <t>BPU-2.7</t>
  </si>
  <si>
    <t>BPU-2.8</t>
  </si>
  <si>
    <t>BPU-2.9</t>
  </si>
  <si>
    <t>BPU-2.10</t>
  </si>
  <si>
    <t>BPU-2.11</t>
  </si>
  <si>
    <t>BPU-2.12</t>
  </si>
  <si>
    <t>BPU-2.13</t>
  </si>
  <si>
    <t>BPU-2.14</t>
  </si>
  <si>
    <t>BPU-2.15</t>
  </si>
  <si>
    <t>BPU-2.16</t>
  </si>
  <si>
    <t>BPU-2.17</t>
  </si>
  <si>
    <t>BPU-2.18</t>
  </si>
  <si>
    <t>BPU-2.19</t>
  </si>
  <si>
    <t>BPU-2.20</t>
  </si>
  <si>
    <t>BPU-2.21</t>
  </si>
  <si>
    <t>BPU-2-6</t>
  </si>
  <si>
    <t>Forfait mensuel HT en €</t>
  </si>
  <si>
    <t>Prix mensuel HT en € 
au m2</t>
  </si>
  <si>
    <t>Prest. N° 1</t>
  </si>
  <si>
    <t>Prest. N° 2</t>
  </si>
  <si>
    <t>Prest. N° 3</t>
  </si>
  <si>
    <t>Prest. N° 4</t>
  </si>
  <si>
    <t>Plastique</t>
  </si>
  <si>
    <t>Ascenseur</t>
  </si>
  <si>
    <t>Surface en m2</t>
  </si>
  <si>
    <t>BATIMENT 50</t>
  </si>
  <si>
    <t>RDC - 1er - 2ème (5pièces)</t>
  </si>
  <si>
    <t>RDC - 1er -2ème (39 pièces)</t>
  </si>
  <si>
    <t>RDC - 1er -2ème (1 zone)</t>
  </si>
  <si>
    <t>Types</t>
  </si>
  <si>
    <t>BATIMENT 52</t>
  </si>
  <si>
    <t>RDC - 1er (2 pièces)</t>
  </si>
  <si>
    <t>Quot, Hebdo et Mens</t>
  </si>
  <si>
    <t>RDC (1 pièce)</t>
  </si>
  <si>
    <t>RDC - 1er (32 pièces)</t>
  </si>
  <si>
    <t>BATIMENT 53</t>
  </si>
  <si>
    <r>
      <t xml:space="preserve">RDC - </t>
    </r>
    <r>
      <rPr>
        <b/>
        <sz val="10"/>
        <color theme="1"/>
        <rFont val="Marianne"/>
        <family val="3"/>
      </rPr>
      <t>Médical</t>
    </r>
    <r>
      <rPr>
        <sz val="10"/>
        <color theme="1"/>
        <rFont val="Marianne"/>
        <family val="3"/>
      </rPr>
      <t xml:space="preserve"> (6 pièces)</t>
    </r>
  </si>
  <si>
    <t>1er (2 pièces)</t>
  </si>
  <si>
    <t>Vitre</t>
  </si>
  <si>
    <t>RDC - 1er (4 zones)</t>
  </si>
  <si>
    <t>RDC (3 pièces)</t>
  </si>
  <si>
    <t>RDC - 1er (5pièces)</t>
  </si>
  <si>
    <t>RDC - 1er (13 pièces)</t>
  </si>
  <si>
    <t>BATIMENT 55</t>
  </si>
  <si>
    <t>RDC - 1er (3 pièces)</t>
  </si>
  <si>
    <t>BATIMENT 57</t>
  </si>
  <si>
    <t>RDC - 1er - 2ème (18 pièces)</t>
  </si>
  <si>
    <t>RDC - 1er (39 pièces)</t>
  </si>
  <si>
    <t>RDC (8 pièces)</t>
  </si>
  <si>
    <t>RDC - 1er (4 pièces)</t>
  </si>
  <si>
    <t>BATIMENT 91</t>
  </si>
  <si>
    <t>RDC - 1er (11 pièces)</t>
  </si>
  <si>
    <t>RDC (2 pièces)</t>
  </si>
  <si>
    <t>Bi-mensuelle</t>
  </si>
  <si>
    <t>BATIMENT 93</t>
  </si>
  <si>
    <t>RDC - 1er (7 pièces)</t>
  </si>
  <si>
    <t>Bi-hebdo</t>
  </si>
  <si>
    <t>Tri-hebdo</t>
  </si>
  <si>
    <r>
      <t>RDC (</t>
    </r>
    <r>
      <rPr>
        <b/>
        <sz val="10"/>
        <color theme="1"/>
        <rFont val="Marianne"/>
        <family val="3"/>
      </rPr>
      <t>Circul verrière sport</t>
    </r>
    <r>
      <rPr>
        <sz val="10"/>
        <color theme="1"/>
        <rFont val="Marianne"/>
        <family val="3"/>
      </rPr>
      <t>)</t>
    </r>
  </si>
  <si>
    <t>RDC (2p dont pi~ machine)</t>
  </si>
  <si>
    <t>Hebdo et Bi-mensuelle</t>
  </si>
  <si>
    <t>RDC (pièce 09)</t>
  </si>
  <si>
    <t>RDC (pièce 06)</t>
  </si>
  <si>
    <r>
      <t>RDC (</t>
    </r>
    <r>
      <rPr>
        <b/>
        <sz val="10"/>
        <color theme="1"/>
        <rFont val="Marianne"/>
        <family val="3"/>
      </rPr>
      <t>local</t>
    </r>
    <r>
      <rPr>
        <sz val="10"/>
        <color theme="1"/>
        <rFont val="Marianne"/>
        <family val="3"/>
      </rPr>
      <t xml:space="preserve"> </t>
    </r>
    <r>
      <rPr>
        <b/>
        <sz val="10"/>
        <color theme="1"/>
        <rFont val="Marianne"/>
        <family val="3"/>
      </rPr>
      <t>04 - Nov/Mars</t>
    </r>
    <r>
      <rPr>
        <sz val="10"/>
        <color theme="1"/>
        <rFont val="Marianne"/>
        <family val="3"/>
      </rPr>
      <t>)</t>
    </r>
  </si>
  <si>
    <r>
      <t>RDC (</t>
    </r>
    <r>
      <rPr>
        <b/>
        <sz val="10"/>
        <color theme="1"/>
        <rFont val="Marianne"/>
        <family val="3"/>
      </rPr>
      <t>local</t>
    </r>
    <r>
      <rPr>
        <sz val="10"/>
        <color theme="1"/>
        <rFont val="Marianne"/>
        <family val="3"/>
      </rPr>
      <t xml:space="preserve"> </t>
    </r>
    <r>
      <rPr>
        <b/>
        <sz val="10"/>
        <color theme="1"/>
        <rFont val="Marianne"/>
        <family val="3"/>
      </rPr>
      <t>04 - Avril/Oct</t>
    </r>
    <r>
      <rPr>
        <sz val="10"/>
        <color theme="1"/>
        <rFont val="Marianne"/>
        <family val="3"/>
      </rPr>
      <t>)</t>
    </r>
  </si>
  <si>
    <r>
      <t>RDC (</t>
    </r>
    <r>
      <rPr>
        <b/>
        <sz val="10"/>
        <color theme="1"/>
        <rFont val="Marianne"/>
        <family val="3"/>
      </rPr>
      <t xml:space="preserve">local </t>
    </r>
    <r>
      <rPr>
        <sz val="10"/>
        <color theme="1"/>
        <rFont val="Marianne"/>
        <family val="3"/>
      </rPr>
      <t>16)</t>
    </r>
  </si>
  <si>
    <t>RDC - 1er (5 pièces)</t>
  </si>
  <si>
    <t>BATIMENT 95</t>
  </si>
  <si>
    <t>RDC - 1er - 2ème (55 pièces)</t>
  </si>
  <si>
    <t>RDC - 1er - 2ème (3 pièces)</t>
  </si>
  <si>
    <t>RDC - 1er - 2ème (6 pièces)</t>
  </si>
  <si>
    <t>BATIMENT 103</t>
  </si>
  <si>
    <t>RDC - 1er (16 pièces)</t>
  </si>
  <si>
    <t>RDC - 1er (18 pièces)</t>
  </si>
  <si>
    <t>BATIMENT 107</t>
  </si>
  <si>
    <t>RDC - 1er (3 pièces - cuisine)</t>
  </si>
  <si>
    <t>1er (1 pièce)</t>
  </si>
  <si>
    <t>1er (Fitness BX107-N1-002)</t>
  </si>
  <si>
    <t>BATIMENT 141</t>
  </si>
  <si>
    <t>GUERITE SECURITE (entre 89 et 91)</t>
  </si>
  <si>
    <t>MODULAIRE (Ilot n° 1)</t>
  </si>
  <si>
    <t>MODULAIRE (Ilot n° 1 BIS)</t>
  </si>
  <si>
    <t>MODULAIRE (Ilot n° 2)</t>
  </si>
  <si>
    <t>MODULAIRE (Ilot n° 3)</t>
  </si>
  <si>
    <t>MODULAIRE (Ilot n° 4)</t>
  </si>
  <si>
    <t>RDC (4 pièces)</t>
  </si>
  <si>
    <t>RDC (4 pièce)</t>
  </si>
  <si>
    <t>RDC (5 pièces)</t>
  </si>
  <si>
    <t>MODULAIRE (Ilot n° 5)</t>
  </si>
  <si>
    <t>1er (3 pièces)</t>
  </si>
  <si>
    <t>MODULAIRE (Ilot n° 6)</t>
  </si>
  <si>
    <t>MODULAIRE (Ilot n° 7)</t>
  </si>
  <si>
    <t>MODULAIRE (Ilot n° 8)</t>
  </si>
  <si>
    <t>MODULAIRE (Ilot n° 9)</t>
  </si>
  <si>
    <t>MODULAIRE (Ilot n° 10)</t>
  </si>
  <si>
    <t>RDC (2p dont vestiaires)</t>
  </si>
  <si>
    <t>PRESTATIONS RECURRENTES PROGRAMMEES (prestations 1, 2, 3 et 4)</t>
  </si>
  <si>
    <r>
      <t>PRESTATIONS PONCTUELLES</t>
    </r>
    <r>
      <rPr>
        <b/>
        <sz val="11"/>
        <color rgb="FFFF0000"/>
        <rFont val="marianne"/>
        <family val="3"/>
      </rPr>
      <t xml:space="preserve"> (POSTE 2)</t>
    </r>
  </si>
  <si>
    <t>Nettoyage des murs, cloisons et plafonds d'une pièce</t>
  </si>
  <si>
    <t>Nettoyage des stores métalliques, plastiques ou bois d'une pièce</t>
  </si>
  <si>
    <r>
      <t xml:space="preserve">Depoussiérage des placards d'une pièce </t>
    </r>
    <r>
      <rPr>
        <i/>
        <sz val="10"/>
        <rFont val="Marianne"/>
        <family val="3"/>
      </rPr>
      <t>(pour information club house et la salle multifonctions - 2 fois par an)</t>
    </r>
  </si>
  <si>
    <t>Dépoussiérage (des stores tissus, des dessus d’armoires) d'une pièce</t>
  </si>
  <si>
    <t>Remise à banc d’un bureau suite départ du personnel</t>
  </si>
  <si>
    <r>
      <t>Conforment aux exigences indiquées dans le CCTP pour le poste</t>
    </r>
    <r>
      <rPr>
        <b/>
        <sz val="11"/>
        <color rgb="FFFF0000"/>
        <rFont val="marianne"/>
        <family val="3"/>
      </rPr>
      <t xml:space="preserve"> 2</t>
    </r>
  </si>
  <si>
    <t>Lavage par injection extraction de la moquette pierre du BX74-1 du site de Floirac</t>
  </si>
  <si>
    <r>
      <t xml:space="preserve">Shampoing par injection extraction de la moquette textile </t>
    </r>
    <r>
      <rPr>
        <u/>
        <sz val="10"/>
        <rFont val="Marianne"/>
        <family val="3"/>
      </rPr>
      <t>(exemple</t>
    </r>
    <r>
      <rPr>
        <sz val="10"/>
        <rFont val="Marianne"/>
        <family val="3"/>
      </rPr>
      <t xml:space="preserve"> : BX103 salle RDC)</t>
    </r>
  </si>
  <si>
    <t>Aspiration de la moquette d'une pièce</t>
  </si>
  <si>
    <t>Shampoing des dalles moquettes utilisée pour les manifestation (exemple : BX093-N0-006 - A titre informatif, probablement 2 fois/an)</t>
  </si>
  <si>
    <t>Aspiration Moquette textile murale</t>
  </si>
  <si>
    <r>
      <t xml:space="preserve">Nettoyage des fauteuils de la bibliothèque par injection extraction </t>
    </r>
    <r>
      <rPr>
        <u/>
        <sz val="10"/>
        <rFont val="Marianne"/>
        <family val="3"/>
      </rPr>
      <t>(à</t>
    </r>
    <r>
      <rPr>
        <sz val="10"/>
        <rFont val="Marianne"/>
        <family val="3"/>
      </rPr>
      <t xml:space="preserve"> titre informatif, probablement une fois par an )</t>
    </r>
  </si>
  <si>
    <t>Nettoyage des bouches VMC et d’extraction ou d’insufflation d’air sans démontage (à titre informatif, potentiellement en Novembre conformément au CCTP ou fermeture AIA)</t>
  </si>
  <si>
    <t>TOTAL des FORFAITS MENSUELS DES PRESTATIONS RECURRENTES</t>
  </si>
  <si>
    <t>For-50.1</t>
  </si>
  <si>
    <t>For-50.2</t>
  </si>
  <si>
    <t>For-50.3</t>
  </si>
  <si>
    <t>For-50.4</t>
  </si>
  <si>
    <t>For-52.1</t>
  </si>
  <si>
    <t>For-52.2</t>
  </si>
  <si>
    <t>For-52.3</t>
  </si>
  <si>
    <t>For-52.4</t>
  </si>
  <si>
    <t>For-52.5</t>
  </si>
  <si>
    <t>For-53.1</t>
  </si>
  <si>
    <t>For-53.2</t>
  </si>
  <si>
    <t>For-53.3</t>
  </si>
  <si>
    <t>For-53.4</t>
  </si>
  <si>
    <t>For-55.1</t>
  </si>
  <si>
    <t>For-57.1</t>
  </si>
  <si>
    <t>For-57.2</t>
  </si>
  <si>
    <t>For-57.3</t>
  </si>
  <si>
    <t>For-57.4</t>
  </si>
  <si>
    <t>For-91.1</t>
  </si>
  <si>
    <t>For-91.2</t>
  </si>
  <si>
    <t>For-91.3</t>
  </si>
  <si>
    <t>For-91.4</t>
  </si>
  <si>
    <t>For-91.5</t>
  </si>
  <si>
    <t>For-93.1</t>
  </si>
  <si>
    <t>For-93.2</t>
  </si>
  <si>
    <t>For-93.3</t>
  </si>
  <si>
    <t>For-93.4</t>
  </si>
  <si>
    <t>For-93.5</t>
  </si>
  <si>
    <t>For-93.6</t>
  </si>
  <si>
    <t>For-93.7</t>
  </si>
  <si>
    <t>For-93.8</t>
  </si>
  <si>
    <t>For-93.9</t>
  </si>
  <si>
    <t>For-93.10</t>
  </si>
  <si>
    <t>For-93.11</t>
  </si>
  <si>
    <t>For-95.1</t>
  </si>
  <si>
    <t>For-95.2</t>
  </si>
  <si>
    <t>For-95.3</t>
  </si>
  <si>
    <t>For-95.4</t>
  </si>
  <si>
    <t>For-103.1</t>
  </si>
  <si>
    <t>For-103.2</t>
  </si>
  <si>
    <t>For-103.3</t>
  </si>
  <si>
    <t>For-103.4</t>
  </si>
  <si>
    <t>For-103.5</t>
  </si>
  <si>
    <t>For-107.1</t>
  </si>
  <si>
    <t>For-107.2</t>
  </si>
  <si>
    <t>For-107.3</t>
  </si>
  <si>
    <t>For-107.4</t>
  </si>
  <si>
    <t>For-107.5</t>
  </si>
  <si>
    <t>For-107.6</t>
  </si>
  <si>
    <t>For-141.1</t>
  </si>
  <si>
    <t>For-141.2</t>
  </si>
  <si>
    <t>For-S01.1</t>
  </si>
  <si>
    <t>For-S01.2</t>
  </si>
  <si>
    <t>For-I01.1</t>
  </si>
  <si>
    <t>For-I01.2</t>
  </si>
  <si>
    <t>For-I01bis.1</t>
  </si>
  <si>
    <t>For-I01bis.2</t>
  </si>
  <si>
    <t>For-I02.1</t>
  </si>
  <si>
    <t>For-I02.2</t>
  </si>
  <si>
    <t>For-I03.1</t>
  </si>
  <si>
    <t>For-I03.2</t>
  </si>
  <si>
    <t>For-I04.1</t>
  </si>
  <si>
    <t>For-I04.2</t>
  </si>
  <si>
    <t>For-I05.1</t>
  </si>
  <si>
    <t>For-I05.2</t>
  </si>
  <si>
    <t>For-I06.1</t>
  </si>
  <si>
    <t>For-I06.2</t>
  </si>
  <si>
    <t>For-I07.1</t>
  </si>
  <si>
    <t>For-I07.2</t>
  </si>
  <si>
    <t>For-I07.3</t>
  </si>
  <si>
    <t>For-I08.1</t>
  </si>
  <si>
    <t>For-I08.2</t>
  </si>
  <si>
    <t>For-I09.1</t>
  </si>
  <si>
    <t>For-I09.2</t>
  </si>
  <si>
    <t>For-I10.1</t>
  </si>
  <si>
    <t>For-I10.2</t>
  </si>
  <si>
    <t>TOTAL FORFAIT MENSUEL</t>
  </si>
  <si>
    <t>Prestations (cf. CCTP, pages 9-13)</t>
  </si>
  <si>
    <t>Conformément à l'annexe 1 du CCTP (monographie)</t>
  </si>
  <si>
    <t>Frais de gestion et d'administration (Fourniture bungalows, box de connection, etc…)</t>
  </si>
  <si>
    <t>Durée totale du Marché</t>
  </si>
  <si>
    <t>Période de couverture par le forfait mensuel</t>
  </si>
  <si>
    <t>FRAIS ANNEXES</t>
  </si>
  <si>
    <t>Prix mensuel HT en €</t>
  </si>
  <si>
    <r>
      <t>Prix estimé</t>
    </r>
    <r>
      <rPr>
        <b/>
        <sz val="10.5"/>
        <color rgb="FFFF0000"/>
        <rFont val="Marianne"/>
        <family val="3"/>
      </rPr>
      <t xml:space="preserve"> pour 4 ans</t>
    </r>
    <r>
      <rPr>
        <b/>
        <sz val="10.5"/>
        <color theme="1"/>
        <rFont val="Marianne"/>
        <family val="3"/>
      </rPr>
      <t xml:space="preserve"> HT en €</t>
    </r>
  </si>
  <si>
    <t>(Le montant se reporte automatiquement)</t>
  </si>
  <si>
    <t>For-Gestion-1</t>
  </si>
  <si>
    <r>
      <t>Conforment aux exigences indiquées dans le CCTP (poste</t>
    </r>
    <r>
      <rPr>
        <b/>
        <sz val="11"/>
        <color rgb="FFFF0000"/>
        <rFont val="marianne"/>
        <family val="3"/>
      </rPr>
      <t xml:space="preserve"> 1 </t>
    </r>
    <r>
      <rPr>
        <b/>
        <sz val="11"/>
        <rFont val="Marianne"/>
        <family val="3"/>
      </rPr>
      <t>et frais divers)</t>
    </r>
  </si>
  <si>
    <t>FRAIS DIVERS</t>
  </si>
  <si>
    <t>RDC - 1er - 2ème (44 pièces)</t>
  </si>
  <si>
    <t>RDC - 1er (30 pièces - 5 zones)</t>
  </si>
  <si>
    <t>RDC - 1er (23 pièces)</t>
  </si>
  <si>
    <t>RDC - 1er (40 pièces)</t>
  </si>
  <si>
    <t>RDC - 1er (35 pièces - 2 zones)</t>
  </si>
  <si>
    <t>RDC - 1er (92 pièces)</t>
  </si>
  <si>
    <t>RDC - 1er - 2ème (107 pièces)</t>
  </si>
  <si>
    <t>RDC - 1er (152 pièces)</t>
  </si>
  <si>
    <r>
      <rPr>
        <b/>
        <u/>
        <sz val="11"/>
        <color theme="5" tint="-0.249977111117893"/>
        <rFont val="Marianne"/>
        <family val="3"/>
      </rPr>
      <t>REMARQUES</t>
    </r>
    <r>
      <rPr>
        <sz val="11"/>
        <color theme="5" tint="-0.249977111117893"/>
        <rFont val="Marianne"/>
        <family val="3"/>
      </rPr>
      <t xml:space="preserve"> : Le forfait mensuel comprend les forfaits mensuels de toutes les prestations du poste 1 définies et détaillées pour les </t>
    </r>
    <r>
      <rPr>
        <i/>
        <sz val="11"/>
        <color theme="5" tint="-0.249977111117893"/>
        <rFont val="Marianne"/>
        <family val="3"/>
      </rPr>
      <t>prestations 1, 2,3 et 4 ainsi que le forfait mensuel des frais annexes.</t>
    </r>
  </si>
  <si>
    <t>Conformément au CCTP (Cf. P.14 et 15)</t>
  </si>
  <si>
    <t>Décapage et mise en cire ou émulsion des sols Thermoplastiques (déplacement et remise en place)</t>
  </si>
  <si>
    <t>Détachage manuel de la moquette pierre du BX74-1 du site de Floirac</t>
  </si>
  <si>
    <t>Dépoussiérage de la bibliothèque (enlèvement des livres, nettoyage des étagères puis réinstallation à l’identique)</t>
  </si>
  <si>
    <t xml:space="preserve">Nettoyage et désinfection des vestiaires individuels (Environ 40 casiers - A titre informatif, 1 fois /an, en fermeture AIA ou potentiellement un samedi)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</si>
</sst>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marianne"/>
      <family val="2"/>
    </font>
    <font>
      <b/>
      <sz val="11"/>
      <color rgb="FFFF0000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u/>
      <sz val="9"/>
      <color indexed="81"/>
      <name val="Tahoma"/>
      <family val="2"/>
    </font>
    <font>
      <b/>
      <sz val="11"/>
      <color rgb="FF00B050"/>
      <name val="marianne"/>
      <family val="3"/>
    </font>
    <font>
      <b/>
      <i/>
      <u/>
      <sz val="11"/>
      <color theme="1"/>
      <name val="Marianne"/>
      <family val="3"/>
    </font>
    <font>
      <sz val="10"/>
      <name val="Marianne"/>
      <family val="3"/>
    </font>
    <font>
      <i/>
      <sz val="10"/>
      <name val="Marianne"/>
      <family val="3"/>
    </font>
    <font>
      <u/>
      <sz val="10"/>
      <name val="Marianne"/>
      <family val="3"/>
    </font>
    <font>
      <sz val="11"/>
      <color theme="5" tint="-0.249977111117893"/>
      <name val="Marianne"/>
      <family val="3"/>
    </font>
    <font>
      <b/>
      <u/>
      <sz val="11"/>
      <color theme="5" tint="-0.249977111117893"/>
      <name val="Marianne"/>
      <family val="3"/>
    </font>
    <font>
      <i/>
      <sz val="11"/>
      <color theme="5" tint="-0.249977111117893"/>
      <name val="Marianne"/>
      <family val="3"/>
    </font>
    <font>
      <sz val="10.5"/>
      <color theme="1"/>
      <name val="Marianne"/>
      <family val="3"/>
    </font>
    <font>
      <b/>
      <sz val="10.5"/>
      <color theme="1"/>
      <name val="Marianne"/>
      <family val="3"/>
    </font>
    <font>
      <b/>
      <sz val="10.5"/>
      <color rgb="FFFF0000"/>
      <name val="Marianne"/>
      <family val="3"/>
    </font>
    <font>
      <b/>
      <i/>
      <sz val="10"/>
      <color theme="2" tint="-0.249977111117893"/>
      <name val="Marianne"/>
      <family val="3"/>
    </font>
    <font>
      <b/>
      <u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44" fontId="8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0" fillId="0" borderId="4" xfId="0" applyBorder="1"/>
    <xf numFmtId="0" fontId="0" fillId="4" borderId="13" xfId="0" applyFill="1" applyBorder="1" applyAlignment="1">
      <alignment horizontal="center"/>
    </xf>
    <xf numFmtId="0" fontId="0" fillId="0" borderId="1" xfId="0" applyFill="1" applyBorder="1"/>
    <xf numFmtId="0" fontId="0" fillId="4" borderId="11" xfId="0" applyFill="1" applyBorder="1" applyAlignment="1">
      <alignment horizontal="center"/>
    </xf>
    <xf numFmtId="0" fontId="1" fillId="0" borderId="0" xfId="0" applyFont="1" applyProtection="1"/>
    <xf numFmtId="0" fontId="2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/>
    <xf numFmtId="0" fontId="4" fillId="0" borderId="5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" fillId="0" borderId="0" xfId="0" applyFont="1" applyBorder="1" applyProtection="1"/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2" fontId="4" fillId="0" borderId="1" xfId="0" applyNumberFormat="1" applyFont="1" applyBorder="1" applyAlignment="1" applyProtection="1">
      <alignment horizontal="right" vertical="center" wrapText="1"/>
    </xf>
    <xf numFmtId="2" fontId="4" fillId="0" borderId="1" xfId="0" applyNumberFormat="1" applyFont="1" applyFill="1" applyBorder="1" applyAlignment="1" applyProtection="1">
      <alignment horizontal="right" vertical="center" wrapText="1"/>
    </xf>
    <xf numFmtId="2" fontId="4" fillId="0" borderId="1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Border="1" applyAlignment="1" applyProtection="1">
      <alignment horizontal="right" vertical="center" wrapText="1"/>
    </xf>
    <xf numFmtId="2" fontId="1" fillId="0" borderId="0" xfId="0" applyNumberFormat="1" applyFont="1" applyFill="1" applyBorder="1" applyAlignment="1" applyProtection="1">
      <alignment vertical="center" wrapText="1"/>
    </xf>
    <xf numFmtId="2" fontId="4" fillId="0" borderId="8" xfId="0" applyNumberFormat="1" applyFont="1" applyBorder="1" applyAlignment="1" applyProtection="1">
      <alignment vertical="center"/>
    </xf>
    <xf numFmtId="2" fontId="1" fillId="0" borderId="1" xfId="0" applyNumberFormat="1" applyFont="1" applyBorder="1" applyAlignment="1" applyProtection="1">
      <alignment vertical="center"/>
    </xf>
    <xf numFmtId="2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0" borderId="0" xfId="0" applyNumberFormat="1" applyFont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22" fillId="2" borderId="1" xfId="0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left" vertical="center" wrapText="1"/>
    </xf>
    <xf numFmtId="2" fontId="22" fillId="2" borderId="1" xfId="0" applyNumberFormat="1" applyFont="1" applyFill="1" applyBorder="1" applyAlignment="1" applyProtection="1">
      <alignment horizontal="center" vertical="center" wrapText="1"/>
    </xf>
    <xf numFmtId="0" fontId="22" fillId="2" borderId="4" xfId="0" applyFont="1" applyFill="1" applyBorder="1" applyAlignment="1" applyProtection="1">
      <alignment horizontal="center" vertical="center" wrapText="1"/>
    </xf>
    <xf numFmtId="2" fontId="1" fillId="3" borderId="1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/>
    </xf>
    <xf numFmtId="0" fontId="23" fillId="2" borderId="1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164" fontId="14" fillId="6" borderId="27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/>
    <xf numFmtId="0" fontId="7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right" vertical="center" wrapText="1"/>
    </xf>
    <xf numFmtId="2" fontId="12" fillId="3" borderId="0" xfId="0" applyNumberFormat="1" applyFont="1" applyFill="1" applyBorder="1" applyAlignment="1" applyProtection="1">
      <alignment vertical="center" wrapText="1"/>
    </xf>
    <xf numFmtId="2" fontId="1" fillId="3" borderId="0" xfId="0" applyNumberFormat="1" applyFont="1" applyFill="1" applyBorder="1" applyAlignment="1" applyProtection="1">
      <alignment vertical="center"/>
    </xf>
    <xf numFmtId="2" fontId="1" fillId="3" borderId="0" xfId="0" applyNumberFormat="1" applyFont="1" applyFill="1" applyBorder="1" applyAlignment="1" applyProtection="1">
      <alignment vertical="center" wrapText="1"/>
    </xf>
    <xf numFmtId="2" fontId="4" fillId="3" borderId="0" xfId="0" applyNumberFormat="1" applyFont="1" applyFill="1" applyBorder="1" applyAlignment="1" applyProtection="1">
      <alignment horizontal="right" vertical="center" wrapText="1"/>
    </xf>
    <xf numFmtId="0" fontId="1" fillId="3" borderId="0" xfId="0" applyFont="1" applyFill="1" applyProtection="1"/>
    <xf numFmtId="0" fontId="0" fillId="0" borderId="0" xfId="0" applyAlignment="1">
      <alignment horizontal="left" vertical="center"/>
    </xf>
    <xf numFmtId="0" fontId="0" fillId="0" borderId="0" xfId="0" applyProtection="1"/>
    <xf numFmtId="0" fontId="0" fillId="0" borderId="0" xfId="0" applyFill="1" applyProtection="1"/>
    <xf numFmtId="0" fontId="22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wrapText="1"/>
    </xf>
    <xf numFmtId="9" fontId="1" fillId="0" borderId="1" xfId="0" applyNumberFormat="1" applyFont="1" applyBorder="1" applyProtection="1"/>
    <xf numFmtId="0" fontId="2" fillId="0" borderId="12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left"/>
    </xf>
    <xf numFmtId="0" fontId="2" fillId="0" borderId="18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0" fontId="2" fillId="0" borderId="19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/>
    </xf>
    <xf numFmtId="0" fontId="7" fillId="5" borderId="9" xfId="0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15" fillId="0" borderId="25" xfId="0" applyFont="1" applyBorder="1" applyAlignment="1" applyProtection="1">
      <alignment horizontal="left" vertical="center"/>
    </xf>
    <xf numFmtId="0" fontId="15" fillId="0" borderId="26" xfId="0" applyFont="1" applyBorder="1" applyAlignment="1" applyProtection="1">
      <alignment horizontal="left" vertical="center"/>
    </xf>
    <xf numFmtId="0" fontId="22" fillId="2" borderId="2" xfId="0" applyFont="1" applyFill="1" applyBorder="1" applyAlignment="1" applyProtection="1">
      <alignment horizontal="center" vertical="center" wrapText="1"/>
    </xf>
    <xf numFmtId="0" fontId="22" fillId="2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2" fillId="4" borderId="0" xfId="0" applyFont="1" applyFill="1" applyAlignment="1" applyProtection="1">
      <alignment horizontal="left" vertical="center"/>
    </xf>
    <xf numFmtId="0" fontId="2" fillId="4" borderId="17" xfId="0" applyFont="1" applyFill="1" applyBorder="1" applyAlignment="1" applyProtection="1">
      <alignment horizontal="left" vertical="center"/>
    </xf>
    <xf numFmtId="0" fontId="22" fillId="2" borderId="2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left" vertical="top"/>
    </xf>
    <xf numFmtId="0" fontId="19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horizontal="right"/>
    </xf>
    <xf numFmtId="2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6" borderId="16" xfId="0" applyNumberFormat="1" applyFont="1" applyFill="1" applyBorder="1" applyAlignment="1" applyProtection="1">
      <alignment horizontal="center" vertical="center"/>
    </xf>
    <xf numFmtId="164" fontId="14" fillId="6" borderId="18" xfId="0" applyNumberFormat="1" applyFont="1" applyFill="1" applyBorder="1" applyAlignment="1" applyProtection="1">
      <alignment horizontal="center" vertical="center"/>
    </xf>
    <xf numFmtId="164" fontId="14" fillId="6" borderId="23" xfId="0" applyNumberFormat="1" applyFont="1" applyFill="1" applyBorder="1" applyAlignment="1" applyProtection="1">
      <alignment horizontal="center" vertical="center"/>
    </xf>
    <xf numFmtId="164" fontId="14" fillId="6" borderId="20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 wrapText="1"/>
    </xf>
    <xf numFmtId="4" fontId="1" fillId="5" borderId="1" xfId="0" applyNumberFormat="1" applyFont="1" applyFill="1" applyBorder="1" applyAlignment="1" applyProtection="1">
      <alignment horizontal="center" vertical="center"/>
      <protection locked="0"/>
    </xf>
  </cellXfs>
  <cellStyles count="4">
    <cellStyle name="Monétaire 2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0"/>
  <sheetViews>
    <sheetView showGridLines="0" tabSelected="1" view="pageLayout" zoomScale="82" zoomScaleNormal="100" zoomScalePageLayoutView="82" workbookViewId="0">
      <selection activeCell="A3" sqref="A3"/>
    </sheetView>
  </sheetViews>
  <sheetFormatPr baseColWidth="10" defaultColWidth="11.453125" defaultRowHeight="14.5" x14ac:dyDescent="0.35"/>
  <cols>
    <col min="1" max="1" width="26.54296875" style="6" customWidth="1"/>
    <col min="2" max="2" width="7.81640625" style="6" customWidth="1"/>
    <col min="3" max="3" width="13.453125" style="6" customWidth="1"/>
    <col min="4" max="4" width="11.6328125" style="6" customWidth="1"/>
    <col min="5" max="5" width="10.08984375" style="6" customWidth="1"/>
    <col min="6" max="6" width="8.08984375" style="6" customWidth="1"/>
    <col min="7" max="7" width="11.54296875" style="6" customWidth="1"/>
    <col min="8" max="8" width="10.90625" style="6" customWidth="1"/>
    <col min="9" max="9" width="30" style="6" customWidth="1"/>
    <col min="10" max="16384" width="11.453125" style="6"/>
  </cols>
  <sheetData>
    <row r="1" spans="1:9" x14ac:dyDescent="0.35">
      <c r="A1" s="62" t="s">
        <v>222</v>
      </c>
      <c r="B1" s="63"/>
      <c r="C1" s="63"/>
      <c r="D1" s="63"/>
      <c r="E1" s="63"/>
      <c r="F1" s="63"/>
      <c r="G1" s="63"/>
      <c r="H1" s="64"/>
    </row>
    <row r="2" spans="1:9" ht="15" thickBot="1" x14ac:dyDescent="0.4">
      <c r="A2" s="65" t="s">
        <v>231</v>
      </c>
      <c r="B2" s="66"/>
      <c r="C2" s="66"/>
      <c r="D2" s="66"/>
      <c r="E2" s="66"/>
      <c r="F2" s="66"/>
      <c r="G2" s="66"/>
      <c r="H2" s="67"/>
    </row>
    <row r="3" spans="1:9" ht="13.5" customHeight="1" thickBot="1" x14ac:dyDescent="0.4">
      <c r="A3" s="7"/>
      <c r="B3" s="7"/>
      <c r="C3" s="7"/>
      <c r="D3" s="7"/>
      <c r="E3" s="7"/>
      <c r="F3" s="7"/>
      <c r="G3" s="7"/>
      <c r="H3" s="7"/>
    </row>
    <row r="4" spans="1:9" s="38" customFormat="1" ht="56.75" customHeight="1" thickBot="1" x14ac:dyDescent="0.4">
      <c r="A4" s="74" t="s">
        <v>220</v>
      </c>
      <c r="B4" s="75"/>
      <c r="C4" s="39">
        <f>G121</f>
        <v>0</v>
      </c>
      <c r="D4" s="37"/>
      <c r="E4" s="37"/>
      <c r="F4" s="37"/>
      <c r="G4" s="37"/>
      <c r="H4" s="37"/>
    </row>
    <row r="5" spans="1:9" ht="28.25" customHeight="1" thickBot="1" x14ac:dyDescent="0.4">
      <c r="A5" s="86" t="s">
        <v>229</v>
      </c>
      <c r="B5" s="86"/>
      <c r="C5" s="86"/>
      <c r="D5" s="8"/>
      <c r="E5" s="8"/>
      <c r="F5" s="8"/>
      <c r="G5" s="8"/>
      <c r="H5" s="8"/>
    </row>
    <row r="6" spans="1:9" ht="28.25" customHeight="1" thickBot="1" x14ac:dyDescent="0.4">
      <c r="A6" s="80" t="s">
        <v>232</v>
      </c>
      <c r="B6" s="80"/>
      <c r="C6" s="80"/>
      <c r="D6" s="80"/>
      <c r="E6" s="80"/>
      <c r="F6" s="81"/>
      <c r="G6" s="68" t="s">
        <v>11</v>
      </c>
      <c r="H6" s="69"/>
    </row>
    <row r="7" spans="1:9" ht="7.5" customHeight="1" x14ac:dyDescent="0.35"/>
    <row r="8" spans="1:9" ht="40.5" x14ac:dyDescent="0.35">
      <c r="A8" s="31" t="s">
        <v>226</v>
      </c>
      <c r="B8" s="76" t="s">
        <v>7</v>
      </c>
      <c r="C8" s="77"/>
      <c r="D8" s="76" t="s">
        <v>225</v>
      </c>
      <c r="E8" s="82"/>
      <c r="F8" s="85" t="s">
        <v>228</v>
      </c>
      <c r="G8" s="85"/>
      <c r="H8" s="36" t="s">
        <v>227</v>
      </c>
    </row>
    <row r="9" spans="1:9" ht="56.75" customHeight="1" x14ac:dyDescent="0.35">
      <c r="A9" s="11" t="s">
        <v>223</v>
      </c>
      <c r="B9" s="78" t="s">
        <v>230</v>
      </c>
      <c r="C9" s="79"/>
      <c r="D9" s="83" t="s">
        <v>224</v>
      </c>
      <c r="E9" s="84"/>
      <c r="F9" s="89"/>
      <c r="G9" s="89"/>
      <c r="H9" s="95">
        <f>$F9/48</f>
        <v>0</v>
      </c>
    </row>
    <row r="11" spans="1:9" ht="15" thickBot="1" x14ac:dyDescent="0.4">
      <c r="A11" s="40"/>
      <c r="B11" s="40"/>
      <c r="C11" s="29"/>
      <c r="D11" s="29"/>
      <c r="E11" s="29"/>
      <c r="F11" s="29"/>
      <c r="G11" s="41"/>
      <c r="H11" s="41"/>
    </row>
    <row r="12" spans="1:9" ht="28.25" customHeight="1" thickBot="1" x14ac:dyDescent="0.4">
      <c r="A12" s="80" t="s">
        <v>128</v>
      </c>
      <c r="B12" s="80"/>
      <c r="C12" s="80"/>
      <c r="D12" s="80"/>
      <c r="E12" s="80"/>
      <c r="F12" s="81"/>
      <c r="G12" s="68" t="s">
        <v>11</v>
      </c>
      <c r="H12" s="69"/>
    </row>
    <row r="13" spans="1:9" x14ac:dyDescent="0.35">
      <c r="A13" s="40"/>
      <c r="B13" s="40"/>
      <c r="C13" s="29"/>
      <c r="D13" s="29"/>
      <c r="E13" s="29"/>
      <c r="F13" s="29"/>
      <c r="G13" s="41"/>
      <c r="H13" s="41"/>
    </row>
    <row r="14" spans="1:9" ht="56.75" customHeight="1" x14ac:dyDescent="0.35">
      <c r="A14" s="31" t="s">
        <v>57</v>
      </c>
      <c r="B14" s="30" t="s">
        <v>7</v>
      </c>
      <c r="C14" s="30" t="s">
        <v>221</v>
      </c>
      <c r="D14" s="30" t="s">
        <v>19</v>
      </c>
      <c r="E14" s="30" t="s">
        <v>61</v>
      </c>
      <c r="F14" s="30" t="s">
        <v>56</v>
      </c>
      <c r="G14" s="36" t="s">
        <v>48</v>
      </c>
      <c r="H14" s="36" t="s">
        <v>49</v>
      </c>
    </row>
    <row r="15" spans="1:9" ht="28.25" customHeight="1" x14ac:dyDescent="0.35">
      <c r="A15" s="9" t="s">
        <v>59</v>
      </c>
      <c r="B15" s="11" t="s">
        <v>144</v>
      </c>
      <c r="C15" s="10" t="s">
        <v>50</v>
      </c>
      <c r="D15" s="11" t="s">
        <v>21</v>
      </c>
      <c r="E15" s="10" t="s">
        <v>54</v>
      </c>
      <c r="F15" s="12">
        <v>853.38</v>
      </c>
      <c r="G15" s="27"/>
      <c r="H15" s="95">
        <f>$G15/$F15</f>
        <v>0</v>
      </c>
    </row>
    <row r="16" spans="1:9" ht="28.25" customHeight="1" x14ac:dyDescent="0.35">
      <c r="A16" s="9" t="s">
        <v>60</v>
      </c>
      <c r="B16" s="11" t="s">
        <v>145</v>
      </c>
      <c r="C16" s="10" t="s">
        <v>50</v>
      </c>
      <c r="D16" s="11" t="s">
        <v>21</v>
      </c>
      <c r="E16" s="10" t="s">
        <v>8</v>
      </c>
      <c r="F16" s="12">
        <v>8.2899999999999991</v>
      </c>
      <c r="G16" s="27"/>
      <c r="H16" s="95">
        <f t="shared" ref="H16:H18" si="0">$G16/$F16</f>
        <v>0</v>
      </c>
      <c r="I16" s="13"/>
    </row>
    <row r="17" spans="1:8" ht="28.25" customHeight="1" x14ac:dyDescent="0.35">
      <c r="A17" s="11" t="s">
        <v>58</v>
      </c>
      <c r="B17" s="11" t="s">
        <v>146</v>
      </c>
      <c r="C17" s="10" t="s">
        <v>51</v>
      </c>
      <c r="D17" s="11" t="s">
        <v>64</v>
      </c>
      <c r="E17" s="10" t="s">
        <v>8</v>
      </c>
      <c r="F17" s="12">
        <v>32.86</v>
      </c>
      <c r="G17" s="27"/>
      <c r="H17" s="95">
        <f t="shared" si="0"/>
        <v>0</v>
      </c>
    </row>
    <row r="18" spans="1:8" ht="28.25" customHeight="1" x14ac:dyDescent="0.35">
      <c r="A18" s="14" t="s">
        <v>233</v>
      </c>
      <c r="B18" s="11" t="s">
        <v>147</v>
      </c>
      <c r="C18" s="10" t="s">
        <v>53</v>
      </c>
      <c r="D18" s="11" t="s">
        <v>25</v>
      </c>
      <c r="E18" s="10" t="s">
        <v>70</v>
      </c>
      <c r="F18" s="12">
        <v>333.49</v>
      </c>
      <c r="G18" s="27"/>
      <c r="H18" s="95">
        <f t="shared" si="0"/>
        <v>0</v>
      </c>
    </row>
    <row r="19" spans="1:8" ht="56.75" customHeight="1" x14ac:dyDescent="0.35">
      <c r="A19" s="31" t="s">
        <v>62</v>
      </c>
      <c r="B19" s="30" t="s">
        <v>7</v>
      </c>
      <c r="C19" s="30" t="s">
        <v>221</v>
      </c>
      <c r="D19" s="30" t="s">
        <v>19</v>
      </c>
      <c r="E19" s="30" t="s">
        <v>61</v>
      </c>
      <c r="F19" s="30" t="s">
        <v>56</v>
      </c>
      <c r="G19" s="36" t="s">
        <v>48</v>
      </c>
      <c r="H19" s="36" t="s">
        <v>49</v>
      </c>
    </row>
    <row r="20" spans="1:8" ht="28.25" customHeight="1" x14ac:dyDescent="0.35">
      <c r="A20" s="11" t="s">
        <v>68</v>
      </c>
      <c r="B20" s="11" t="s">
        <v>148</v>
      </c>
      <c r="C20" s="10" t="s">
        <v>50</v>
      </c>
      <c r="D20" s="11" t="s">
        <v>20</v>
      </c>
      <c r="E20" s="10" t="s">
        <v>54</v>
      </c>
      <c r="F20" s="12">
        <v>66.83</v>
      </c>
      <c r="G20" s="27"/>
      <c r="H20" s="34">
        <f>$G20/$F20</f>
        <v>0</v>
      </c>
    </row>
    <row r="21" spans="1:8" ht="28.25" customHeight="1" x14ac:dyDescent="0.35">
      <c r="A21" s="9" t="s">
        <v>66</v>
      </c>
      <c r="B21" s="11" t="s">
        <v>149</v>
      </c>
      <c r="C21" s="10" t="s">
        <v>50</v>
      </c>
      <c r="D21" s="11" t="s">
        <v>21</v>
      </c>
      <c r="E21" s="10" t="s">
        <v>54</v>
      </c>
      <c r="F21" s="12">
        <v>467.09</v>
      </c>
      <c r="G21" s="27"/>
      <c r="H21" s="34">
        <f t="shared" ref="H21:H24" si="1">$G21/$F21</f>
        <v>0</v>
      </c>
    </row>
    <row r="22" spans="1:8" ht="28.25" customHeight="1" x14ac:dyDescent="0.35">
      <c r="A22" s="11" t="s">
        <v>65</v>
      </c>
      <c r="B22" s="11" t="s">
        <v>150</v>
      </c>
      <c r="C22" s="15" t="s">
        <v>51</v>
      </c>
      <c r="D22" s="11" t="s">
        <v>64</v>
      </c>
      <c r="E22" s="10" t="s">
        <v>54</v>
      </c>
      <c r="F22" s="12">
        <v>1.7</v>
      </c>
      <c r="G22" s="27"/>
      <c r="H22" s="34">
        <f t="shared" si="1"/>
        <v>0</v>
      </c>
    </row>
    <row r="23" spans="1:8" ht="28.25" customHeight="1" x14ac:dyDescent="0.35">
      <c r="A23" s="11" t="s">
        <v>63</v>
      </c>
      <c r="B23" s="11" t="s">
        <v>151</v>
      </c>
      <c r="C23" s="15" t="s">
        <v>51</v>
      </c>
      <c r="D23" s="11" t="s">
        <v>64</v>
      </c>
      <c r="E23" s="15" t="s">
        <v>8</v>
      </c>
      <c r="F23" s="16">
        <v>13</v>
      </c>
      <c r="G23" s="27"/>
      <c r="H23" s="34">
        <f t="shared" si="1"/>
        <v>0</v>
      </c>
    </row>
    <row r="24" spans="1:8" ht="28.25" customHeight="1" x14ac:dyDescent="0.35">
      <c r="A24" s="11" t="s">
        <v>234</v>
      </c>
      <c r="B24" s="11" t="s">
        <v>152</v>
      </c>
      <c r="C24" s="15" t="s">
        <v>53</v>
      </c>
      <c r="D24" s="11" t="s">
        <v>25</v>
      </c>
      <c r="E24" s="15" t="s">
        <v>70</v>
      </c>
      <c r="F24" s="16">
        <v>227.17</v>
      </c>
      <c r="G24" s="27"/>
      <c r="H24" s="34">
        <f t="shared" si="1"/>
        <v>0</v>
      </c>
    </row>
    <row r="25" spans="1:8" ht="28.25" customHeight="1" x14ac:dyDescent="0.35">
      <c r="A25" s="42"/>
      <c r="B25" s="42"/>
      <c r="C25" s="43"/>
      <c r="D25" s="42"/>
      <c r="E25" s="43"/>
      <c r="F25" s="44"/>
      <c r="G25" s="45"/>
      <c r="H25" s="45"/>
    </row>
    <row r="26" spans="1:8" ht="28.25" customHeight="1" x14ac:dyDescent="0.35">
      <c r="A26" s="42"/>
      <c r="B26" s="42"/>
      <c r="C26" s="43"/>
      <c r="D26" s="42"/>
      <c r="E26" s="43"/>
      <c r="F26" s="44"/>
      <c r="G26" s="45"/>
      <c r="H26" s="45"/>
    </row>
    <row r="27" spans="1:8" ht="28.25" customHeight="1" x14ac:dyDescent="0.35">
      <c r="A27" s="42"/>
      <c r="B27" s="42"/>
      <c r="C27" s="43"/>
      <c r="D27" s="42"/>
      <c r="E27" s="43"/>
      <c r="F27" s="44"/>
      <c r="G27" s="45"/>
      <c r="H27" s="45"/>
    </row>
    <row r="28" spans="1:8" ht="28.25" customHeight="1" x14ac:dyDescent="0.35">
      <c r="A28" s="42"/>
      <c r="B28" s="42"/>
      <c r="C28" s="43"/>
      <c r="D28" s="42"/>
      <c r="E28" s="43"/>
      <c r="F28" s="44"/>
      <c r="G28" s="45"/>
      <c r="H28" s="45"/>
    </row>
    <row r="29" spans="1:8" ht="56.75" customHeight="1" x14ac:dyDescent="0.35">
      <c r="A29" s="31" t="s">
        <v>67</v>
      </c>
      <c r="B29" s="30" t="s">
        <v>7</v>
      </c>
      <c r="C29" s="30" t="s">
        <v>221</v>
      </c>
      <c r="D29" s="30" t="s">
        <v>19</v>
      </c>
      <c r="E29" s="30" t="s">
        <v>61</v>
      </c>
      <c r="F29" s="30" t="s">
        <v>56</v>
      </c>
      <c r="G29" s="36" t="s">
        <v>48</v>
      </c>
      <c r="H29" s="36" t="s">
        <v>49</v>
      </c>
    </row>
    <row r="30" spans="1:8" ht="28.25" customHeight="1" x14ac:dyDescent="0.35">
      <c r="A30" s="17" t="s">
        <v>78</v>
      </c>
      <c r="B30" s="11" t="s">
        <v>153</v>
      </c>
      <c r="C30" s="10" t="s">
        <v>50</v>
      </c>
      <c r="D30" s="11" t="s">
        <v>21</v>
      </c>
      <c r="E30" s="10" t="s">
        <v>54</v>
      </c>
      <c r="F30" s="18">
        <v>402.58</v>
      </c>
      <c r="G30" s="27"/>
      <c r="H30" s="95">
        <f>$G30/$F30</f>
        <v>0</v>
      </c>
    </row>
    <row r="31" spans="1:8" ht="28.25" customHeight="1" x14ac:dyDescent="0.35">
      <c r="A31" s="17" t="s">
        <v>71</v>
      </c>
      <c r="B31" s="11" t="s">
        <v>154</v>
      </c>
      <c r="C31" s="10" t="s">
        <v>50</v>
      </c>
      <c r="D31" s="11" t="s">
        <v>21</v>
      </c>
      <c r="E31" s="10" t="s">
        <v>8</v>
      </c>
      <c r="F31" s="18">
        <v>435.9</v>
      </c>
      <c r="G31" s="27"/>
      <c r="H31" s="95">
        <f t="shared" ref="H31:H33" si="2">$G31/$F31</f>
        <v>0</v>
      </c>
    </row>
    <row r="32" spans="1:8" ht="28.25" customHeight="1" x14ac:dyDescent="0.35">
      <c r="A32" s="14" t="s">
        <v>73</v>
      </c>
      <c r="B32" s="11" t="s">
        <v>155</v>
      </c>
      <c r="C32" s="10" t="s">
        <v>51</v>
      </c>
      <c r="D32" s="11" t="s">
        <v>64</v>
      </c>
      <c r="E32" s="10" t="s">
        <v>8</v>
      </c>
      <c r="F32" s="18">
        <v>29.46</v>
      </c>
      <c r="G32" s="27"/>
      <c r="H32" s="95">
        <f t="shared" si="2"/>
        <v>0</v>
      </c>
    </row>
    <row r="33" spans="1:8" ht="28.25" customHeight="1" x14ac:dyDescent="0.35">
      <c r="A33" s="14" t="s">
        <v>235</v>
      </c>
      <c r="B33" s="11" t="s">
        <v>156</v>
      </c>
      <c r="C33" s="10" t="s">
        <v>53</v>
      </c>
      <c r="D33" s="11" t="s">
        <v>25</v>
      </c>
      <c r="E33" s="10" t="s">
        <v>70</v>
      </c>
      <c r="F33" s="18">
        <v>345.15</v>
      </c>
      <c r="G33" s="27"/>
      <c r="H33" s="95">
        <f t="shared" si="2"/>
        <v>0</v>
      </c>
    </row>
    <row r="34" spans="1:8" ht="56.75" customHeight="1" x14ac:dyDescent="0.35">
      <c r="A34" s="31" t="s">
        <v>75</v>
      </c>
      <c r="B34" s="30" t="s">
        <v>7</v>
      </c>
      <c r="C34" s="30" t="s">
        <v>221</v>
      </c>
      <c r="D34" s="30" t="s">
        <v>19</v>
      </c>
      <c r="E34" s="30" t="s">
        <v>61</v>
      </c>
      <c r="F34" s="32" t="s">
        <v>56</v>
      </c>
      <c r="G34" s="36" t="s">
        <v>48</v>
      </c>
      <c r="H34" s="36" t="s">
        <v>49</v>
      </c>
    </row>
    <row r="35" spans="1:8" ht="28.25" customHeight="1" x14ac:dyDescent="0.35">
      <c r="A35" s="14" t="s">
        <v>236</v>
      </c>
      <c r="B35" s="11" t="s">
        <v>157</v>
      </c>
      <c r="C35" s="10" t="s">
        <v>53</v>
      </c>
      <c r="D35" s="11" t="s">
        <v>25</v>
      </c>
      <c r="E35" s="10" t="s">
        <v>70</v>
      </c>
      <c r="F35" s="18">
        <v>525.15</v>
      </c>
      <c r="G35" s="27"/>
      <c r="H35" s="34">
        <f>$G35/$F35</f>
        <v>0</v>
      </c>
    </row>
    <row r="36" spans="1:8" ht="56.75" customHeight="1" x14ac:dyDescent="0.35">
      <c r="A36" s="31" t="s">
        <v>77</v>
      </c>
      <c r="B36" s="30" t="s">
        <v>7</v>
      </c>
      <c r="C36" s="30" t="s">
        <v>221</v>
      </c>
      <c r="D36" s="30" t="s">
        <v>19</v>
      </c>
      <c r="E36" s="30" t="s">
        <v>61</v>
      </c>
      <c r="F36" s="32" t="s">
        <v>56</v>
      </c>
      <c r="G36" s="36" t="s">
        <v>48</v>
      </c>
      <c r="H36" s="36" t="s">
        <v>49</v>
      </c>
    </row>
    <row r="37" spans="1:8" ht="28.25" customHeight="1" x14ac:dyDescent="0.35">
      <c r="A37" s="14" t="s">
        <v>79</v>
      </c>
      <c r="B37" s="11" t="s">
        <v>158</v>
      </c>
      <c r="C37" s="10" t="s">
        <v>50</v>
      </c>
      <c r="D37" s="11" t="s">
        <v>21</v>
      </c>
      <c r="E37" s="10" t="s">
        <v>54</v>
      </c>
      <c r="F37" s="18">
        <v>1356.11</v>
      </c>
      <c r="G37" s="27"/>
      <c r="H37" s="34">
        <f>$G37/$F37</f>
        <v>0</v>
      </c>
    </row>
    <row r="38" spans="1:8" ht="28.25" customHeight="1" x14ac:dyDescent="0.35">
      <c r="A38" s="14" t="s">
        <v>80</v>
      </c>
      <c r="B38" s="11" t="s">
        <v>159</v>
      </c>
      <c r="C38" s="10" t="s">
        <v>50</v>
      </c>
      <c r="D38" s="11" t="s">
        <v>21</v>
      </c>
      <c r="E38" s="10" t="s">
        <v>8</v>
      </c>
      <c r="F38" s="18">
        <v>136.19</v>
      </c>
      <c r="G38" s="27"/>
      <c r="H38" s="34">
        <f t="shared" ref="H38:H40" si="3">$G38/$F38</f>
        <v>0</v>
      </c>
    </row>
    <row r="39" spans="1:8" ht="28.25" customHeight="1" x14ac:dyDescent="0.35">
      <c r="A39" s="17" t="s">
        <v>81</v>
      </c>
      <c r="B39" s="11" t="s">
        <v>160</v>
      </c>
      <c r="C39" s="10" t="s">
        <v>51</v>
      </c>
      <c r="D39" s="11" t="s">
        <v>64</v>
      </c>
      <c r="E39" s="10" t="s">
        <v>8</v>
      </c>
      <c r="F39" s="18">
        <v>39.43</v>
      </c>
      <c r="G39" s="27"/>
      <c r="H39" s="34">
        <f t="shared" si="3"/>
        <v>0</v>
      </c>
    </row>
    <row r="40" spans="1:8" ht="28.25" customHeight="1" x14ac:dyDescent="0.35">
      <c r="A40" s="14" t="s">
        <v>237</v>
      </c>
      <c r="B40" s="11" t="s">
        <v>161</v>
      </c>
      <c r="C40" s="10" t="s">
        <v>53</v>
      </c>
      <c r="D40" s="11" t="s">
        <v>25</v>
      </c>
      <c r="E40" s="10" t="s">
        <v>70</v>
      </c>
      <c r="F40" s="18">
        <v>384.44</v>
      </c>
      <c r="G40" s="27"/>
      <c r="H40" s="34">
        <f t="shared" si="3"/>
        <v>0</v>
      </c>
    </row>
    <row r="41" spans="1:8" ht="56.75" customHeight="1" x14ac:dyDescent="0.35">
      <c r="A41" s="31" t="s">
        <v>82</v>
      </c>
      <c r="B41" s="30" t="s">
        <v>7</v>
      </c>
      <c r="C41" s="30" t="s">
        <v>221</v>
      </c>
      <c r="D41" s="30" t="s">
        <v>19</v>
      </c>
      <c r="E41" s="30" t="s">
        <v>61</v>
      </c>
      <c r="F41" s="30" t="s">
        <v>56</v>
      </c>
      <c r="G41" s="36" t="s">
        <v>48</v>
      </c>
      <c r="H41" s="36" t="s">
        <v>49</v>
      </c>
    </row>
    <row r="42" spans="1:8" ht="28.25" customHeight="1" x14ac:dyDescent="0.35">
      <c r="A42" s="9" t="s">
        <v>83</v>
      </c>
      <c r="B42" s="11" t="s">
        <v>162</v>
      </c>
      <c r="C42" s="10" t="s">
        <v>50</v>
      </c>
      <c r="D42" s="11" t="s">
        <v>21</v>
      </c>
      <c r="E42" s="10" t="s">
        <v>54</v>
      </c>
      <c r="F42" s="18">
        <v>131.6</v>
      </c>
      <c r="G42" s="27"/>
      <c r="H42" s="34">
        <f>$G42/$F42</f>
        <v>0</v>
      </c>
    </row>
    <row r="43" spans="1:8" ht="28.25" customHeight="1" x14ac:dyDescent="0.35">
      <c r="A43" s="9" t="s">
        <v>84</v>
      </c>
      <c r="B43" s="11" t="s">
        <v>163</v>
      </c>
      <c r="C43" s="10" t="s">
        <v>50</v>
      </c>
      <c r="D43" s="11" t="s">
        <v>21</v>
      </c>
      <c r="E43" s="10" t="s">
        <v>8</v>
      </c>
      <c r="F43" s="18">
        <v>58.46</v>
      </c>
      <c r="G43" s="27"/>
      <c r="H43" s="34">
        <f t="shared" ref="H43:H46" si="4">$G43/$F43</f>
        <v>0</v>
      </c>
    </row>
    <row r="44" spans="1:8" ht="28.25" customHeight="1" x14ac:dyDescent="0.35">
      <c r="A44" s="11" t="s">
        <v>76</v>
      </c>
      <c r="B44" s="11" t="s">
        <v>164</v>
      </c>
      <c r="C44" s="15" t="s">
        <v>51</v>
      </c>
      <c r="D44" s="11" t="s">
        <v>64</v>
      </c>
      <c r="E44" s="10" t="s">
        <v>54</v>
      </c>
      <c r="F44" s="18">
        <v>16.37</v>
      </c>
      <c r="G44" s="27"/>
      <c r="H44" s="34">
        <f t="shared" si="4"/>
        <v>0</v>
      </c>
    </row>
    <row r="45" spans="1:8" ht="28.25" customHeight="1" x14ac:dyDescent="0.35">
      <c r="A45" s="11" t="s">
        <v>72</v>
      </c>
      <c r="B45" s="11" t="s">
        <v>165</v>
      </c>
      <c r="C45" s="15" t="s">
        <v>51</v>
      </c>
      <c r="D45" s="11" t="s">
        <v>64</v>
      </c>
      <c r="E45" s="15" t="s">
        <v>8</v>
      </c>
      <c r="F45" s="19">
        <v>13.6</v>
      </c>
      <c r="G45" s="27"/>
      <c r="H45" s="34">
        <f t="shared" si="4"/>
        <v>0</v>
      </c>
    </row>
    <row r="46" spans="1:8" ht="28.25" customHeight="1" x14ac:dyDescent="0.35">
      <c r="A46" s="11" t="s">
        <v>104</v>
      </c>
      <c r="B46" s="11" t="s">
        <v>166</v>
      </c>
      <c r="C46" s="15" t="s">
        <v>53</v>
      </c>
      <c r="D46" s="11" t="s">
        <v>25</v>
      </c>
      <c r="E46" s="15" t="s">
        <v>70</v>
      </c>
      <c r="F46" s="19">
        <v>100.36</v>
      </c>
      <c r="G46" s="27"/>
      <c r="H46" s="34">
        <f t="shared" si="4"/>
        <v>0</v>
      </c>
    </row>
    <row r="47" spans="1:8" ht="56.75" customHeight="1" x14ac:dyDescent="0.35">
      <c r="A47" s="31" t="s">
        <v>86</v>
      </c>
      <c r="B47" s="30" t="s">
        <v>7</v>
      </c>
      <c r="C47" s="30" t="s">
        <v>221</v>
      </c>
      <c r="D47" s="30" t="s">
        <v>19</v>
      </c>
      <c r="E47" s="30" t="s">
        <v>61</v>
      </c>
      <c r="F47" s="30" t="s">
        <v>56</v>
      </c>
      <c r="G47" s="36" t="s">
        <v>48</v>
      </c>
      <c r="H47" s="36" t="s">
        <v>49</v>
      </c>
    </row>
    <row r="48" spans="1:8" ht="28.25" customHeight="1" x14ac:dyDescent="0.35">
      <c r="A48" s="9" t="s">
        <v>98</v>
      </c>
      <c r="B48" s="11" t="s">
        <v>167</v>
      </c>
      <c r="C48" s="10" t="s">
        <v>50</v>
      </c>
      <c r="D48" s="11" t="s">
        <v>21</v>
      </c>
      <c r="E48" s="10" t="s">
        <v>54</v>
      </c>
      <c r="F48" s="18">
        <v>84.68</v>
      </c>
      <c r="G48" s="27"/>
      <c r="H48" s="34">
        <f>$G48/$F48</f>
        <v>0</v>
      </c>
    </row>
    <row r="49" spans="1:8" ht="28.25" customHeight="1" x14ac:dyDescent="0.35">
      <c r="A49" s="11" t="s">
        <v>65</v>
      </c>
      <c r="B49" s="11" t="s">
        <v>168</v>
      </c>
      <c r="C49" s="10" t="s">
        <v>50</v>
      </c>
      <c r="D49" s="11" t="s">
        <v>21</v>
      </c>
      <c r="E49" s="10" t="s">
        <v>8</v>
      </c>
      <c r="F49" s="18">
        <v>20.41</v>
      </c>
      <c r="G49" s="27"/>
      <c r="H49" s="34">
        <f t="shared" ref="H49:H52" si="5">$G49/$F49</f>
        <v>0</v>
      </c>
    </row>
    <row r="50" spans="1:8" ht="28.25" customHeight="1" x14ac:dyDescent="0.35">
      <c r="A50" s="14" t="s">
        <v>90</v>
      </c>
      <c r="B50" s="11" t="s">
        <v>169</v>
      </c>
      <c r="C50" s="15" t="s">
        <v>50</v>
      </c>
      <c r="D50" s="11" t="s">
        <v>89</v>
      </c>
      <c r="E50" s="10" t="s">
        <v>8</v>
      </c>
      <c r="F50" s="18">
        <v>41.83</v>
      </c>
      <c r="G50" s="27"/>
      <c r="H50" s="34">
        <f t="shared" si="5"/>
        <v>0</v>
      </c>
    </row>
    <row r="51" spans="1:8" ht="28.25" customHeight="1" x14ac:dyDescent="0.35">
      <c r="A51" s="14" t="s">
        <v>95</v>
      </c>
      <c r="B51" s="11" t="s">
        <v>170</v>
      </c>
      <c r="C51" s="15" t="s">
        <v>50</v>
      </c>
      <c r="D51" s="11" t="s">
        <v>21</v>
      </c>
      <c r="E51" s="10" t="s">
        <v>54</v>
      </c>
      <c r="F51" s="18">
        <v>42.02</v>
      </c>
      <c r="G51" s="27"/>
      <c r="H51" s="34">
        <f t="shared" si="5"/>
        <v>0</v>
      </c>
    </row>
    <row r="52" spans="1:8" ht="28.25" customHeight="1" x14ac:dyDescent="0.35">
      <c r="A52" s="14" t="s">
        <v>96</v>
      </c>
      <c r="B52" s="11" t="s">
        <v>171</v>
      </c>
      <c r="C52" s="15" t="s">
        <v>50</v>
      </c>
      <c r="D52" s="11" t="s">
        <v>22</v>
      </c>
      <c r="E52" s="10" t="s">
        <v>54</v>
      </c>
      <c r="F52" s="18">
        <v>42.02</v>
      </c>
      <c r="G52" s="27"/>
      <c r="H52" s="34">
        <f t="shared" si="5"/>
        <v>0</v>
      </c>
    </row>
    <row r="53" spans="1:8" ht="28.25" customHeight="1" x14ac:dyDescent="0.35">
      <c r="A53" s="14" t="s">
        <v>97</v>
      </c>
      <c r="B53" s="11" t="s">
        <v>172</v>
      </c>
      <c r="C53" s="15" t="s">
        <v>50</v>
      </c>
      <c r="D53" s="11" t="s">
        <v>22</v>
      </c>
      <c r="E53" s="15" t="s">
        <v>54</v>
      </c>
      <c r="F53" s="20">
        <v>9.41</v>
      </c>
      <c r="G53" s="27"/>
      <c r="H53" s="34">
        <f>$G53/$F53</f>
        <v>0</v>
      </c>
    </row>
    <row r="54" spans="1:8" ht="28.25" customHeight="1" x14ac:dyDescent="0.35">
      <c r="A54" s="11" t="s">
        <v>87</v>
      </c>
      <c r="B54" s="11" t="s">
        <v>173</v>
      </c>
      <c r="C54" s="15" t="s">
        <v>51</v>
      </c>
      <c r="D54" s="11" t="s">
        <v>64</v>
      </c>
      <c r="E54" s="10" t="s">
        <v>8</v>
      </c>
      <c r="F54" s="18">
        <v>154.02000000000001</v>
      </c>
      <c r="G54" s="27"/>
      <c r="H54" s="34">
        <f t="shared" ref="H54:H58" si="6">$G54/$F54</f>
        <v>0</v>
      </c>
    </row>
    <row r="55" spans="1:8" ht="28.25" customHeight="1" x14ac:dyDescent="0.35">
      <c r="A55" s="11" t="s">
        <v>91</v>
      </c>
      <c r="B55" s="11" t="s">
        <v>174</v>
      </c>
      <c r="C55" s="15" t="s">
        <v>52</v>
      </c>
      <c r="D55" s="11" t="s">
        <v>89</v>
      </c>
      <c r="E55" s="10" t="s">
        <v>54</v>
      </c>
      <c r="F55" s="18">
        <v>437.64</v>
      </c>
      <c r="G55" s="27"/>
      <c r="H55" s="34">
        <f t="shared" si="6"/>
        <v>0</v>
      </c>
    </row>
    <row r="56" spans="1:8" ht="28.25" customHeight="1" x14ac:dyDescent="0.35">
      <c r="A56" s="11" t="s">
        <v>94</v>
      </c>
      <c r="B56" s="11" t="s">
        <v>175</v>
      </c>
      <c r="C56" s="15" t="s">
        <v>52</v>
      </c>
      <c r="D56" s="11" t="s">
        <v>92</v>
      </c>
      <c r="E56" s="10" t="s">
        <v>54</v>
      </c>
      <c r="F56" s="18">
        <v>596.51</v>
      </c>
      <c r="G56" s="27"/>
      <c r="H56" s="34">
        <f t="shared" si="6"/>
        <v>0</v>
      </c>
    </row>
    <row r="57" spans="1:8" ht="28.25" customHeight="1" x14ac:dyDescent="0.35">
      <c r="A57" s="14" t="s">
        <v>93</v>
      </c>
      <c r="B57" s="11" t="s">
        <v>176</v>
      </c>
      <c r="C57" s="15" t="s">
        <v>52</v>
      </c>
      <c r="D57" s="11" t="s">
        <v>88</v>
      </c>
      <c r="E57" s="10" t="s">
        <v>54</v>
      </c>
      <c r="F57" s="18">
        <v>200.81</v>
      </c>
      <c r="G57" s="27"/>
      <c r="H57" s="34">
        <f t="shared" si="6"/>
        <v>0</v>
      </c>
    </row>
    <row r="58" spans="1:8" ht="28.25" customHeight="1" x14ac:dyDescent="0.35">
      <c r="A58" s="14" t="s">
        <v>74</v>
      </c>
      <c r="B58" s="11" t="s">
        <v>177</v>
      </c>
      <c r="C58" s="10" t="s">
        <v>53</v>
      </c>
      <c r="D58" s="11" t="s">
        <v>25</v>
      </c>
      <c r="E58" s="10" t="s">
        <v>70</v>
      </c>
      <c r="F58" s="19">
        <v>105.2</v>
      </c>
      <c r="G58" s="27"/>
      <c r="H58" s="34">
        <f t="shared" si="6"/>
        <v>0</v>
      </c>
    </row>
    <row r="59" spans="1:8" ht="56.75" customHeight="1" x14ac:dyDescent="0.35">
      <c r="A59" s="31" t="s">
        <v>99</v>
      </c>
      <c r="B59" s="30" t="s">
        <v>7</v>
      </c>
      <c r="C59" s="30" t="s">
        <v>221</v>
      </c>
      <c r="D59" s="30" t="s">
        <v>19</v>
      </c>
      <c r="E59" s="30" t="s">
        <v>61</v>
      </c>
      <c r="F59" s="30" t="s">
        <v>56</v>
      </c>
      <c r="G59" s="36" t="s">
        <v>48</v>
      </c>
      <c r="H59" s="36" t="s">
        <v>49</v>
      </c>
    </row>
    <row r="60" spans="1:8" ht="28.25" customHeight="1" x14ac:dyDescent="0.35">
      <c r="A60" s="17" t="s">
        <v>100</v>
      </c>
      <c r="B60" s="11" t="s">
        <v>178</v>
      </c>
      <c r="C60" s="10" t="s">
        <v>50</v>
      </c>
      <c r="D60" s="11" t="s">
        <v>21</v>
      </c>
      <c r="E60" s="10" t="s">
        <v>54</v>
      </c>
      <c r="F60" s="18">
        <v>1320.49</v>
      </c>
      <c r="G60" s="27"/>
      <c r="H60" s="34">
        <f>$G60/$F60</f>
        <v>0</v>
      </c>
    </row>
    <row r="61" spans="1:8" ht="28.25" customHeight="1" x14ac:dyDescent="0.35">
      <c r="A61" s="17" t="s">
        <v>101</v>
      </c>
      <c r="B61" s="11" t="s">
        <v>179</v>
      </c>
      <c r="C61" s="10" t="s">
        <v>50</v>
      </c>
      <c r="D61" s="11" t="s">
        <v>21</v>
      </c>
      <c r="E61" s="10" t="s">
        <v>8</v>
      </c>
      <c r="F61" s="18">
        <v>133.54</v>
      </c>
      <c r="G61" s="27"/>
      <c r="H61" s="34">
        <f t="shared" ref="H61:H63" si="7">$G61/$F61</f>
        <v>0</v>
      </c>
    </row>
    <row r="62" spans="1:8" ht="28.25" customHeight="1" x14ac:dyDescent="0.35">
      <c r="A62" s="17" t="s">
        <v>102</v>
      </c>
      <c r="B62" s="11" t="s">
        <v>180</v>
      </c>
      <c r="C62" s="10" t="s">
        <v>51</v>
      </c>
      <c r="D62" s="11" t="s">
        <v>64</v>
      </c>
      <c r="E62" s="10" t="s">
        <v>8</v>
      </c>
      <c r="F62" s="18">
        <v>70.709999999999994</v>
      </c>
      <c r="G62" s="27"/>
      <c r="H62" s="34">
        <f t="shared" si="7"/>
        <v>0</v>
      </c>
    </row>
    <row r="63" spans="1:8" ht="28.25" customHeight="1" x14ac:dyDescent="0.35">
      <c r="A63" s="17" t="s">
        <v>239</v>
      </c>
      <c r="B63" s="11" t="s">
        <v>181</v>
      </c>
      <c r="C63" s="10" t="s">
        <v>53</v>
      </c>
      <c r="D63" s="11" t="s">
        <v>25</v>
      </c>
      <c r="E63" s="10" t="s">
        <v>70</v>
      </c>
      <c r="F63" s="18">
        <v>558.30999999999995</v>
      </c>
      <c r="G63" s="27"/>
      <c r="H63" s="34">
        <f t="shared" si="7"/>
        <v>0</v>
      </c>
    </row>
    <row r="64" spans="1:8" ht="56.75" customHeight="1" x14ac:dyDescent="0.35">
      <c r="A64" s="31" t="s">
        <v>103</v>
      </c>
      <c r="B64" s="30" t="s">
        <v>7</v>
      </c>
      <c r="C64" s="30" t="s">
        <v>221</v>
      </c>
      <c r="D64" s="30" t="s">
        <v>19</v>
      </c>
      <c r="E64" s="30" t="s">
        <v>61</v>
      </c>
      <c r="F64" s="30" t="s">
        <v>56</v>
      </c>
      <c r="G64" s="36" t="s">
        <v>48</v>
      </c>
      <c r="H64" s="36" t="s">
        <v>49</v>
      </c>
    </row>
    <row r="65" spans="1:8" ht="28.25" customHeight="1" x14ac:dyDescent="0.35">
      <c r="A65" s="17" t="s">
        <v>238</v>
      </c>
      <c r="B65" s="11" t="s">
        <v>182</v>
      </c>
      <c r="C65" s="10" t="s">
        <v>50</v>
      </c>
      <c r="D65" s="11" t="s">
        <v>21</v>
      </c>
      <c r="E65" s="10" t="s">
        <v>54</v>
      </c>
      <c r="F65" s="18">
        <v>2661.92</v>
      </c>
      <c r="G65" s="27"/>
      <c r="H65" s="34">
        <f>$G65/$F65</f>
        <v>0</v>
      </c>
    </row>
    <row r="66" spans="1:8" ht="28.25" customHeight="1" x14ac:dyDescent="0.35">
      <c r="A66" s="17" t="s">
        <v>104</v>
      </c>
      <c r="B66" s="11" t="s">
        <v>183</v>
      </c>
      <c r="C66" s="10" t="s">
        <v>50</v>
      </c>
      <c r="D66" s="11" t="s">
        <v>21</v>
      </c>
      <c r="E66" s="10" t="s">
        <v>8</v>
      </c>
      <c r="F66" s="18">
        <v>445.13</v>
      </c>
      <c r="G66" s="27"/>
      <c r="H66" s="34">
        <f t="shared" ref="H66:H69" si="8">$G66/$F66</f>
        <v>0</v>
      </c>
    </row>
    <row r="67" spans="1:8" ht="28.25" customHeight="1" x14ac:dyDescent="0.35">
      <c r="A67" s="17" t="s">
        <v>76</v>
      </c>
      <c r="B67" s="11" t="s">
        <v>184</v>
      </c>
      <c r="C67" s="10" t="s">
        <v>50</v>
      </c>
      <c r="D67" s="11" t="s">
        <v>21</v>
      </c>
      <c r="E67" s="10" t="s">
        <v>10</v>
      </c>
      <c r="F67" s="18">
        <v>186.47</v>
      </c>
      <c r="G67" s="27"/>
      <c r="H67" s="34">
        <f t="shared" si="8"/>
        <v>0</v>
      </c>
    </row>
    <row r="68" spans="1:8" ht="28.25" customHeight="1" x14ac:dyDescent="0.35">
      <c r="A68" s="17" t="s">
        <v>105</v>
      </c>
      <c r="B68" s="11" t="s">
        <v>185</v>
      </c>
      <c r="C68" s="10" t="s">
        <v>51</v>
      </c>
      <c r="D68" s="11" t="s">
        <v>64</v>
      </c>
      <c r="E68" s="10" t="s">
        <v>8</v>
      </c>
      <c r="F68" s="18">
        <v>118.67</v>
      </c>
      <c r="G68" s="27"/>
      <c r="H68" s="34">
        <f t="shared" si="8"/>
        <v>0</v>
      </c>
    </row>
    <row r="69" spans="1:8" ht="28.25" customHeight="1" x14ac:dyDescent="0.35">
      <c r="A69" s="14" t="s">
        <v>240</v>
      </c>
      <c r="B69" s="11" t="s">
        <v>186</v>
      </c>
      <c r="C69" s="10" t="s">
        <v>53</v>
      </c>
      <c r="D69" s="11" t="s">
        <v>25</v>
      </c>
      <c r="E69" s="10" t="s">
        <v>70</v>
      </c>
      <c r="F69" s="18">
        <v>1403.2</v>
      </c>
      <c r="G69" s="27"/>
      <c r="H69" s="34">
        <f t="shared" si="8"/>
        <v>0</v>
      </c>
    </row>
    <row r="70" spans="1:8" ht="56.75" customHeight="1" x14ac:dyDescent="0.35">
      <c r="A70" s="31" t="s">
        <v>106</v>
      </c>
      <c r="B70" s="30" t="s">
        <v>7</v>
      </c>
      <c r="C70" s="30" t="s">
        <v>221</v>
      </c>
      <c r="D70" s="30" t="s">
        <v>19</v>
      </c>
      <c r="E70" s="30" t="s">
        <v>61</v>
      </c>
      <c r="F70" s="30" t="s">
        <v>56</v>
      </c>
      <c r="G70" s="36" t="s">
        <v>48</v>
      </c>
      <c r="H70" s="36" t="s">
        <v>49</v>
      </c>
    </row>
    <row r="71" spans="1:8" ht="28.25" customHeight="1" x14ac:dyDescent="0.35">
      <c r="A71" s="14" t="s">
        <v>63</v>
      </c>
      <c r="B71" s="11" t="s">
        <v>187</v>
      </c>
      <c r="C71" s="10" t="s">
        <v>50</v>
      </c>
      <c r="D71" s="11" t="s">
        <v>21</v>
      </c>
      <c r="E71" s="10" t="s">
        <v>54</v>
      </c>
      <c r="F71" s="18">
        <v>5.5</v>
      </c>
      <c r="G71" s="27"/>
      <c r="H71" s="34">
        <f>$G71/$F71</f>
        <v>0</v>
      </c>
    </row>
    <row r="72" spans="1:8" ht="28.25" customHeight="1" x14ac:dyDescent="0.35">
      <c r="A72" s="17" t="s">
        <v>63</v>
      </c>
      <c r="B72" s="11" t="s">
        <v>188</v>
      </c>
      <c r="C72" s="10" t="s">
        <v>50</v>
      </c>
      <c r="D72" s="11" t="s">
        <v>21</v>
      </c>
      <c r="E72" s="10" t="s">
        <v>8</v>
      </c>
      <c r="F72" s="18">
        <v>3.32</v>
      </c>
      <c r="G72" s="27"/>
      <c r="H72" s="34">
        <f t="shared" ref="H72:H76" si="9">$G72/$F72</f>
        <v>0</v>
      </c>
    </row>
    <row r="73" spans="1:8" ht="28.25" customHeight="1" x14ac:dyDescent="0.35">
      <c r="A73" s="17" t="s">
        <v>84</v>
      </c>
      <c r="B73" s="11" t="s">
        <v>189</v>
      </c>
      <c r="C73" s="10" t="s">
        <v>51</v>
      </c>
      <c r="D73" s="11" t="s">
        <v>64</v>
      </c>
      <c r="E73" s="10" t="s">
        <v>8</v>
      </c>
      <c r="F73" s="18">
        <v>7.23</v>
      </c>
      <c r="G73" s="27"/>
      <c r="H73" s="34">
        <f t="shared" si="9"/>
        <v>0</v>
      </c>
    </row>
    <row r="74" spans="1:8" ht="28.25" customHeight="1" x14ac:dyDescent="0.35">
      <c r="A74" s="17" t="s">
        <v>109</v>
      </c>
      <c r="B74" s="11" t="s">
        <v>190</v>
      </c>
      <c r="C74" s="10" t="s">
        <v>52</v>
      </c>
      <c r="D74" s="11" t="s">
        <v>89</v>
      </c>
      <c r="E74" s="10" t="s">
        <v>54</v>
      </c>
      <c r="F74" s="18">
        <v>40.71</v>
      </c>
      <c r="G74" s="27"/>
      <c r="H74" s="34">
        <f t="shared" si="9"/>
        <v>0</v>
      </c>
    </row>
    <row r="75" spans="1:8" ht="28.25" customHeight="1" x14ac:dyDescent="0.35">
      <c r="A75" s="17" t="s">
        <v>107</v>
      </c>
      <c r="B75" s="11" t="s">
        <v>191</v>
      </c>
      <c r="C75" s="10" t="s">
        <v>52</v>
      </c>
      <c r="D75" s="11" t="s">
        <v>89</v>
      </c>
      <c r="E75" s="10" t="s">
        <v>8</v>
      </c>
      <c r="F75" s="18">
        <v>80.680000000000007</v>
      </c>
      <c r="G75" s="27"/>
      <c r="H75" s="34">
        <f t="shared" si="9"/>
        <v>0</v>
      </c>
    </row>
    <row r="76" spans="1:8" ht="28.25" customHeight="1" x14ac:dyDescent="0.35">
      <c r="A76" s="14" t="s">
        <v>63</v>
      </c>
      <c r="B76" s="11" t="s">
        <v>192</v>
      </c>
      <c r="C76" s="10" t="s">
        <v>53</v>
      </c>
      <c r="D76" s="11" t="s">
        <v>25</v>
      </c>
      <c r="E76" s="10" t="s">
        <v>70</v>
      </c>
      <c r="F76" s="18">
        <v>52.64</v>
      </c>
      <c r="G76" s="27"/>
      <c r="H76" s="34">
        <f t="shared" si="9"/>
        <v>0</v>
      </c>
    </row>
    <row r="77" spans="1:8" ht="56.75" customHeight="1" x14ac:dyDescent="0.35">
      <c r="A77" s="31" t="s">
        <v>110</v>
      </c>
      <c r="B77" s="30" t="s">
        <v>7</v>
      </c>
      <c r="C77" s="30" t="s">
        <v>221</v>
      </c>
      <c r="D77" s="30" t="s">
        <v>19</v>
      </c>
      <c r="E77" s="30" t="s">
        <v>61</v>
      </c>
      <c r="F77" s="30" t="s">
        <v>56</v>
      </c>
      <c r="G77" s="36" t="s">
        <v>48</v>
      </c>
      <c r="H77" s="36" t="s">
        <v>49</v>
      </c>
    </row>
    <row r="78" spans="1:8" ht="28.25" customHeight="1" x14ac:dyDescent="0.35">
      <c r="A78" s="17" t="s">
        <v>84</v>
      </c>
      <c r="B78" s="11" t="s">
        <v>193</v>
      </c>
      <c r="C78" s="10" t="s">
        <v>50</v>
      </c>
      <c r="D78" s="11" t="s">
        <v>21</v>
      </c>
      <c r="E78" s="10" t="s">
        <v>54</v>
      </c>
      <c r="F78" s="18">
        <v>18</v>
      </c>
      <c r="G78" s="27"/>
      <c r="H78" s="34">
        <f>$G78/$F78</f>
        <v>0</v>
      </c>
    </row>
    <row r="79" spans="1:8" ht="28.25" customHeight="1" x14ac:dyDescent="0.35">
      <c r="A79" s="17" t="s">
        <v>84</v>
      </c>
      <c r="B79" s="11" t="s">
        <v>194</v>
      </c>
      <c r="C79" s="10" t="s">
        <v>53</v>
      </c>
      <c r="D79" s="11" t="s">
        <v>25</v>
      </c>
      <c r="E79" s="10" t="s">
        <v>70</v>
      </c>
      <c r="F79" s="18">
        <v>3.78</v>
      </c>
      <c r="G79" s="27"/>
      <c r="H79" s="34">
        <f>$G79/$F79</f>
        <v>0</v>
      </c>
    </row>
    <row r="80" spans="1:8" ht="56.75" customHeight="1" x14ac:dyDescent="0.35">
      <c r="A80" s="31" t="s">
        <v>111</v>
      </c>
      <c r="B80" s="30" t="s">
        <v>7</v>
      </c>
      <c r="C80" s="30" t="s">
        <v>221</v>
      </c>
      <c r="D80" s="30" t="s">
        <v>19</v>
      </c>
      <c r="E80" s="30" t="s">
        <v>61</v>
      </c>
      <c r="F80" s="30" t="s">
        <v>56</v>
      </c>
      <c r="G80" s="36" t="s">
        <v>48</v>
      </c>
      <c r="H80" s="36" t="s">
        <v>49</v>
      </c>
    </row>
    <row r="81" spans="1:8" ht="28.25" customHeight="1" x14ac:dyDescent="0.35">
      <c r="A81" s="17" t="s">
        <v>65</v>
      </c>
      <c r="B81" s="11" t="s">
        <v>195</v>
      </c>
      <c r="C81" s="10" t="s">
        <v>50</v>
      </c>
      <c r="D81" s="11" t="s">
        <v>21</v>
      </c>
      <c r="E81" s="10" t="s">
        <v>54</v>
      </c>
      <c r="F81" s="18">
        <v>6.44</v>
      </c>
      <c r="G81" s="27"/>
      <c r="H81" s="34">
        <f>$G81/$F81</f>
        <v>0</v>
      </c>
    </row>
    <row r="82" spans="1:8" ht="28.25" customHeight="1" x14ac:dyDescent="0.35">
      <c r="A82" s="17" t="s">
        <v>65</v>
      </c>
      <c r="B82" s="11" t="s">
        <v>196</v>
      </c>
      <c r="C82" s="10" t="s">
        <v>53</v>
      </c>
      <c r="D82" s="11" t="s">
        <v>25</v>
      </c>
      <c r="E82" s="10" t="s">
        <v>70</v>
      </c>
      <c r="F82" s="18">
        <v>10.199999999999999</v>
      </c>
      <c r="G82" s="27"/>
      <c r="H82" s="34">
        <f>$G82/$F82</f>
        <v>0</v>
      </c>
    </row>
    <row r="83" spans="1:8" ht="56.75" customHeight="1" x14ac:dyDescent="0.35">
      <c r="A83" s="31" t="s">
        <v>112</v>
      </c>
      <c r="B83" s="30" t="s">
        <v>7</v>
      </c>
      <c r="C83" s="30" t="s">
        <v>221</v>
      </c>
      <c r="D83" s="30" t="s">
        <v>19</v>
      </c>
      <c r="E83" s="30" t="s">
        <v>61</v>
      </c>
      <c r="F83" s="30" t="s">
        <v>56</v>
      </c>
      <c r="G83" s="36" t="s">
        <v>48</v>
      </c>
      <c r="H83" s="36" t="s">
        <v>49</v>
      </c>
    </row>
    <row r="84" spans="1:8" ht="28.25" customHeight="1" x14ac:dyDescent="0.35">
      <c r="A84" s="17" t="s">
        <v>65</v>
      </c>
      <c r="B84" s="11" t="s">
        <v>197</v>
      </c>
      <c r="C84" s="10" t="s">
        <v>50</v>
      </c>
      <c r="D84" s="11" t="s">
        <v>21</v>
      </c>
      <c r="E84" s="10" t="s">
        <v>54</v>
      </c>
      <c r="F84" s="18">
        <v>137.25</v>
      </c>
      <c r="G84" s="27"/>
      <c r="H84" s="34">
        <f>$G84/$F84</f>
        <v>0</v>
      </c>
    </row>
    <row r="85" spans="1:8" ht="28.25" customHeight="1" thickBot="1" x14ac:dyDescent="0.4">
      <c r="A85" s="17" t="s">
        <v>65</v>
      </c>
      <c r="B85" s="11" t="s">
        <v>198</v>
      </c>
      <c r="C85" s="10" t="s">
        <v>53</v>
      </c>
      <c r="D85" s="11" t="s">
        <v>25</v>
      </c>
      <c r="E85" s="10" t="s">
        <v>70</v>
      </c>
      <c r="F85" s="25">
        <v>31.2</v>
      </c>
      <c r="G85" s="27"/>
      <c r="H85" s="34">
        <f>$G85/$F85</f>
        <v>0</v>
      </c>
    </row>
    <row r="86" spans="1:8" ht="56.75" customHeight="1" x14ac:dyDescent="0.35">
      <c r="A86" s="31" t="s">
        <v>113</v>
      </c>
      <c r="B86" s="30" t="s">
        <v>7</v>
      </c>
      <c r="C86" s="30" t="s">
        <v>221</v>
      </c>
      <c r="D86" s="30" t="s">
        <v>19</v>
      </c>
      <c r="E86" s="30" t="s">
        <v>61</v>
      </c>
      <c r="F86" s="30" t="s">
        <v>56</v>
      </c>
      <c r="G86" s="36" t="s">
        <v>48</v>
      </c>
      <c r="H86" s="36" t="s">
        <v>49</v>
      </c>
    </row>
    <row r="87" spans="1:8" ht="28.25" customHeight="1" x14ac:dyDescent="0.35">
      <c r="A87" s="17" t="s">
        <v>108</v>
      </c>
      <c r="B87" s="11" t="s">
        <v>199</v>
      </c>
      <c r="C87" s="10" t="s">
        <v>50</v>
      </c>
      <c r="D87" s="11" t="s">
        <v>21</v>
      </c>
      <c r="E87" s="10" t="s">
        <v>54</v>
      </c>
      <c r="F87" s="18">
        <v>137.25</v>
      </c>
      <c r="G87" s="27"/>
      <c r="H87" s="34">
        <f>$G87/$F87</f>
        <v>0</v>
      </c>
    </row>
    <row r="88" spans="1:8" ht="28.25" customHeight="1" x14ac:dyDescent="0.35">
      <c r="A88" s="14" t="s">
        <v>108</v>
      </c>
      <c r="B88" s="11" t="s">
        <v>200</v>
      </c>
      <c r="C88" s="10" t="s">
        <v>53</v>
      </c>
      <c r="D88" s="11" t="s">
        <v>25</v>
      </c>
      <c r="E88" s="10" t="s">
        <v>70</v>
      </c>
      <c r="F88" s="26">
        <v>32.64</v>
      </c>
      <c r="G88" s="27"/>
      <c r="H88" s="34">
        <f>$G88/$F88</f>
        <v>0</v>
      </c>
    </row>
    <row r="89" spans="1:8" ht="28.25" customHeight="1" x14ac:dyDescent="0.35">
      <c r="A89" s="42"/>
      <c r="B89" s="42"/>
      <c r="C89" s="43"/>
      <c r="D89" s="42"/>
      <c r="E89" s="43"/>
      <c r="F89" s="46"/>
      <c r="G89" s="47"/>
      <c r="H89" s="47"/>
    </row>
    <row r="90" spans="1:8" ht="56.75" customHeight="1" x14ac:dyDescent="0.35">
      <c r="A90" s="31" t="s">
        <v>114</v>
      </c>
      <c r="B90" s="30" t="s">
        <v>7</v>
      </c>
      <c r="C90" s="30" t="s">
        <v>221</v>
      </c>
      <c r="D90" s="30" t="s">
        <v>19</v>
      </c>
      <c r="E90" s="30" t="s">
        <v>61</v>
      </c>
      <c r="F90" s="30" t="s">
        <v>56</v>
      </c>
      <c r="G90" s="36" t="s">
        <v>48</v>
      </c>
      <c r="H90" s="36" t="s">
        <v>49</v>
      </c>
    </row>
    <row r="91" spans="1:8" ht="28.25" customHeight="1" x14ac:dyDescent="0.35">
      <c r="A91" s="17" t="s">
        <v>117</v>
      </c>
      <c r="B91" s="11" t="s">
        <v>201</v>
      </c>
      <c r="C91" s="10" t="s">
        <v>50</v>
      </c>
      <c r="D91" s="11" t="s">
        <v>21</v>
      </c>
      <c r="E91" s="10" t="s">
        <v>54</v>
      </c>
      <c r="F91" s="18">
        <v>132.37</v>
      </c>
      <c r="G91" s="27"/>
      <c r="H91" s="34">
        <f>$G91/$F91</f>
        <v>0</v>
      </c>
    </row>
    <row r="92" spans="1:8" ht="28.25" customHeight="1" x14ac:dyDescent="0.35">
      <c r="A92" s="14" t="s">
        <v>118</v>
      </c>
      <c r="B92" s="11" t="s">
        <v>202</v>
      </c>
      <c r="C92" s="10" t="s">
        <v>53</v>
      </c>
      <c r="D92" s="11" t="s">
        <v>25</v>
      </c>
      <c r="E92" s="10" t="s">
        <v>70</v>
      </c>
      <c r="F92" s="26">
        <v>54.12</v>
      </c>
      <c r="G92" s="90"/>
      <c r="H92" s="34">
        <f>$G92/$F92</f>
        <v>0</v>
      </c>
    </row>
    <row r="93" spans="1:8" ht="56.75" customHeight="1" x14ac:dyDescent="0.35">
      <c r="A93" s="31" t="s">
        <v>115</v>
      </c>
      <c r="B93" s="30" t="s">
        <v>7</v>
      </c>
      <c r="C93" s="30" t="s">
        <v>221</v>
      </c>
      <c r="D93" s="30" t="s">
        <v>19</v>
      </c>
      <c r="E93" s="30" t="s">
        <v>61</v>
      </c>
      <c r="F93" s="33" t="s">
        <v>56</v>
      </c>
      <c r="G93" s="36" t="s">
        <v>48</v>
      </c>
      <c r="H93" s="36" t="s">
        <v>49</v>
      </c>
    </row>
    <row r="94" spans="1:8" ht="28.25" customHeight="1" x14ac:dyDescent="0.35">
      <c r="A94" s="17" t="s">
        <v>119</v>
      </c>
      <c r="B94" s="11" t="s">
        <v>203</v>
      </c>
      <c r="C94" s="10" t="s">
        <v>50</v>
      </c>
      <c r="D94" s="11" t="s">
        <v>21</v>
      </c>
      <c r="E94" s="10" t="s">
        <v>54</v>
      </c>
      <c r="F94" s="18">
        <v>131.15</v>
      </c>
      <c r="G94" s="27"/>
      <c r="H94" s="34">
        <f>$G94/$F94</f>
        <v>0</v>
      </c>
    </row>
    <row r="95" spans="1:8" ht="28.25" customHeight="1" x14ac:dyDescent="0.35">
      <c r="A95" s="17" t="s">
        <v>119</v>
      </c>
      <c r="B95" s="11" t="s">
        <v>204</v>
      </c>
      <c r="C95" s="10" t="s">
        <v>53</v>
      </c>
      <c r="D95" s="11" t="s">
        <v>25</v>
      </c>
      <c r="E95" s="10" t="s">
        <v>70</v>
      </c>
      <c r="F95" s="26">
        <v>51.12</v>
      </c>
      <c r="G95" s="90"/>
      <c r="H95" s="34">
        <f>$G95/$F95</f>
        <v>0</v>
      </c>
    </row>
    <row r="96" spans="1:8" ht="56.75" customHeight="1" x14ac:dyDescent="0.35">
      <c r="A96" s="31" t="s">
        <v>116</v>
      </c>
      <c r="B96" s="30" t="s">
        <v>7</v>
      </c>
      <c r="C96" s="30" t="s">
        <v>221</v>
      </c>
      <c r="D96" s="30" t="s">
        <v>19</v>
      </c>
      <c r="E96" s="30" t="s">
        <v>61</v>
      </c>
      <c r="F96" s="33" t="s">
        <v>56</v>
      </c>
      <c r="G96" s="36" t="s">
        <v>48</v>
      </c>
      <c r="H96" s="36" t="s">
        <v>49</v>
      </c>
    </row>
    <row r="97" spans="1:8" ht="28.25" customHeight="1" x14ac:dyDescent="0.35">
      <c r="A97" s="17" t="s">
        <v>69</v>
      </c>
      <c r="B97" s="11" t="s">
        <v>205</v>
      </c>
      <c r="C97" s="10" t="s">
        <v>50</v>
      </c>
      <c r="D97" s="11" t="s">
        <v>21</v>
      </c>
      <c r="E97" s="10" t="s">
        <v>54</v>
      </c>
      <c r="F97" s="18">
        <v>134.19999999999999</v>
      </c>
      <c r="G97" s="27"/>
      <c r="H97" s="34">
        <f>$G97/$F97</f>
        <v>0</v>
      </c>
    </row>
    <row r="98" spans="1:8" ht="28.25" customHeight="1" x14ac:dyDescent="0.35">
      <c r="A98" s="14" t="s">
        <v>69</v>
      </c>
      <c r="B98" s="11" t="s">
        <v>206</v>
      </c>
      <c r="C98" s="10" t="s">
        <v>53</v>
      </c>
      <c r="D98" s="11" t="s">
        <v>25</v>
      </c>
      <c r="E98" s="10" t="s">
        <v>70</v>
      </c>
      <c r="F98" s="26">
        <v>33.36</v>
      </c>
      <c r="G98" s="27"/>
      <c r="H98" s="34">
        <f>$G98/$F98</f>
        <v>0</v>
      </c>
    </row>
    <row r="99" spans="1:8" x14ac:dyDescent="0.35">
      <c r="A99" s="21"/>
      <c r="B99" s="22"/>
      <c r="C99" s="22"/>
      <c r="D99" s="21"/>
      <c r="E99" s="22"/>
      <c r="F99" s="23"/>
      <c r="G99" s="24"/>
      <c r="H99" s="24"/>
    </row>
    <row r="100" spans="1:8" ht="56.75" customHeight="1" x14ac:dyDescent="0.35">
      <c r="A100" s="31" t="s">
        <v>120</v>
      </c>
      <c r="B100" s="30" t="s">
        <v>7</v>
      </c>
      <c r="C100" s="30" t="s">
        <v>221</v>
      </c>
      <c r="D100" s="30" t="s">
        <v>19</v>
      </c>
      <c r="E100" s="30" t="s">
        <v>61</v>
      </c>
      <c r="F100" s="33" t="s">
        <v>56</v>
      </c>
      <c r="G100" s="36" t="s">
        <v>48</v>
      </c>
      <c r="H100" s="36" t="s">
        <v>49</v>
      </c>
    </row>
    <row r="101" spans="1:8" ht="28.25" customHeight="1" x14ac:dyDescent="0.35">
      <c r="A101" s="17" t="s">
        <v>121</v>
      </c>
      <c r="B101" s="11" t="s">
        <v>207</v>
      </c>
      <c r="C101" s="10" t="s">
        <v>50</v>
      </c>
      <c r="D101" s="11" t="s">
        <v>21</v>
      </c>
      <c r="E101" s="10" t="s">
        <v>54</v>
      </c>
      <c r="F101" s="18">
        <v>132.97999999999999</v>
      </c>
      <c r="G101" s="27"/>
      <c r="H101" s="34">
        <f>$G101/$F101</f>
        <v>0</v>
      </c>
    </row>
    <row r="102" spans="1:8" ht="28.25" customHeight="1" x14ac:dyDescent="0.35">
      <c r="A102" s="14" t="s">
        <v>121</v>
      </c>
      <c r="B102" s="11" t="s">
        <v>208</v>
      </c>
      <c r="C102" s="10" t="s">
        <v>53</v>
      </c>
      <c r="D102" s="11" t="s">
        <v>25</v>
      </c>
      <c r="E102" s="10" t="s">
        <v>70</v>
      </c>
      <c r="F102" s="26">
        <v>39.840000000000003</v>
      </c>
      <c r="G102" s="27"/>
      <c r="H102" s="34">
        <f>$G102/$F102</f>
        <v>0</v>
      </c>
    </row>
    <row r="103" spans="1:8" ht="56.75" customHeight="1" x14ac:dyDescent="0.35">
      <c r="A103" s="31" t="s">
        <v>122</v>
      </c>
      <c r="B103" s="30" t="s">
        <v>7</v>
      </c>
      <c r="C103" s="30" t="s">
        <v>221</v>
      </c>
      <c r="D103" s="30" t="s">
        <v>19</v>
      </c>
      <c r="E103" s="30" t="s">
        <v>61</v>
      </c>
      <c r="F103" s="33" t="s">
        <v>56</v>
      </c>
      <c r="G103" s="36" t="s">
        <v>48</v>
      </c>
      <c r="H103" s="36" t="s">
        <v>49</v>
      </c>
    </row>
    <row r="104" spans="1:8" ht="28.25" customHeight="1" x14ac:dyDescent="0.35">
      <c r="A104" s="17" t="s">
        <v>84</v>
      </c>
      <c r="B104" s="11" t="s">
        <v>209</v>
      </c>
      <c r="C104" s="10" t="s">
        <v>50</v>
      </c>
      <c r="D104" s="11" t="s">
        <v>21</v>
      </c>
      <c r="E104" s="10" t="s">
        <v>54</v>
      </c>
      <c r="F104" s="18">
        <v>142.74</v>
      </c>
      <c r="G104" s="27"/>
      <c r="H104" s="34">
        <f>$G104/$F104</f>
        <v>0</v>
      </c>
    </row>
    <row r="105" spans="1:8" ht="28.25" customHeight="1" x14ac:dyDescent="0.35">
      <c r="A105" s="17" t="s">
        <v>84</v>
      </c>
      <c r="B105" s="11" t="s">
        <v>210</v>
      </c>
      <c r="C105" s="10" t="s">
        <v>53</v>
      </c>
      <c r="D105" s="11" t="s">
        <v>25</v>
      </c>
      <c r="E105" s="10" t="s">
        <v>70</v>
      </c>
      <c r="F105" s="26">
        <v>47.88</v>
      </c>
      <c r="G105" s="90"/>
      <c r="H105" s="34">
        <f>$G105/$F105</f>
        <v>0</v>
      </c>
    </row>
    <row r="106" spans="1:8" ht="56.75" customHeight="1" x14ac:dyDescent="0.35">
      <c r="A106" s="31" t="s">
        <v>123</v>
      </c>
      <c r="B106" s="30" t="s">
        <v>7</v>
      </c>
      <c r="C106" s="30" t="s">
        <v>221</v>
      </c>
      <c r="D106" s="30" t="s">
        <v>19</v>
      </c>
      <c r="E106" s="30" t="s">
        <v>61</v>
      </c>
      <c r="F106" s="33" t="s">
        <v>56</v>
      </c>
      <c r="G106" s="36" t="s">
        <v>48</v>
      </c>
      <c r="H106" s="36" t="s">
        <v>49</v>
      </c>
    </row>
    <row r="107" spans="1:8" ht="28.25" customHeight="1" x14ac:dyDescent="0.35">
      <c r="A107" s="17" t="s">
        <v>117</v>
      </c>
      <c r="B107" s="11" t="s">
        <v>211</v>
      </c>
      <c r="C107" s="10" t="s">
        <v>50</v>
      </c>
      <c r="D107" s="11" t="s">
        <v>21</v>
      </c>
      <c r="E107" s="10" t="s">
        <v>54</v>
      </c>
      <c r="F107" s="18">
        <v>117.12</v>
      </c>
      <c r="G107" s="27"/>
      <c r="H107" s="34">
        <f>$G107/$F107</f>
        <v>0</v>
      </c>
    </row>
    <row r="108" spans="1:8" ht="28.25" customHeight="1" x14ac:dyDescent="0.35">
      <c r="A108" s="17" t="s">
        <v>65</v>
      </c>
      <c r="B108" s="11" t="s">
        <v>212</v>
      </c>
      <c r="C108" s="10" t="s">
        <v>51</v>
      </c>
      <c r="D108" s="11" t="s">
        <v>64</v>
      </c>
      <c r="E108" s="10" t="s">
        <v>54</v>
      </c>
      <c r="F108" s="18">
        <v>14.03</v>
      </c>
      <c r="G108" s="90"/>
      <c r="H108" s="34">
        <f t="shared" ref="H108:H109" si="10">$G108/$F108</f>
        <v>0</v>
      </c>
    </row>
    <row r="109" spans="1:8" ht="28.25" customHeight="1" x14ac:dyDescent="0.35">
      <c r="A109" s="14" t="s">
        <v>119</v>
      </c>
      <c r="B109" s="11" t="s">
        <v>213</v>
      </c>
      <c r="C109" s="10" t="s">
        <v>53</v>
      </c>
      <c r="D109" s="11" t="s">
        <v>25</v>
      </c>
      <c r="E109" s="10" t="s">
        <v>70</v>
      </c>
      <c r="F109" s="26">
        <v>32.64</v>
      </c>
      <c r="G109" s="27"/>
      <c r="H109" s="34">
        <f t="shared" si="10"/>
        <v>0</v>
      </c>
    </row>
    <row r="110" spans="1:8" ht="56.75" customHeight="1" x14ac:dyDescent="0.35">
      <c r="A110" s="31" t="s">
        <v>124</v>
      </c>
      <c r="B110" s="30" t="s">
        <v>7</v>
      </c>
      <c r="C110" s="30" t="s">
        <v>221</v>
      </c>
      <c r="D110" s="30" t="s">
        <v>19</v>
      </c>
      <c r="E110" s="30" t="s">
        <v>61</v>
      </c>
      <c r="F110" s="33" t="s">
        <v>56</v>
      </c>
      <c r="G110" s="36" t="s">
        <v>48</v>
      </c>
      <c r="H110" s="36" t="s">
        <v>49</v>
      </c>
    </row>
    <row r="111" spans="1:8" ht="28.25" customHeight="1" x14ac:dyDescent="0.35">
      <c r="A111" s="17" t="s">
        <v>108</v>
      </c>
      <c r="B111" s="11" t="s">
        <v>214</v>
      </c>
      <c r="C111" s="10" t="s">
        <v>50</v>
      </c>
      <c r="D111" s="11" t="s">
        <v>21</v>
      </c>
      <c r="E111" s="10" t="s">
        <v>54</v>
      </c>
      <c r="F111" s="18">
        <v>142.74</v>
      </c>
      <c r="G111" s="27"/>
      <c r="H111" s="34">
        <f>$G111/$F111</f>
        <v>0</v>
      </c>
    </row>
    <row r="112" spans="1:8" ht="28.25" customHeight="1" x14ac:dyDescent="0.35">
      <c r="A112" s="14" t="s">
        <v>108</v>
      </c>
      <c r="B112" s="11" t="s">
        <v>215</v>
      </c>
      <c r="C112" s="10" t="s">
        <v>53</v>
      </c>
      <c r="D112" s="11" t="s">
        <v>25</v>
      </c>
      <c r="E112" s="10" t="s">
        <v>70</v>
      </c>
      <c r="F112" s="18">
        <v>22.02</v>
      </c>
      <c r="G112" s="27"/>
      <c r="H112" s="34">
        <f>$G112/$F112</f>
        <v>0</v>
      </c>
    </row>
    <row r="113" spans="1:8" ht="56.75" customHeight="1" x14ac:dyDescent="0.35">
      <c r="A113" s="31" t="s">
        <v>125</v>
      </c>
      <c r="B113" s="30" t="s">
        <v>7</v>
      </c>
      <c r="C113" s="30" t="s">
        <v>221</v>
      </c>
      <c r="D113" s="30" t="s">
        <v>19</v>
      </c>
      <c r="E113" s="30" t="s">
        <v>61</v>
      </c>
      <c r="F113" s="33" t="s">
        <v>56</v>
      </c>
      <c r="G113" s="36" t="s">
        <v>48</v>
      </c>
      <c r="H113" s="36" t="s">
        <v>49</v>
      </c>
    </row>
    <row r="114" spans="1:8" ht="28.25" customHeight="1" x14ac:dyDescent="0.35">
      <c r="A114" s="14" t="s">
        <v>121</v>
      </c>
      <c r="B114" s="11" t="s">
        <v>216</v>
      </c>
      <c r="C114" s="10" t="s">
        <v>50</v>
      </c>
      <c r="D114" s="11" t="s">
        <v>21</v>
      </c>
      <c r="E114" s="10" t="s">
        <v>54</v>
      </c>
      <c r="F114" s="18">
        <v>133.59</v>
      </c>
      <c r="G114" s="27"/>
      <c r="H114" s="34">
        <f>$G114/$F114</f>
        <v>0</v>
      </c>
    </row>
    <row r="115" spans="1:8" ht="28.25" customHeight="1" x14ac:dyDescent="0.35">
      <c r="A115" s="17" t="s">
        <v>121</v>
      </c>
      <c r="B115" s="11" t="s">
        <v>217</v>
      </c>
      <c r="C115" s="10" t="s">
        <v>53</v>
      </c>
      <c r="D115" s="11" t="s">
        <v>25</v>
      </c>
      <c r="E115" s="10" t="s">
        <v>70</v>
      </c>
      <c r="F115" s="18">
        <v>46.32</v>
      </c>
      <c r="G115" s="27"/>
      <c r="H115" s="34">
        <f>$G115/$F115</f>
        <v>0</v>
      </c>
    </row>
    <row r="116" spans="1:8" ht="56.75" customHeight="1" x14ac:dyDescent="0.35">
      <c r="A116" s="31" t="s">
        <v>126</v>
      </c>
      <c r="B116" s="30" t="s">
        <v>7</v>
      </c>
      <c r="C116" s="30" t="s">
        <v>221</v>
      </c>
      <c r="D116" s="30" t="s">
        <v>19</v>
      </c>
      <c r="E116" s="30" t="s">
        <v>61</v>
      </c>
      <c r="F116" s="33" t="s">
        <v>56</v>
      </c>
      <c r="G116" s="36" t="s">
        <v>48</v>
      </c>
      <c r="H116" s="36" t="s">
        <v>49</v>
      </c>
    </row>
    <row r="117" spans="1:8" ht="28.25" customHeight="1" x14ac:dyDescent="0.35">
      <c r="A117" s="17" t="s">
        <v>127</v>
      </c>
      <c r="B117" s="11" t="s">
        <v>218</v>
      </c>
      <c r="C117" s="10" t="s">
        <v>51</v>
      </c>
      <c r="D117" s="11" t="s">
        <v>64</v>
      </c>
      <c r="E117" s="10" t="s">
        <v>54</v>
      </c>
      <c r="F117" s="18">
        <v>26.22</v>
      </c>
      <c r="G117" s="27"/>
      <c r="H117" s="34">
        <f>$G117/$F117</f>
        <v>0</v>
      </c>
    </row>
    <row r="118" spans="1:8" ht="28.25" customHeight="1" x14ac:dyDescent="0.35">
      <c r="A118" s="14" t="s">
        <v>65</v>
      </c>
      <c r="B118" s="11" t="s">
        <v>219</v>
      </c>
      <c r="C118" s="10" t="s">
        <v>53</v>
      </c>
      <c r="D118" s="11" t="s">
        <v>25</v>
      </c>
      <c r="E118" s="10" t="s">
        <v>70</v>
      </c>
      <c r="F118" s="18">
        <v>1.08</v>
      </c>
      <c r="G118" s="27"/>
      <c r="H118" s="34">
        <f>$G118/$F118</f>
        <v>0</v>
      </c>
    </row>
    <row r="119" spans="1:8" ht="28.25" customHeight="1" x14ac:dyDescent="0.35">
      <c r="A119" s="42"/>
      <c r="B119" s="42"/>
      <c r="C119" s="43"/>
      <c r="D119" s="42"/>
      <c r="E119" s="43"/>
      <c r="F119" s="48"/>
      <c r="G119" s="47"/>
      <c r="H119" s="47"/>
    </row>
    <row r="120" spans="1:8" ht="15" thickBot="1" x14ac:dyDescent="0.4">
      <c r="A120" s="49"/>
      <c r="B120" s="49"/>
      <c r="C120" s="49"/>
      <c r="D120" s="49"/>
      <c r="E120" s="49"/>
      <c r="F120" s="49"/>
      <c r="G120" s="49"/>
      <c r="H120" s="49"/>
    </row>
    <row r="121" spans="1:8" x14ac:dyDescent="0.35">
      <c r="A121" s="70" t="s">
        <v>143</v>
      </c>
      <c r="B121" s="71"/>
      <c r="C121" s="71"/>
      <c r="D121" s="71"/>
      <c r="E121" s="71"/>
      <c r="F121" s="71"/>
      <c r="G121" s="91">
        <f>SUM(G15:G18)+SUM(G20:G24)+SUM(G30:G33)+SUM(G35:G35)+SUM(G37:G40)+SUM(G42:G46)+SUM(G48:G58)+SUM(G60:G63)+SUM(G65:G69)+SUM(G71:G76)+SUM(G78:G79)+SUM(G81:G82)+SUM(G84:G85)+SUM(G87:G88)+SUM(G91:G92)+SUM(G94:G95)+SUM(G97:G98)+SUM(G101:G102)+SUM(G104:G105)+SUM(G107:G109)+SUM(G111:G112)+SUM(G114:G115)+SUM(G117:G118)+H9</f>
        <v>0</v>
      </c>
      <c r="H121" s="92"/>
    </row>
    <row r="122" spans="1:8" ht="15" thickBot="1" x14ac:dyDescent="0.4">
      <c r="A122" s="72"/>
      <c r="B122" s="73"/>
      <c r="C122" s="73"/>
      <c r="D122" s="73"/>
      <c r="E122" s="73"/>
      <c r="F122" s="73"/>
      <c r="G122" s="93"/>
      <c r="H122" s="94"/>
    </row>
    <row r="124" spans="1:8" x14ac:dyDescent="0.35">
      <c r="E124" s="88" t="s">
        <v>0</v>
      </c>
      <c r="F124" s="88"/>
      <c r="G124" s="28">
        <v>0.2</v>
      </c>
    </row>
    <row r="128" spans="1:8" x14ac:dyDescent="0.35">
      <c r="A128" s="87" t="s">
        <v>241</v>
      </c>
      <c r="B128" s="87"/>
      <c r="C128" s="87"/>
      <c r="D128" s="87"/>
      <c r="E128" s="87"/>
      <c r="F128" s="87"/>
      <c r="G128" s="87"/>
      <c r="H128" s="87"/>
    </row>
    <row r="129" spans="1:8" x14ac:dyDescent="0.35">
      <c r="A129" s="87"/>
      <c r="B129" s="87"/>
      <c r="C129" s="87"/>
      <c r="D129" s="87"/>
      <c r="E129" s="87"/>
      <c r="F129" s="87"/>
      <c r="G129" s="87"/>
      <c r="H129" s="87"/>
    </row>
    <row r="130" spans="1:8" ht="29.5" customHeight="1" x14ac:dyDescent="0.35"/>
  </sheetData>
  <sheetProtection algorithmName="SHA-512" hashValue="ES99hrbKDU8O1S/vxycmGHyJ/+5pYWPooK2ZLslwJkkj6vxaxDM/zVNfORWs4HO/L061IP6CNSka/aqZGn1LSA==" saltValue="WXeDOghaf0xnC8eju826cQ==" spinCount="100000" sheet="1" objects="1" scenarios="1"/>
  <mergeCells count="18">
    <mergeCell ref="A128:H129"/>
    <mergeCell ref="E124:F124"/>
    <mergeCell ref="A1:H1"/>
    <mergeCell ref="A2:H2"/>
    <mergeCell ref="G12:H12"/>
    <mergeCell ref="A121:F122"/>
    <mergeCell ref="G121:H122"/>
    <mergeCell ref="A4:B4"/>
    <mergeCell ref="B8:C8"/>
    <mergeCell ref="B9:C9"/>
    <mergeCell ref="A12:F12"/>
    <mergeCell ref="A6:F6"/>
    <mergeCell ref="D8:E8"/>
    <mergeCell ref="D9:E9"/>
    <mergeCell ref="F8:G8"/>
    <mergeCell ref="F9:G9"/>
    <mergeCell ref="A5:C5"/>
    <mergeCell ref="G6:H6"/>
  </mergeCells>
  <pageMargins left="4.5787545787545784E-2" right="0.11856368563685638" top="1.0379330943847074" bottom="2.986857825567503E-2" header="0.3" footer="0.3"/>
  <pageSetup paperSize="9" orientation="portrait" r:id="rId1"/>
  <headerFooter>
    <oddHeader>&amp;C&amp;"Marianne,Gras"&amp;KC00000DECOMPOSITION DU PRIX GLOBAL ET FORFAITAIRE DES PRESTATIONS RECURRENTES
&amp;K01+000(poste n° 1 - Pièce complète&amp;"Marianne,Normal")
Prestations forfaitaires 1 à 4 - nettoyage (bureaux, sanitaires, espaces sportifs...) et vitrerie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Infos!$B$2:$B$16</xm:f>
          </x14:formula1>
          <xm:sqref>D20:D24 D42:D46 D48:D57</xm:sqref>
        </x14:dataValidation>
        <x14:dataValidation type="list" allowBlank="1" showInputMessage="1" showErrorMessage="1">
          <x14:formula1>
            <xm:f>Infos!$C$2:$C$5</xm:f>
          </x14:formula1>
          <xm:sqref>C65:C69 C15:C18 C30:C33 C35 C37:C40 C42:C46 C48:C58 C60:C63 C71:C76 C78:C79 C81:C82 C84:C85 C20:C24 C91:C92 C94:C95 C97:C99 C101:C102 C104:C105 C107:C109 C111:C112 C114:C115 C87:C88 C117:C118</xm:sqref>
        </x14:dataValidation>
        <x14:dataValidation type="list" allowBlank="1" showInputMessage="1" showErrorMessage="1">
          <x14:formula1>
            <xm:f>Infos!$D$2:$D$15</xm:f>
          </x14:formula1>
          <xm:sqref>E65:E69 E15:E18 E30:E33 E35 E37:E40 E42:E46 E48:E58 E60:E63 E71:E76 E78:E79 E81:E82 E84:E85 E20:E24 E91:E92 E94:E95 E97:E99 E101:E102 E104:E105 E107:E109 E111:E112 E114:E115 E87:E88 E117:E118</xm:sqref>
        </x14:dataValidation>
        <x14:dataValidation type="list" allowBlank="1" showInputMessage="1" showErrorMessage="1">
          <x14:formula1>
            <xm:f>Infos!$B$2:$B$15</xm:f>
          </x14:formula1>
          <xm:sqref>D15:D18 D30:D33 D35 D37:D40 D58 D60:D63 D71:D76 D78:D79 D81:D82 D84:D85 D65:D69 D91:D92 D94:D95 D97:D99 D101:D102 D104:D105 D107:D109 D111:D112 D114:D115 D87:D88 D117:D118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7"/>
  <sheetViews>
    <sheetView showGridLines="0" view="pageLayout" zoomScale="89" zoomScaleNormal="100" zoomScalePageLayoutView="89" workbookViewId="0">
      <selection activeCell="A3" sqref="A3"/>
    </sheetView>
  </sheetViews>
  <sheetFormatPr baseColWidth="10" defaultRowHeight="14.5" x14ac:dyDescent="0.35"/>
  <cols>
    <col min="2" max="2" width="101.90625" customWidth="1"/>
    <col min="3" max="3" width="7.7265625" customWidth="1"/>
    <col min="4" max="4" width="10.90625" customWidth="1"/>
  </cols>
  <sheetData>
    <row r="1" spans="1:4" x14ac:dyDescent="0.35">
      <c r="A1" s="62" t="s">
        <v>242</v>
      </c>
      <c r="B1" s="64"/>
      <c r="C1" s="51"/>
      <c r="D1" s="51"/>
    </row>
    <row r="2" spans="1:4" ht="15" thickBot="1" x14ac:dyDescent="0.4">
      <c r="A2" s="65" t="s">
        <v>135</v>
      </c>
      <c r="B2" s="67"/>
      <c r="C2" s="51"/>
      <c r="D2" s="51"/>
    </row>
    <row r="3" spans="1:4" ht="29" customHeight="1" thickBot="1" x14ac:dyDescent="0.4">
      <c r="A3" s="51"/>
      <c r="B3" s="51"/>
      <c r="C3" s="51"/>
      <c r="D3" s="51"/>
    </row>
    <row r="4" spans="1:4" ht="28.25" customHeight="1" thickBot="1" x14ac:dyDescent="0.4">
      <c r="A4" s="80" t="s">
        <v>129</v>
      </c>
      <c r="B4" s="81"/>
      <c r="C4" s="68" t="s">
        <v>11</v>
      </c>
      <c r="D4" s="69"/>
    </row>
    <row r="5" spans="1:4" ht="18" customHeight="1" x14ac:dyDescent="0.35">
      <c r="A5" s="51"/>
      <c r="B5" s="52"/>
      <c r="C5" s="35"/>
      <c r="D5" s="35"/>
    </row>
    <row r="6" spans="1:4" ht="56.75" customHeight="1" x14ac:dyDescent="0.35">
      <c r="A6" s="30" t="s">
        <v>7</v>
      </c>
      <c r="B6" s="53" t="s">
        <v>17</v>
      </c>
      <c r="C6" s="30" t="s">
        <v>2</v>
      </c>
      <c r="D6" s="30" t="s">
        <v>5</v>
      </c>
    </row>
    <row r="7" spans="1:4" s="50" customFormat="1" ht="28.25" customHeight="1" x14ac:dyDescent="0.35">
      <c r="A7" s="54" t="s">
        <v>27</v>
      </c>
      <c r="B7" s="55" t="s">
        <v>132</v>
      </c>
      <c r="C7" s="56" t="s">
        <v>6</v>
      </c>
      <c r="D7" s="96"/>
    </row>
    <row r="8" spans="1:4" s="50" customFormat="1" ht="28.25" customHeight="1" x14ac:dyDescent="0.35">
      <c r="A8" s="54" t="s">
        <v>28</v>
      </c>
      <c r="B8" s="55" t="s">
        <v>130</v>
      </c>
      <c r="C8" s="56" t="s">
        <v>6</v>
      </c>
      <c r="D8" s="96"/>
    </row>
    <row r="9" spans="1:4" s="50" customFormat="1" ht="28.25" customHeight="1" x14ac:dyDescent="0.35">
      <c r="A9" s="54" t="s">
        <v>29</v>
      </c>
      <c r="B9" s="55" t="s">
        <v>131</v>
      </c>
      <c r="C9" s="56" t="s">
        <v>6</v>
      </c>
      <c r="D9" s="96"/>
    </row>
    <row r="10" spans="1:4" s="50" customFormat="1" ht="28.25" customHeight="1" x14ac:dyDescent="0.35">
      <c r="A10" s="54" t="s">
        <v>30</v>
      </c>
      <c r="B10" s="55" t="s">
        <v>133</v>
      </c>
      <c r="C10" s="56" t="s">
        <v>6</v>
      </c>
      <c r="D10" s="96"/>
    </row>
    <row r="11" spans="1:4" s="50" customFormat="1" ht="28.25" customHeight="1" x14ac:dyDescent="0.35">
      <c r="A11" s="54" t="s">
        <v>31</v>
      </c>
      <c r="B11" s="57" t="s">
        <v>12</v>
      </c>
      <c r="C11" s="56" t="s">
        <v>6</v>
      </c>
      <c r="D11" s="96"/>
    </row>
    <row r="12" spans="1:4" s="50" customFormat="1" ht="28.25" customHeight="1" x14ac:dyDescent="0.35">
      <c r="A12" s="54" t="s">
        <v>47</v>
      </c>
      <c r="B12" s="58" t="s">
        <v>13</v>
      </c>
      <c r="C12" s="56" t="s">
        <v>6</v>
      </c>
      <c r="D12" s="96"/>
    </row>
    <row r="13" spans="1:4" s="50" customFormat="1" ht="28.25" customHeight="1" x14ac:dyDescent="0.35">
      <c r="A13" s="54" t="s">
        <v>32</v>
      </c>
      <c r="B13" s="55" t="s">
        <v>134</v>
      </c>
      <c r="C13" s="56" t="s">
        <v>6</v>
      </c>
      <c r="D13" s="96"/>
    </row>
    <row r="14" spans="1:4" s="50" customFormat="1" ht="28.25" customHeight="1" x14ac:dyDescent="0.35">
      <c r="A14" s="54" t="s">
        <v>33</v>
      </c>
      <c r="B14" s="55" t="s">
        <v>243</v>
      </c>
      <c r="C14" s="56" t="s">
        <v>4</v>
      </c>
      <c r="D14" s="96"/>
    </row>
    <row r="15" spans="1:4" s="50" customFormat="1" ht="28.25" customHeight="1" x14ac:dyDescent="0.35">
      <c r="A15" s="54" t="s">
        <v>34</v>
      </c>
      <c r="B15" s="55" t="s">
        <v>136</v>
      </c>
      <c r="C15" s="56" t="s">
        <v>4</v>
      </c>
      <c r="D15" s="96"/>
    </row>
    <row r="16" spans="1:4" s="50" customFormat="1" ht="28.25" customHeight="1" x14ac:dyDescent="0.35">
      <c r="A16" s="59" t="s">
        <v>35</v>
      </c>
      <c r="B16" s="55" t="s">
        <v>244</v>
      </c>
      <c r="C16" s="56" t="s">
        <v>4</v>
      </c>
      <c r="D16" s="96"/>
    </row>
    <row r="17" spans="1:4" s="50" customFormat="1" ht="28.25" customHeight="1" x14ac:dyDescent="0.35">
      <c r="A17" s="59" t="s">
        <v>36</v>
      </c>
      <c r="B17" s="55" t="s">
        <v>137</v>
      </c>
      <c r="C17" s="56" t="s">
        <v>6</v>
      </c>
      <c r="D17" s="96"/>
    </row>
    <row r="18" spans="1:4" s="50" customFormat="1" ht="28.25" customHeight="1" x14ac:dyDescent="0.35">
      <c r="A18" s="59" t="s">
        <v>37</v>
      </c>
      <c r="B18" s="58" t="s">
        <v>138</v>
      </c>
      <c r="C18" s="56" t="s">
        <v>6</v>
      </c>
      <c r="D18" s="96"/>
    </row>
    <row r="19" spans="1:4" s="50" customFormat="1" ht="28.25" customHeight="1" x14ac:dyDescent="0.35">
      <c r="A19" s="59" t="s">
        <v>38</v>
      </c>
      <c r="B19" s="55" t="s">
        <v>15</v>
      </c>
      <c r="C19" s="56" t="s">
        <v>6</v>
      </c>
      <c r="D19" s="96"/>
    </row>
    <row r="20" spans="1:4" s="50" customFormat="1" ht="28.25" customHeight="1" x14ac:dyDescent="0.35">
      <c r="A20" s="59" t="s">
        <v>39</v>
      </c>
      <c r="B20" s="55" t="s">
        <v>141</v>
      </c>
      <c r="C20" s="56" t="s">
        <v>6</v>
      </c>
      <c r="D20" s="96"/>
    </row>
    <row r="21" spans="1:4" s="50" customFormat="1" ht="28.25" customHeight="1" x14ac:dyDescent="0.35">
      <c r="A21" s="59" t="s">
        <v>40</v>
      </c>
      <c r="B21" s="55" t="s">
        <v>245</v>
      </c>
      <c r="C21" s="56" t="s">
        <v>6</v>
      </c>
      <c r="D21" s="96"/>
    </row>
    <row r="22" spans="1:4" s="50" customFormat="1" ht="28.25" customHeight="1" x14ac:dyDescent="0.35">
      <c r="A22" s="59" t="s">
        <v>41</v>
      </c>
      <c r="B22" s="55" t="s">
        <v>139</v>
      </c>
      <c r="C22" s="56" t="s">
        <v>6</v>
      </c>
      <c r="D22" s="96"/>
    </row>
    <row r="23" spans="1:4" s="50" customFormat="1" ht="28.25" customHeight="1" x14ac:dyDescent="0.35">
      <c r="A23" s="59" t="s">
        <v>42</v>
      </c>
      <c r="B23" s="58" t="s">
        <v>140</v>
      </c>
      <c r="C23" s="56" t="s">
        <v>6</v>
      </c>
      <c r="D23" s="96"/>
    </row>
    <row r="24" spans="1:4" s="50" customFormat="1" ht="28.25" customHeight="1" x14ac:dyDescent="0.35">
      <c r="A24" s="59" t="s">
        <v>43</v>
      </c>
      <c r="B24" s="55" t="s">
        <v>246</v>
      </c>
      <c r="C24" s="56" t="s">
        <v>3</v>
      </c>
      <c r="D24" s="96"/>
    </row>
    <row r="25" spans="1:4" s="50" customFormat="1" ht="28.25" customHeight="1" x14ac:dyDescent="0.35">
      <c r="A25" s="54" t="s">
        <v>44</v>
      </c>
      <c r="B25" s="55" t="s">
        <v>142</v>
      </c>
      <c r="C25" s="56" t="s">
        <v>6</v>
      </c>
      <c r="D25" s="96"/>
    </row>
    <row r="26" spans="1:4" s="50" customFormat="1" ht="28.25" customHeight="1" x14ac:dyDescent="0.35">
      <c r="A26" s="54" t="s">
        <v>45</v>
      </c>
      <c r="B26" s="55" t="s">
        <v>1</v>
      </c>
      <c r="C26" s="56" t="s">
        <v>6</v>
      </c>
      <c r="D26" s="96"/>
    </row>
    <row r="27" spans="1:4" s="50" customFormat="1" ht="28.25" customHeight="1" x14ac:dyDescent="0.35">
      <c r="A27" s="54" t="s">
        <v>46</v>
      </c>
      <c r="B27" s="55" t="s">
        <v>16</v>
      </c>
      <c r="C27" s="56" t="s">
        <v>6</v>
      </c>
      <c r="D27" s="96"/>
    </row>
    <row r="28" spans="1:4" x14ac:dyDescent="0.35">
      <c r="A28" s="51"/>
      <c r="B28" s="51"/>
      <c r="C28" s="51"/>
      <c r="D28" s="51"/>
    </row>
    <row r="29" spans="1:4" x14ac:dyDescent="0.35">
      <c r="A29" s="51"/>
      <c r="B29" s="60" t="s">
        <v>0</v>
      </c>
      <c r="C29" s="61">
        <v>0.2</v>
      </c>
      <c r="D29" s="51"/>
    </row>
    <row r="30" spans="1:4" x14ac:dyDescent="0.35">
      <c r="A30" s="51"/>
      <c r="B30" s="51"/>
      <c r="C30" s="51"/>
      <c r="D30" s="51"/>
    </row>
    <row r="31" spans="1:4" x14ac:dyDescent="0.35">
      <c r="A31" s="51"/>
      <c r="B31" s="51"/>
      <c r="C31" s="51"/>
      <c r="D31" s="51"/>
    </row>
    <row r="32" spans="1:4" x14ac:dyDescent="0.35">
      <c r="A32" s="51"/>
      <c r="B32" s="51"/>
      <c r="C32" s="51"/>
      <c r="D32" s="51"/>
    </row>
    <row r="33" spans="1:4" x14ac:dyDescent="0.35">
      <c r="A33" s="51"/>
      <c r="B33" s="51"/>
      <c r="C33" s="51"/>
      <c r="D33" s="51"/>
    </row>
    <row r="34" spans="1:4" x14ac:dyDescent="0.35">
      <c r="A34" s="51"/>
      <c r="B34" s="51"/>
      <c r="C34" s="51"/>
      <c r="D34" s="51"/>
    </row>
    <row r="35" spans="1:4" x14ac:dyDescent="0.35">
      <c r="A35" s="51"/>
      <c r="B35" s="51"/>
      <c r="C35" s="51"/>
      <c r="D35" s="51"/>
    </row>
    <row r="36" spans="1:4" x14ac:dyDescent="0.35">
      <c r="A36" s="51"/>
      <c r="B36" s="51"/>
      <c r="C36" s="51"/>
      <c r="D36" s="51"/>
    </row>
    <row r="37" spans="1:4" x14ac:dyDescent="0.35">
      <c r="A37" s="51"/>
      <c r="B37" s="51"/>
      <c r="C37" s="51"/>
      <c r="D37" s="51"/>
    </row>
    <row r="38" spans="1:4" x14ac:dyDescent="0.35">
      <c r="A38" s="51"/>
      <c r="B38" s="51"/>
      <c r="C38" s="51"/>
      <c r="D38" s="51"/>
    </row>
    <row r="39" spans="1:4" x14ac:dyDescent="0.35">
      <c r="A39" s="51"/>
      <c r="B39" s="51"/>
      <c r="C39" s="51"/>
      <c r="D39" s="51"/>
    </row>
    <row r="40" spans="1:4" x14ac:dyDescent="0.35">
      <c r="A40" s="51"/>
      <c r="B40" s="51"/>
      <c r="C40" s="51"/>
      <c r="D40" s="51"/>
    </row>
    <row r="41" spans="1:4" x14ac:dyDescent="0.35">
      <c r="A41" s="51"/>
      <c r="B41" s="51"/>
      <c r="C41" s="51"/>
      <c r="D41" s="51"/>
    </row>
    <row r="42" spans="1:4" x14ac:dyDescent="0.35">
      <c r="A42" s="51"/>
      <c r="B42" s="51"/>
      <c r="C42" s="51"/>
      <c r="D42" s="51"/>
    </row>
    <row r="43" spans="1:4" x14ac:dyDescent="0.35">
      <c r="A43" s="51"/>
      <c r="B43" s="51"/>
      <c r="C43" s="51"/>
      <c r="D43" s="51"/>
    </row>
    <row r="44" spans="1:4" x14ac:dyDescent="0.35">
      <c r="A44" s="51"/>
      <c r="B44" s="51"/>
      <c r="C44" s="51"/>
      <c r="D44" s="51"/>
    </row>
    <row r="45" spans="1:4" x14ac:dyDescent="0.35">
      <c r="A45" s="51"/>
      <c r="B45" s="51"/>
      <c r="C45" s="51"/>
      <c r="D45" s="51"/>
    </row>
    <row r="46" spans="1:4" x14ac:dyDescent="0.35">
      <c r="A46" s="51"/>
      <c r="B46" s="51"/>
      <c r="C46" s="51"/>
      <c r="D46" s="51"/>
    </row>
    <row r="47" spans="1:4" x14ac:dyDescent="0.35">
      <c r="A47" s="51"/>
      <c r="B47" s="51"/>
      <c r="C47" s="51"/>
      <c r="D47" s="51"/>
    </row>
  </sheetData>
  <sheetProtection algorithmName="SHA-512" hashValue="ulclistVaOUTdYlvOQXoiagi7MYzcGCfPdB/ZuQ2XlQnSNeAJDfKmTz59pVtXPwc8Hyy9fpaaiouUUhMsokztA==" saltValue="U8NPD3h963/2g4vjnicNbw==" spinCount="100000" sheet="1" objects="1" scenarios="1"/>
  <mergeCells count="4">
    <mergeCell ref="C4:D4"/>
    <mergeCell ref="A4:B4"/>
    <mergeCell ref="A1:B1"/>
    <mergeCell ref="A2:B2"/>
  </mergeCells>
  <pageMargins left="0.25" right="0.12484394506866417" top="0.75" bottom="0.13569604086845466" header="0.3" footer="0.3"/>
  <pageSetup paperSize="9" orientation="landscape" r:id="rId1"/>
  <headerFooter>
    <oddHeader>&amp;L&amp;"Marianne,Gras"
&amp;C&amp;"Marianne,Gras"&amp;K000000BORDEREAU DE PRIX UNITAIRES DES PRESTATIONS A BONS DE COMMANDE
 (hors devis du poste 3)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Infos!$A$2:$A$5</xm:f>
          </x14:formula1>
          <xm:sqref>C7:C27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5" sqref="B15"/>
    </sheetView>
  </sheetViews>
  <sheetFormatPr baseColWidth="10" defaultRowHeight="14.5" x14ac:dyDescent="0.35"/>
  <cols>
    <col min="2" max="2" width="19.7265625" bestFit="1" customWidth="1"/>
  </cols>
  <sheetData>
    <row r="1" spans="1:4" ht="15" thickBot="1" x14ac:dyDescent="0.4">
      <c r="A1" s="3" t="s">
        <v>18</v>
      </c>
      <c r="B1" s="3" t="s">
        <v>19</v>
      </c>
      <c r="C1" s="5" t="s">
        <v>9</v>
      </c>
      <c r="D1" s="5" t="s">
        <v>61</v>
      </c>
    </row>
    <row r="2" spans="1:4" x14ac:dyDescent="0.35">
      <c r="A2" s="2" t="s">
        <v>4</v>
      </c>
      <c r="B2" s="2" t="s">
        <v>20</v>
      </c>
      <c r="C2" s="1" t="s">
        <v>50</v>
      </c>
      <c r="D2" s="4" t="s">
        <v>8</v>
      </c>
    </row>
    <row r="3" spans="1:4" x14ac:dyDescent="0.35">
      <c r="A3" s="1" t="s">
        <v>3</v>
      </c>
      <c r="B3" s="1" t="s">
        <v>21</v>
      </c>
      <c r="C3" s="1" t="s">
        <v>51</v>
      </c>
      <c r="D3" s="4" t="s">
        <v>54</v>
      </c>
    </row>
    <row r="4" spans="1:4" x14ac:dyDescent="0.35">
      <c r="A4" s="1" t="s">
        <v>6</v>
      </c>
      <c r="B4" s="1" t="s">
        <v>22</v>
      </c>
      <c r="C4" s="1" t="s">
        <v>52</v>
      </c>
      <c r="D4" s="4" t="s">
        <v>10</v>
      </c>
    </row>
    <row r="5" spans="1:4" x14ac:dyDescent="0.35">
      <c r="A5" s="1" t="s">
        <v>14</v>
      </c>
      <c r="B5" s="1" t="s">
        <v>23</v>
      </c>
      <c r="C5" s="1" t="s">
        <v>53</v>
      </c>
      <c r="D5" s="4" t="s">
        <v>55</v>
      </c>
    </row>
    <row r="6" spans="1:4" x14ac:dyDescent="0.35">
      <c r="B6" s="4" t="s">
        <v>24</v>
      </c>
      <c r="D6" s="4" t="s">
        <v>70</v>
      </c>
    </row>
    <row r="7" spans="1:4" x14ac:dyDescent="0.35">
      <c r="B7" s="4" t="s">
        <v>26</v>
      </c>
      <c r="D7" s="1"/>
    </row>
    <row r="8" spans="1:4" x14ac:dyDescent="0.35">
      <c r="B8" s="4" t="s">
        <v>25</v>
      </c>
      <c r="D8" s="1"/>
    </row>
    <row r="9" spans="1:4" x14ac:dyDescent="0.35">
      <c r="B9" s="1" t="s">
        <v>64</v>
      </c>
      <c r="D9" s="1"/>
    </row>
    <row r="10" spans="1:4" x14ac:dyDescent="0.35">
      <c r="B10" s="1" t="s">
        <v>92</v>
      </c>
      <c r="D10" s="1"/>
    </row>
    <row r="11" spans="1:4" x14ac:dyDescent="0.35">
      <c r="B11" s="1" t="s">
        <v>85</v>
      </c>
      <c r="D11" s="1"/>
    </row>
    <row r="12" spans="1:4" x14ac:dyDescent="0.35">
      <c r="B12" s="1" t="s">
        <v>88</v>
      </c>
      <c r="D12" s="1"/>
    </row>
    <row r="13" spans="1:4" x14ac:dyDescent="0.35">
      <c r="B13" s="1" t="s">
        <v>89</v>
      </c>
      <c r="D13" s="1"/>
    </row>
    <row r="14" spans="1:4" x14ac:dyDescent="0.35">
      <c r="B14" s="1" t="s">
        <v>224</v>
      </c>
      <c r="D14" s="1"/>
    </row>
    <row r="15" spans="1:4" x14ac:dyDescent="0.35">
      <c r="B15" s="1"/>
      <c r="D15" s="1"/>
    </row>
  </sheetData>
  <sheetProtection algorithmName="SHA-512" hashValue="ZpNfjVeyx7kX7FOKokD8dMKLeoPzGni3ZWDvW3w8RhNGxJDLT1mlKLdzu0vsXe3QC1sXwHO2KI9sgG7f//NTmA==" saltValue="Kt8pDoyfp9XmPGyVUlhM4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Poste 1+Frais divers en Forfait</vt:lpstr>
      <vt:lpstr>Poste 2 (ponctuel) Bon commande</vt:lpstr>
      <vt:lpstr>Infos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LABORIE Benoît SCH</dc:creator>
  <cp:lastModifiedBy>BOISSENIN Céline ADJ</cp:lastModifiedBy>
  <cp:lastPrinted>2026-02-13T15:19:58Z</cp:lastPrinted>
  <dcterms:created xsi:type="dcterms:W3CDTF">2023-10-20T08:56:02Z</dcterms:created>
  <dcterms:modified xsi:type="dcterms:W3CDTF">2026-02-13T15:21:09Z</dcterms:modified>
</cp:coreProperties>
</file>