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https://voiesnavigablesdefrance-my.sharepoint.com/personal/eric_bouquier_vnf_fr/Documents/Documents/DCE_2026_CRRBS/"/>
    </mc:Choice>
  </mc:AlternateContent>
  <xr:revisionPtr revIDLastSave="0" documentId="8_{C7BB732F-F887-4B91-AFCC-CD433AEEC9F5}" xr6:coauthVersionLast="47" xr6:coauthVersionMax="47" xr10:uidLastSave="{00000000-0000-0000-0000-000000000000}"/>
  <bookViews>
    <workbookView xWindow="-120" yWindow="-120" windowWidth="29040" windowHeight="15720" xr2:uid="{FCECB041-EC8B-4C26-94EE-A8BFCC31D608}"/>
  </bookViews>
  <sheets>
    <sheet name="BPU" sheetId="1" r:id="rId1"/>
    <sheet name="DQE" sheetId="2" r:id="rId2"/>
  </sheets>
  <definedNames>
    <definedName name="BPU_Code_Consultation">BPU!$D$2</definedName>
    <definedName name="BPU_Code_Lot">BPU!$D$3</definedName>
    <definedName name="BPU_Libelle_Organisme">BPU!$C$10</definedName>
    <definedName name="BPU_Ligne_Article">DQE!#REF!</definedName>
    <definedName name="BPU_Ligne_Entete">DQE!#REF!</definedName>
    <definedName name="BPU_Niveau_Decoupage">DQE!#REF!</definedName>
    <definedName name="BPU_Niveau1_Organisme">BPU!$B$1</definedName>
    <definedName name="BPU_Niveau2_Organisme">BPU!$B$2</definedName>
    <definedName name="BPU_Niveau3_Organisme">BPU!$B$3</definedName>
    <definedName name="BPU_Objet_Consultation">BPU!$C$9</definedName>
    <definedName name="DEBUT_DOC">BPU!$B$12:$H$12</definedName>
    <definedName name="DQE_Code_Consultation">DQE!$H$2</definedName>
    <definedName name="DQE_Code_Lot">DQE!$H$3</definedName>
    <definedName name="DQE_Consultation">DQE!$G$2</definedName>
    <definedName name="DQE_CUMUL_HT">DQE!$H$45</definedName>
    <definedName name="DQE_CUMUL_TTC">DQE!$H$47</definedName>
    <definedName name="DQE_Libelle_Organisme">DQE!$C$10</definedName>
    <definedName name="DQE_Ligne_Article_Descriptif">BPU!#REF!</definedName>
    <definedName name="DQE_Ligne_Article_Descriptif_Metre">BPU!#REF!</definedName>
    <definedName name="DQE_Ligne_Article_Metre">BPU!#REF!</definedName>
    <definedName name="DQE_Ligne_Article_Simple">BPU!#REF!</definedName>
    <definedName name="DQE_Ligne_Entete_Descriptif">BPU!#REF!</definedName>
    <definedName name="DQE_Ligne_Entete_simple">BPU!#REF!</definedName>
    <definedName name="DQE_Lot_traite">DQE!$G$3</definedName>
    <definedName name="DQE_MONTANT_TVA">DQE!$H$46</definedName>
    <definedName name="DQE_Niveau_Decoupage">BPU!#REF!</definedName>
    <definedName name="DQE_Niveau1_Organisme">DQE!$B$1</definedName>
    <definedName name="DQE_Niveau2_Organisme">DQE!$B$2</definedName>
    <definedName name="DQE_Niveau3_Organisme">DQE!$B$3</definedName>
    <definedName name="DQE_Objet_Consultation">DQE!$C$9</definedName>
    <definedName name="DQE_TAUX">DQE!$I$13</definedName>
    <definedName name="DQE_TAUX_TVA">DQE!$D$46</definedName>
    <definedName name="DQE_TOTAL_MONTANTHT_LABEL">DQE!$B$45</definedName>
    <definedName name="DQE_TOTAL_MONTANTTTC_LABEL">DQE!$B$47</definedName>
    <definedName name="DQE_TVA_1">DQE!$B$46</definedName>
    <definedName name="ID_ARTICLES">DQE!$A$13</definedName>
    <definedName name="Id_Consultation">DQE!$A$1</definedName>
    <definedName name="Id_Lot">DQE!$A$3</definedName>
    <definedName name="_xlnm.Print_Titles" localSheetId="1">BPU!$1:$12</definedName>
    <definedName name="NUM_PRIX">DQE!$B$13</definedName>
    <definedName name="PRIX_UNITAIRE">DQE!$F$13</definedName>
    <definedName name="QUANTITES_PREVUES">DQE!$E$13</definedName>
    <definedName name="RABAIS" localSheetId="1">DQE!$G$13</definedName>
    <definedName name="TITRE">DQE!$B$6</definedName>
    <definedName name="Type_DE">DQE!$A$2</definedName>
    <definedName name="Z_0256584C_D506_4F27_AA67_FD796645420B_.wvu.Cols" localSheetId="0" hidden="1">BPU!$A:$A,BPU!$G:$G</definedName>
    <definedName name="Z_0256584C_D506_4F27_AA67_FD796645420B_.wvu.Cols" localSheetId="1" hidden="1">DQE!$A:$A,DQE!$G:$G,DQE!$I:$S</definedName>
    <definedName name="Z_1A82DD94_F60B_49A1_BE7B_F3275DF26AC8_.wvu.Cols" localSheetId="0" hidden="1">BPU!$A:$A,BPU!$G:$G</definedName>
    <definedName name="Z_1A82DD94_F60B_49A1_BE7B_F3275DF26AC8_.wvu.Cols" localSheetId="1" hidden="1">DQE!$A:$A,DQE!$G:$G,DQE!$I:$S</definedName>
    <definedName name="Z_93831A5F_712E_4072_94F7_5B82F2EFCE0E_.wvu.Cols" localSheetId="0" hidden="1">BPU!$A:$A,BPU!$G:$G</definedName>
    <definedName name="Z_93831A5F_712E_4072_94F7_5B82F2EFCE0E_.wvu.Cols" localSheetId="1" hidden="1">DQE!$A:$A,DQE!$G:$G,DQE!$I:$S</definedName>
    <definedName name="Z_F7C2954A_E303_44E1_AA5F_D7B844E2337D_.wvu.Cols" localSheetId="0" hidden="1">BPU!$A:$A,BPU!$G:$G</definedName>
    <definedName name="Z_F7C2954A_E303_44E1_AA5F_D7B844E2337D_.wvu.Cols" localSheetId="1" hidden="1">DQE!$A:$A,DQE!$G:$G,DQE!$I:$S</definedName>
  </definedNames>
  <calcPr calcId="191028"/>
  <customWorkbookViews>
    <customWorkbookView name="X - Personal View" guid="{0256584C-D506-4F27-AA67-FD796645420B}" mergeInterval="0" personalView="1" maximized="1" xWindow="-4" yWindow="-4" windowWidth="1032" windowHeight="776" activeSheetId="1"/>
    <customWorkbookView name="ZHENG Lucie, VNF/DT Strasbourg/STVE/Exploitation - Affichage personnalisé" guid="{1A82DD94-F60B-49A1-BE7B-F3275DF26AC8}" mergeInterval="0" personalView="1" maximized="1" xWindow="-11" yWindow="-11" windowWidth="1942" windowHeight="1042" activeSheetId="1" showComments="commIndAndComment"/>
    <customWorkbookView name="ALBARET Jérôme, VNF/DT Strasbourg/STVE/Exploitation - Affichage personnalisé" guid="{F7C2954A-E303-44E1-AA5F-D7B844E2337D}" mergeInterval="0" personalView="1" maximized="1" xWindow="-2891" yWindow="-11" windowWidth="2902" windowHeight="1582" activeSheetId="2"/>
    <customWorkbookView name="francois.combeau - Affichage personnalisé" guid="{93831A5F-712E-4072-94F7-5B82F2EFCE0E}" mergeInterval="0" personalView="1" maximized="1" xWindow="-8" yWindow="-8" windowWidth="1696" windowHeight="1018"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7" i="2" l="1"/>
  <c r="H42" i="2" l="1"/>
  <c r="H23" i="2"/>
  <c r="H18" i="2"/>
  <c r="J41" i="2"/>
  <c r="J28" i="2"/>
  <c r="J27" i="2"/>
  <c r="J22" i="2"/>
  <c r="J17" i="2"/>
  <c r="J16" i="2"/>
  <c r="H1" i="2"/>
  <c r="D1" i="1"/>
  <c r="H45" i="2" l="1"/>
  <c r="H46" i="2"/>
  <c r="H47" i="2" s="1"/>
  <c r="J15" i="2"/>
  <c r="J20" i="2"/>
  <c r="J26" i="2"/>
  <c r="J40" i="2"/>
</calcChain>
</file>

<file path=xl/sharedStrings.xml><?xml version="1.0" encoding="utf-8"?>
<sst xmlns="http://schemas.openxmlformats.org/spreadsheetml/2006/main" count="188" uniqueCount="83">
  <si>
    <t xml:space="preserve">Objet : </t>
  </si>
  <si>
    <t>Personne morale :</t>
  </si>
  <si>
    <t>Voies Navigables de France</t>
  </si>
  <si>
    <t>N° Prix</t>
  </si>
  <si>
    <t>Libellé</t>
  </si>
  <si>
    <t>Prix Unitaire/
Forfait H.T.</t>
  </si>
  <si>
    <t>1 - Frais généraux</t>
  </si>
  <si>
    <t>1.1</t>
  </si>
  <si>
    <t>Fourniture des documents préalables à la réalisation des travaux</t>
  </si>
  <si>
    <t/>
  </si>
  <si>
    <t>Ce prix comprend notamment :
- PAE
- SOSED
- Programme d'exécution des travaux
- PAQ
- Elaboration du PPS, avec une visite sur site pour l'inspection commune préalable (ICP)
- Autorisations nécessaires à la bonne exécution des travaux</t>
  </si>
  <si>
    <t xml:space="preserve">Le forfait : </t>
  </si>
  <si>
    <t>1.2</t>
  </si>
  <si>
    <t>Installation de chantier</t>
  </si>
  <si>
    <t>Fourniture des documents de fin des travaux</t>
  </si>
  <si>
    <t>Ce prix comprend :_x000D_
- La remise du journal de chantier, y compris surveillance de la qualité des eaux (voir CCTP)_x000D_
- La remise du DOE complet (voir CCTP)</t>
  </si>
  <si>
    <t>2 - Dragage</t>
  </si>
  <si>
    <t>2.1</t>
  </si>
  <si>
    <t xml:space="preserve">Dragage des matériaux </t>
  </si>
  <si>
    <t xml:space="preserve">Le mètre cube : </t>
  </si>
  <si>
    <t>2.2</t>
  </si>
  <si>
    <t>Transport des sédiments</t>
  </si>
  <si>
    <t>Ce prix rémunère l'enlèvement et le transport entre le lieu du chantier et le site de transit ou de traitement des déchets pour le transport des matériaux dragués.
Il comprend les frais de transport à pied d'œuvre de tout le matériel nécessaire au transport terrestre.
Il prend en compte les mouvements du matériel à l'intérieur du chantier lors des opérations de chargement, y compris les sujétions au droit des ponts et des ouvrages divers.</t>
  </si>
  <si>
    <t xml:space="preserve">La tonne : </t>
  </si>
  <si>
    <t>Prétraitement des sédiments inertes</t>
  </si>
  <si>
    <t>Ce prix comprend :_x000D_
- Le prétraitement ou traitement éventuel des matériaux dragués avant mise en décharge ou valorisation</t>
  </si>
  <si>
    <t>Gestion des sédiments (ISDI)</t>
  </si>
  <si>
    <t>Ce prix rémunère la gestion totale des matériaux de dragage après transport et toutes sujétions à une parfaite réalisation de ce prix. Il comprend notamment :_x000D_
- La prise en charge des sédiments dans une installation de stockage ou un centre de valorisation acceptant ces matériaux (ISDI)_x000D_
- Les frais d'acceptation des matériaux dragués_x000D_
- Les frais pour les autorisations nécessaires des collectivités et services de l'Etat le cas échéant_x000D_
- Les frais de main-d'œuvre_x000D_
- Les frais de transport du centre de transit jusqu'au centre de traitement final le cas échéant</t>
  </si>
  <si>
    <t>Bathymétrie</t>
  </si>
  <si>
    <t>Frais communs à toutes les opérations</t>
  </si>
  <si>
    <t xml:space="preserve">Ce prix rémunère les points suivants d’une prestation bathymétrique avant et après travaux sur chaque secteur à draguer :_x000D_
- Les frais de transport à pied d’œuvre de tout matériel, personnel et engins (y compris l’embarcation nécessaire) pour les 2 bathymétries (avant et après travaux)_x000D_
- L’interprétation des résultats obtenus et la remise de 2 rapports (un avant travaux et un après)_x000D_
_x000D_
50% de ce prix sera facturé suite à la réception du rapport de la bathymétrie avant travaux, puis les 50% restants suite à la réception du rapport de la bathymétrie après travaux._x000D_
</t>
  </si>
  <si>
    <t>Frais de bathymétrie</t>
  </si>
  <si>
    <t>Ce prix rémunère à l'hectare, le levé de données bathymétriques du chenal navigable. Il est appliqué en supplément du prix précédent pour permettre la prise en compte du linéaire de relevé demandé. Les DEUX passages (avant et après travaux) sont à prendre en compte dans le prix._x000D_
_x000D_
50% de ce prix sera facturé suite à la bathymétrie avant travaux, puis les 50% restants suite à la bathymétrie après travaux.</t>
  </si>
  <si>
    <t xml:space="preserve">L'hectare: </t>
  </si>
  <si>
    <t>1544963</t>
  </si>
  <si>
    <t>dePrixUnitaires</t>
  </si>
  <si>
    <t>Les quantités indiquées dans le présent DQE permettent de donner une idée entre les différents postes de dépenses pour les volumes en jeu. Elles ne sont en aucun cas contractuelles ou représentatives du volume total à draguer sur cette opération.</t>
  </si>
  <si>
    <t>Unité</t>
  </si>
  <si>
    <t>Quantités
Prévues</t>
  </si>
  <si>
    <t>Rabais</t>
  </si>
  <si>
    <t>Montant
H.T.</t>
  </si>
  <si>
    <t>Taux</t>
  </si>
  <si>
    <t>for</t>
  </si>
  <si>
    <t>1.3</t>
  </si>
  <si>
    <t>TOTAL</t>
  </si>
  <si>
    <t>Dragage des matériaux</t>
  </si>
  <si>
    <t>m³</t>
  </si>
  <si>
    <t>t</t>
  </si>
  <si>
    <t>ha</t>
  </si>
  <si>
    <t>C  U  M  U  L  S</t>
  </si>
  <si>
    <t>Montant H.T.</t>
  </si>
  <si>
    <t>Montant T.V.A.</t>
  </si>
  <si>
    <t>Montant T.T.C.</t>
  </si>
  <si>
    <t>Gestion des sédiments dans une filière à terre ISDI</t>
  </si>
  <si>
    <t>Gestion des sédiments dans une filière à terre ISDND</t>
  </si>
  <si>
    <t>Gestion des sédiments (ISDND)</t>
  </si>
  <si>
    <t>Prétraitement des sédiments non inertes</t>
  </si>
  <si>
    <t>3 - Gestion des matériaux de dragage dans une filière à terre</t>
  </si>
  <si>
    <t>4 - Bathymétrie et profil en travers</t>
  </si>
  <si>
    <t>Consultation : 2026-Dragage-CRRBS</t>
  </si>
  <si>
    <t>Prétraitement des sédiments (ISDND)</t>
  </si>
  <si>
    <t>Transport de sédiments par voie terrestre (ISDND)</t>
  </si>
  <si>
    <t>Prétraitement des sédiments inertes(ISDI)</t>
  </si>
  <si>
    <t>Transport de sédiments par voie terrestre (ISDI)</t>
  </si>
  <si>
    <t>Dispositif de surveillance de la qualité des eaux</t>
  </si>
  <si>
    <t>Ce prix rémunère, au forfait, la location du materiel adapté à la réalisation de la campagne de surveillance de qualité des eaux sur une zone de dragage soit la mise en oeuvre de deux sondes de mesures et des moyens de communication necessaires aux suivis des paramètres . Il comprend également, les suivis des alertes en cas de dépassements de seuils et la transmission d'un rapport/semaine justifié "provisoire" au représentant du Maitre d'ouvrage. Ce prix comprend tous les entretiens  necessaires à leur bon état de fonctionnement et toute sujestion à la parfaire réalisation de ce prix.</t>
  </si>
  <si>
    <t xml:space="preserve">le forfait : </t>
  </si>
  <si>
    <t>Mise en œuvre d'un barrage à jupe</t>
  </si>
  <si>
    <t>Ce prix rémunère la mise en place d'un barrage à jupe lorsque cela s'avère nécessaire.</t>
  </si>
  <si>
    <t>BORDEREAU DES PRIX UNITAIRES -  LOT 2 - Biefs 32N et 35N du CRRBS</t>
  </si>
  <si>
    <t>Travaux de dragage sur les biefs 32N et 35N du CRRBS</t>
  </si>
  <si>
    <t>DETAIL QUANTITATIF ESTIMATIF - LOT 2 - Biefs 32N et 35N du CRRBS</t>
  </si>
  <si>
    <t>Installation de chantier et frais annexes</t>
  </si>
  <si>
    <t>Ce prix rémunère forfaitairement les prestations nécessaires à la bonne marche du chantier pour l’entreprise et ses sous-traitants éventuels et toutes sujétions à une parfaite réalisation de ce prix. Il comprend notamment :
- Piquetage des zones des travaux 
- L’amenée sur chantier et le repliement en fin de travaux du matériel, personnel et locaux à la disposition du personnel conformément à la législation en vigueur
- L’aménagement et l’entretien du terrain et des pistes de chantier, ainsi que les aires de travail le cas échéant
- L’établissement, le fonctionnement et l’entretien des clôtures nécessaires à la sécurité
- Les dispositifs de sécurité et installation d’hygiène
- La remise en état des lieux après le repliement des installations en fin de chantier
- Le suivi environnemental tout au long du chantier
- Les réunions de chantiers nécessaires à la bonne conduite du chantier</t>
  </si>
  <si>
    <t>Gestion des déchets de dragage</t>
  </si>
  <si>
    <t>Ce prix rémunère la gestion totale des déchets autres que des sédiments et toutes sujétions à une parfaite réalisation de ce prix. Ce prix sera rémunéré sur remise des bons de pesées afférents.</t>
  </si>
  <si>
    <t>Déchets verts</t>
  </si>
  <si>
    <t xml:space="preserve">Le kilogramme : </t>
  </si>
  <si>
    <t>Déchets plastiques</t>
  </si>
  <si>
    <t>Déchets ferraille</t>
  </si>
  <si>
    <t>kg</t>
  </si>
  <si>
    <t xml:space="preserve">Ce prix rémunère l'enlèvement et le transport entre le lieu du chantier et le site de transit ou de traitement des déchets pour le transport des matériaux dragués.
Il comprend les frais de transport à pied d'œuvre de tout le matériel nécessaire au transport terrestre.
Il prend en compte les mouvements du matériel à l'intérieur du chantier lors des opérations de chargement, y compris les sujétions au droit des ponts et des ouvrages divers. </t>
  </si>
  <si>
    <t>Ce prix rémunère le dragage des matériaux et leur chargement dans le mode de transport choisi pour cette opération.
Il comprend les mouvements et l'immobilisation du matériel et personnel à l'intérieur du chantier lors et entre les opérations de chargement, y compris les sujétions au droit des ponts et des ouvrages divers.
Ce prix rémunère également le jaugeage des bateaux de transport de sédiments permettant de déterminer la densité de ces derniers.
Il comprend également toutes les sujétions liées au balisage, signalisation et protections adaptées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</si>
</sst>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 [$€-1]_-;\-* #,##0.00\ [$€-1]_-;_-* &quot;-&quot;??\ [$€-1]_-"/>
    <numFmt numFmtId="165" formatCode="###\ ###\ ##0.000"/>
    <numFmt numFmtId="166" formatCode="d/m/yy\ h:mm;@"/>
    <numFmt numFmtId="167" formatCode="###\ ###\ ##0.00"/>
    <numFmt numFmtId="168" formatCode="#,##0.00\ &quot;€&quot;"/>
    <numFmt numFmtId="169" formatCode="_-* #,##0.00\ [$€-40C]_-;\-* #,##0.00\ [$€-40C]_-;_-* &quot;-&quot;??\ [$€-40C]_-;_-@_-"/>
  </numFmts>
  <fonts count="16" x14ac:knownFonts="1">
    <font>
      <sz val="10"/>
      <name val="Arial"/>
    </font>
    <font>
      <sz val="10"/>
      <name val="Arial"/>
      <family val="2"/>
    </font>
    <font>
      <i/>
      <sz val="10"/>
      <name val="Times New Roman"/>
      <family val="1"/>
    </font>
    <font>
      <sz val="10"/>
      <name val="Times New Roman"/>
      <family val="1"/>
    </font>
    <font>
      <sz val="10"/>
      <name val="Arial"/>
      <family val="2"/>
    </font>
    <font>
      <sz val="9"/>
      <name val="Trebuchet MS"/>
      <family val="2"/>
    </font>
    <font>
      <b/>
      <sz val="10"/>
      <name val="Trebuchet MS"/>
      <family val="2"/>
    </font>
    <font>
      <i/>
      <sz val="10"/>
      <name val="Trebuchet MS"/>
      <family val="2"/>
    </font>
    <font>
      <b/>
      <sz val="9"/>
      <name val="Trebuchet MS"/>
      <family val="2"/>
    </font>
    <font>
      <i/>
      <sz val="9"/>
      <name val="Trebuchet MS"/>
      <family val="2"/>
    </font>
    <font>
      <b/>
      <sz val="10"/>
      <name val="Times New Roman"/>
      <family val="1"/>
    </font>
    <font>
      <b/>
      <sz val="9"/>
      <color indexed="8"/>
      <name val="Times New Roman"/>
      <family val="1"/>
    </font>
    <font>
      <b/>
      <sz val="10"/>
      <color indexed="9"/>
      <name val="Trebuchet MS"/>
      <family val="2"/>
    </font>
    <font>
      <b/>
      <sz val="9"/>
      <color indexed="9"/>
      <name val="Trebuchet MS"/>
      <family val="2"/>
    </font>
    <font>
      <b/>
      <sz val="14"/>
      <name val="Trebuchet MS"/>
      <family val="2"/>
    </font>
    <font>
      <b/>
      <i/>
      <sz val="9"/>
      <name val="Trebuchet MS"/>
      <family val="2"/>
    </font>
  </fonts>
  <fills count="6">
    <fill>
      <patternFill patternType="none"/>
    </fill>
    <fill>
      <patternFill patternType="gray125"/>
    </fill>
    <fill>
      <patternFill patternType="solid">
        <fgColor indexed="30"/>
        <bgColor indexed="64"/>
      </patternFill>
    </fill>
    <fill>
      <patternFill patternType="solid">
        <fgColor indexed="26"/>
        <bgColor indexed="64"/>
      </patternFill>
    </fill>
    <fill>
      <patternFill patternType="solid">
        <fgColor indexed="22"/>
        <bgColor indexed="64"/>
      </patternFill>
    </fill>
    <fill>
      <patternFill patternType="solid">
        <fgColor theme="0"/>
        <bgColor indexed="64"/>
      </patternFill>
    </fill>
  </fills>
  <borders count="37">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8"/>
      </top>
      <bottom/>
      <diagonal/>
    </border>
    <border>
      <left style="thin">
        <color indexed="8"/>
      </left>
      <right style="thin">
        <color indexed="8"/>
      </right>
      <top/>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8"/>
      </top>
      <bottom style="thin">
        <color indexed="64"/>
      </bottom>
      <diagonal/>
    </border>
    <border>
      <left style="thin">
        <color indexed="64"/>
      </left>
      <right style="thin">
        <color indexed="8"/>
      </right>
      <top style="thin">
        <color indexed="64"/>
      </top>
      <bottom/>
      <diagonal/>
    </border>
    <border>
      <left style="thin">
        <color indexed="8"/>
      </left>
      <right style="thin">
        <color indexed="64"/>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64"/>
      </bottom>
      <diagonal/>
    </border>
    <border>
      <left style="thin">
        <color indexed="8"/>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8"/>
      </right>
      <top style="thin">
        <color indexed="8"/>
      </top>
      <bottom/>
      <diagonal/>
    </border>
    <border>
      <left style="thin">
        <color indexed="64"/>
      </left>
      <right style="thin">
        <color indexed="8"/>
      </right>
      <top/>
      <bottom style="thin">
        <color indexed="8"/>
      </bottom>
      <diagonal/>
    </border>
    <border>
      <left style="thin">
        <color indexed="8"/>
      </left>
      <right style="thin">
        <color indexed="8"/>
      </right>
      <top/>
      <bottom style="thin">
        <color indexed="64"/>
      </bottom>
      <diagonal/>
    </border>
    <border>
      <left style="thin">
        <color indexed="8"/>
      </left>
      <right style="thin">
        <color indexed="8"/>
      </right>
      <top style="thin">
        <color indexed="64"/>
      </top>
      <bottom/>
      <diagonal/>
    </border>
    <border>
      <left style="thin">
        <color indexed="8"/>
      </left>
      <right style="thin">
        <color indexed="64"/>
      </right>
      <top/>
      <bottom/>
      <diagonal/>
    </border>
    <border>
      <left style="thin">
        <color indexed="8"/>
      </left>
      <right style="thin">
        <color indexed="64"/>
      </right>
      <top style="thin">
        <color indexed="8"/>
      </top>
      <bottom style="thin">
        <color indexed="64"/>
      </bottom>
      <diagonal/>
    </border>
  </borders>
  <cellStyleXfs count="3">
    <xf numFmtId="0" fontId="0" fillId="0" borderId="0"/>
    <xf numFmtId="164" fontId="1" fillId="0" borderId="0" applyFont="0" applyFill="0" applyBorder="0" applyAlignment="0" applyProtection="0"/>
    <xf numFmtId="0" fontId="4" fillId="0" borderId="0"/>
  </cellStyleXfs>
  <cellXfs count="139">
    <xf numFmtId="0" fontId="0" fillId="0" borderId="0" xfId="0"/>
    <xf numFmtId="0" fontId="3" fillId="0" borderId="0" xfId="0" applyFont="1" applyAlignment="1">
      <alignment horizontal="center"/>
    </xf>
    <xf numFmtId="0" fontId="3" fillId="0" borderId="0" xfId="0" applyFont="1"/>
    <xf numFmtId="0" fontId="4" fillId="0" borderId="0" xfId="2"/>
    <xf numFmtId="0" fontId="7" fillId="0" borderId="1" xfId="2" applyFont="1" applyBorder="1" applyAlignment="1" applyProtection="1">
      <alignment horizontal="left" vertical="top"/>
      <protection locked="0"/>
    </xf>
    <xf numFmtId="0" fontId="4" fillId="0" borderId="0" xfId="2" applyAlignment="1">
      <alignment horizontal="right"/>
    </xf>
    <xf numFmtId="0" fontId="4" fillId="0" borderId="0" xfId="2" applyAlignment="1">
      <alignment horizontal="left"/>
    </xf>
    <xf numFmtId="0" fontId="6" fillId="0" borderId="0" xfId="2" applyFont="1" applyAlignment="1">
      <alignment horizontal="right" vertical="top"/>
    </xf>
    <xf numFmtId="0" fontId="7" fillId="0" borderId="0" xfId="2" applyFont="1" applyAlignment="1" applyProtection="1">
      <alignment horizontal="right" vertical="top"/>
      <protection locked="0"/>
    </xf>
    <xf numFmtId="0" fontId="11" fillId="0" borderId="0" xfId="0" applyFont="1" applyAlignment="1">
      <alignment horizontal="left" vertical="center" readingOrder="1"/>
    </xf>
    <xf numFmtId="0" fontId="2" fillId="0" borderId="0" xfId="2" applyFont="1" applyAlignment="1" applyProtection="1">
      <alignment horizontal="right" vertical="top"/>
      <protection locked="0"/>
    </xf>
    <xf numFmtId="0" fontId="10" fillId="0" borderId="0" xfId="2" applyFont="1" applyAlignment="1">
      <alignment horizontal="right" vertical="top"/>
    </xf>
    <xf numFmtId="166" fontId="7" fillId="0" borderId="0" xfId="2" applyNumberFormat="1" applyFont="1" applyAlignment="1">
      <alignment horizontal="right"/>
    </xf>
    <xf numFmtId="0" fontId="7" fillId="0" borderId="0" xfId="2" applyFont="1" applyAlignment="1">
      <alignment horizontal="right" vertical="top"/>
    </xf>
    <xf numFmtId="0" fontId="2" fillId="0" borderId="0" xfId="2" applyFont="1" applyAlignment="1">
      <alignment horizontal="right" vertical="top"/>
    </xf>
    <xf numFmtId="0" fontId="7" fillId="0" borderId="1" xfId="2" applyFont="1" applyBorder="1" applyAlignment="1">
      <alignment horizontal="left" vertical="top"/>
    </xf>
    <xf numFmtId="0" fontId="5" fillId="0" borderId="0" xfId="0" applyFont="1"/>
    <xf numFmtId="0" fontId="9" fillId="0" borderId="1" xfId="0" applyFont="1" applyBorder="1" applyAlignment="1">
      <alignment horizontal="left" vertical="top"/>
    </xf>
    <xf numFmtId="0" fontId="9" fillId="0" borderId="2" xfId="0" applyFont="1" applyBorder="1" applyAlignment="1">
      <alignment horizontal="left" vertical="top"/>
    </xf>
    <xf numFmtId="0" fontId="9" fillId="0" borderId="3" xfId="0" applyFont="1" applyBorder="1" applyAlignment="1">
      <alignment horizontal="left" vertical="top"/>
    </xf>
    <xf numFmtId="0" fontId="9" fillId="0" borderId="4" xfId="0" applyFont="1" applyBorder="1" applyAlignment="1">
      <alignment horizontal="left" vertical="top"/>
    </xf>
    <xf numFmtId="0" fontId="3" fillId="0" borderId="0" xfId="0" applyFont="1" applyAlignment="1">
      <alignment horizontal="right"/>
    </xf>
    <xf numFmtId="0" fontId="3" fillId="0" borderId="0" xfId="0" applyFont="1" applyAlignment="1">
      <alignment horizontal="left"/>
    </xf>
    <xf numFmtId="0" fontId="12" fillId="2" borderId="5" xfId="0" applyFont="1" applyFill="1" applyBorder="1" applyAlignment="1">
      <alignment horizontal="center" vertical="center" wrapText="1"/>
    </xf>
    <xf numFmtId="0" fontId="9" fillId="0" borderId="0" xfId="0" applyFont="1" applyAlignment="1">
      <alignment horizontal="left" vertical="top"/>
    </xf>
    <xf numFmtId="0" fontId="7" fillId="0" borderId="3" xfId="2" applyFont="1" applyBorder="1" applyAlignment="1">
      <alignment horizontal="left" vertical="center" wrapText="1"/>
    </xf>
    <xf numFmtId="0" fontId="7" fillId="0" borderId="3" xfId="2" applyFont="1" applyBorder="1" applyAlignment="1" applyProtection="1">
      <alignment horizontal="left" vertical="center" wrapText="1"/>
      <protection locked="0"/>
    </xf>
    <xf numFmtId="0" fontId="13" fillId="2" borderId="6" xfId="0" applyFont="1" applyFill="1" applyBorder="1" applyAlignment="1">
      <alignment horizontal="center" vertical="top" wrapText="1"/>
    </xf>
    <xf numFmtId="0" fontId="13" fillId="2" borderId="7" xfId="0" applyFont="1" applyFill="1" applyBorder="1" applyAlignment="1">
      <alignment horizontal="center" vertical="top" wrapText="1"/>
    </xf>
    <xf numFmtId="0" fontId="13" fillId="2" borderId="8" xfId="0" applyFont="1" applyFill="1" applyBorder="1" applyAlignment="1">
      <alignment horizontal="center" vertical="top" wrapText="1"/>
    </xf>
    <xf numFmtId="10" fontId="0" fillId="0" borderId="0" xfId="0" applyNumberFormat="1" applyProtection="1">
      <protection hidden="1"/>
    </xf>
    <xf numFmtId="10" fontId="0" fillId="0" borderId="9" xfId="0" applyNumberFormat="1" applyBorder="1" applyProtection="1">
      <protection hidden="1"/>
    </xf>
    <xf numFmtId="165" fontId="0" fillId="0" borderId="9" xfId="0" applyNumberFormat="1" applyBorder="1" applyProtection="1">
      <protection hidden="1"/>
    </xf>
    <xf numFmtId="0" fontId="5" fillId="0" borderId="11" xfId="0" applyFont="1" applyBorder="1" applyAlignment="1">
      <alignment horizontal="left" vertical="top"/>
    </xf>
    <xf numFmtId="0" fontId="5" fillId="0" borderId="11" xfId="0" applyFont="1" applyBorder="1" applyAlignment="1">
      <alignment horizontal="center" vertical="top"/>
    </xf>
    <xf numFmtId="0" fontId="5" fillId="0" borderId="11" xfId="0" applyFont="1" applyBorder="1" applyAlignment="1">
      <alignment horizontal="left" vertical="top" wrapText="1"/>
    </xf>
    <xf numFmtId="169" fontId="8" fillId="0" borderId="15" xfId="1" applyNumberFormat="1" applyFont="1" applyBorder="1" applyAlignment="1" applyProtection="1">
      <alignment horizontal="right" vertical="top" wrapText="1"/>
    </xf>
    <xf numFmtId="169" fontId="8" fillId="0" borderId="16" xfId="1" applyNumberFormat="1" applyFont="1" applyBorder="1" applyAlignment="1" applyProtection="1">
      <alignment horizontal="right" vertical="top" wrapText="1"/>
    </xf>
    <xf numFmtId="0" fontId="5" fillId="0" borderId="10" xfId="0" applyFont="1" applyBorder="1" applyAlignment="1">
      <alignment horizontal="left" vertical="justify" wrapText="1"/>
    </xf>
    <xf numFmtId="0" fontId="8" fillId="0" borderId="11" xfId="0" applyFont="1" applyBorder="1" applyAlignment="1">
      <alignment horizontal="left" vertical="top" wrapText="1"/>
    </xf>
    <xf numFmtId="0" fontId="9" fillId="0" borderId="10" xfId="0" applyFont="1" applyBorder="1" applyAlignment="1">
      <alignment horizontal="left" vertical="top"/>
    </xf>
    <xf numFmtId="0" fontId="5" fillId="0" borderId="10" xfId="0" applyFont="1" applyBorder="1" applyAlignment="1">
      <alignment horizontal="left" vertical="top" wrapText="1"/>
    </xf>
    <xf numFmtId="0" fontId="8" fillId="5" borderId="17" xfId="0" applyFont="1" applyFill="1" applyBorder="1" applyAlignment="1">
      <alignment horizontal="left" vertical="top" wrapText="1"/>
    </xf>
    <xf numFmtId="0" fontId="8" fillId="5" borderId="17" xfId="0" applyFont="1" applyFill="1" applyBorder="1" applyAlignment="1">
      <alignment horizontal="left" vertical="top"/>
    </xf>
    <xf numFmtId="165" fontId="5" fillId="0" borderId="11" xfId="0" applyNumberFormat="1" applyFont="1" applyBorder="1" applyAlignment="1">
      <alignment horizontal="right" vertical="top"/>
    </xf>
    <xf numFmtId="0" fontId="5" fillId="0" borderId="10" xfId="0" applyFont="1" applyBorder="1" applyAlignment="1">
      <alignment horizontal="left" vertical="top"/>
    </xf>
    <xf numFmtId="165" fontId="5" fillId="3" borderId="5" xfId="0" applyNumberFormat="1" applyFont="1" applyFill="1" applyBorder="1" applyAlignment="1" applyProtection="1">
      <alignment horizontal="right" vertical="center" wrapText="1"/>
      <protection locked="0"/>
    </xf>
    <xf numFmtId="0" fontId="8" fillId="5" borderId="18" xfId="0" applyFont="1" applyFill="1" applyBorder="1" applyAlignment="1">
      <alignment horizontal="left" vertical="top"/>
    </xf>
    <xf numFmtId="0" fontId="5" fillId="5" borderId="11" xfId="0" applyFont="1" applyFill="1" applyBorder="1" applyAlignment="1">
      <alignment horizontal="left" vertical="top"/>
    </xf>
    <xf numFmtId="0" fontId="5" fillId="5" borderId="11" xfId="0" applyFont="1" applyFill="1" applyBorder="1" applyAlignment="1">
      <alignment horizontal="left" vertical="top" wrapText="1"/>
    </xf>
    <xf numFmtId="165" fontId="5" fillId="5" borderId="11" xfId="0" applyNumberFormat="1" applyFont="1" applyFill="1" applyBorder="1" applyAlignment="1">
      <alignment horizontal="right" vertical="top"/>
    </xf>
    <xf numFmtId="0" fontId="5" fillId="5" borderId="10" xfId="0" applyFont="1" applyFill="1" applyBorder="1" applyAlignment="1">
      <alignment horizontal="left" vertical="top"/>
    </xf>
    <xf numFmtId="0" fontId="5" fillId="5" borderId="10" xfId="0" applyFont="1" applyFill="1" applyBorder="1" applyAlignment="1">
      <alignment horizontal="left" vertical="justify" wrapText="1"/>
    </xf>
    <xf numFmtId="0" fontId="9" fillId="5" borderId="10" xfId="0" applyFont="1" applyFill="1" applyBorder="1" applyAlignment="1">
      <alignment horizontal="left" vertical="top"/>
    </xf>
    <xf numFmtId="0" fontId="5" fillId="0" borderId="27" xfId="0" applyFont="1" applyBorder="1" applyAlignment="1">
      <alignment horizontal="left" vertical="top"/>
    </xf>
    <xf numFmtId="0" fontId="5" fillId="0" borderId="28" xfId="0" applyFont="1" applyBorder="1" applyAlignment="1">
      <alignment horizontal="left" vertical="top"/>
    </xf>
    <xf numFmtId="3" fontId="5" fillId="0" borderId="11" xfId="0" applyNumberFormat="1" applyFont="1" applyBorder="1" applyAlignment="1">
      <alignment horizontal="right" vertical="top"/>
    </xf>
    <xf numFmtId="168" fontId="5" fillId="0" borderId="11" xfId="0" applyNumberFormat="1" applyFont="1" applyBorder="1" applyAlignment="1">
      <alignment horizontal="right" vertical="top"/>
    </xf>
    <xf numFmtId="167" fontId="5" fillId="0" borderId="11" xfId="0" applyNumberFormat="1" applyFont="1" applyBorder="1" applyAlignment="1">
      <alignment horizontal="right" vertical="top"/>
    </xf>
    <xf numFmtId="169" fontId="5" fillId="0" borderId="11" xfId="0" applyNumberFormat="1" applyFont="1" applyBorder="1" applyAlignment="1">
      <alignment horizontal="right" vertical="top"/>
    </xf>
    <xf numFmtId="0" fontId="9" fillId="0" borderId="14" xfId="0" applyFont="1" applyBorder="1" applyAlignment="1">
      <alignment horizontal="right" vertical="top"/>
    </xf>
    <xf numFmtId="169" fontId="5" fillId="0" borderId="5" xfId="0" applyNumberFormat="1" applyFont="1" applyBorder="1" applyAlignment="1">
      <alignment horizontal="right" vertical="top"/>
    </xf>
    <xf numFmtId="4" fontId="5" fillId="5" borderId="11" xfId="0" applyNumberFormat="1" applyFont="1" applyFill="1" applyBorder="1" applyAlignment="1">
      <alignment horizontal="right" vertical="top"/>
    </xf>
    <xf numFmtId="2" fontId="5" fillId="0" borderId="11" xfId="0" applyNumberFormat="1" applyFont="1" applyBorder="1" applyAlignment="1">
      <alignment horizontal="right" vertical="top"/>
    </xf>
    <xf numFmtId="168" fontId="5" fillId="0" borderId="11" xfId="0" applyNumberFormat="1" applyFont="1" applyBorder="1" applyAlignment="1">
      <alignment horizontal="left" vertical="top"/>
    </xf>
    <xf numFmtId="3" fontId="5" fillId="5" borderId="11" xfId="0" applyNumberFormat="1" applyFont="1" applyFill="1" applyBorder="1" applyAlignment="1">
      <alignment horizontal="right" vertical="top"/>
    </xf>
    <xf numFmtId="0" fontId="9" fillId="0" borderId="12" xfId="0" applyFont="1" applyBorder="1" applyAlignment="1">
      <alignment horizontal="left" vertical="top"/>
    </xf>
    <xf numFmtId="10" fontId="9" fillId="0" borderId="13" xfId="0" applyNumberFormat="1" applyFont="1" applyBorder="1" applyAlignment="1">
      <alignment horizontal="right" vertical="top"/>
    </xf>
    <xf numFmtId="169" fontId="5" fillId="0" borderId="10" xfId="0" applyNumberFormat="1" applyFont="1" applyBorder="1" applyAlignment="1">
      <alignment horizontal="right" vertical="top"/>
    </xf>
    <xf numFmtId="165" fontId="5" fillId="3" borderId="11" xfId="0" applyNumberFormat="1" applyFont="1" applyFill="1" applyBorder="1" applyAlignment="1" applyProtection="1">
      <alignment horizontal="right" vertical="center" wrapText="1"/>
      <protection locked="0"/>
    </xf>
    <xf numFmtId="0" fontId="5" fillId="0" borderId="17" xfId="0" applyFont="1" applyBorder="1" applyAlignment="1">
      <alignment horizontal="left" vertical="top"/>
    </xf>
    <xf numFmtId="165" fontId="5" fillId="3" borderId="17" xfId="0" applyNumberFormat="1" applyFont="1" applyFill="1" applyBorder="1" applyAlignment="1" applyProtection="1">
      <alignment horizontal="right" vertical="center" wrapText="1"/>
      <protection locked="0"/>
    </xf>
    <xf numFmtId="165" fontId="5" fillId="5" borderId="17" xfId="0" applyNumberFormat="1" applyFont="1" applyFill="1" applyBorder="1" applyAlignment="1" applyProtection="1">
      <alignment horizontal="right" vertical="center" wrapText="1"/>
      <protection locked="0"/>
    </xf>
    <xf numFmtId="0" fontId="5" fillId="0" borderId="15" xfId="0" applyFont="1" applyBorder="1" applyAlignment="1">
      <alignment horizontal="left" vertical="top"/>
    </xf>
    <xf numFmtId="10" fontId="0" fillId="0" borderId="0" xfId="0" applyNumberFormat="1" applyBorder="1" applyProtection="1">
      <protection hidden="1"/>
    </xf>
    <xf numFmtId="165" fontId="0" fillId="0" borderId="0" xfId="0" applyNumberFormat="1" applyBorder="1" applyProtection="1">
      <protection hidden="1"/>
    </xf>
    <xf numFmtId="0" fontId="5" fillId="0" borderId="11" xfId="0" applyFont="1" applyBorder="1" applyAlignment="1">
      <alignment vertical="top" wrapText="1"/>
    </xf>
    <xf numFmtId="0" fontId="5" fillId="0" borderId="10" xfId="0" applyFont="1" applyBorder="1" applyAlignment="1">
      <alignment horizontal="center" vertical="top"/>
    </xf>
    <xf numFmtId="4" fontId="5" fillId="5" borderId="10" xfId="0" applyNumberFormat="1" applyFont="1" applyFill="1" applyBorder="1" applyAlignment="1">
      <alignment horizontal="right" vertical="top"/>
    </xf>
    <xf numFmtId="168" fontId="5" fillId="0" borderId="10" xfId="0" applyNumberFormat="1" applyFont="1" applyBorder="1" applyAlignment="1">
      <alignment horizontal="right" vertical="top"/>
    </xf>
    <xf numFmtId="167" fontId="5" fillId="0" borderId="10" xfId="0" applyNumberFormat="1" applyFont="1" applyBorder="1" applyAlignment="1">
      <alignment horizontal="right" vertical="top"/>
    </xf>
    <xf numFmtId="0" fontId="5" fillId="0" borderId="15" xfId="0" applyFont="1" applyBorder="1" applyAlignment="1">
      <alignment horizontal="left" vertical="top"/>
    </xf>
    <xf numFmtId="165" fontId="5" fillId="3" borderId="18" xfId="0" applyNumberFormat="1" applyFont="1" applyFill="1" applyBorder="1" applyAlignment="1" applyProtection="1">
      <alignment horizontal="right" vertical="center" wrapText="1"/>
      <protection locked="0"/>
    </xf>
    <xf numFmtId="0" fontId="4" fillId="0" borderId="27" xfId="2" applyBorder="1" applyAlignment="1"/>
    <xf numFmtId="0" fontId="4" fillId="0" borderId="28" xfId="2" applyBorder="1" applyAlignment="1"/>
    <xf numFmtId="0" fontId="5" fillId="0" borderId="25" xfId="2" applyFont="1" applyBorder="1" applyAlignment="1">
      <alignment horizontal="left"/>
    </xf>
    <xf numFmtId="0" fontId="5" fillId="0" borderId="30" xfId="0" applyFont="1" applyBorder="1" applyAlignment="1">
      <alignment horizontal="left" vertical="top" wrapText="1"/>
    </xf>
    <xf numFmtId="0" fontId="9" fillId="0" borderId="16" xfId="0" applyFont="1" applyBorder="1" applyAlignment="1">
      <alignment horizontal="left" vertical="top"/>
    </xf>
    <xf numFmtId="0" fontId="5" fillId="0" borderId="16" xfId="0" applyFont="1" applyBorder="1" applyAlignment="1">
      <alignment horizontal="left" vertical="top"/>
    </xf>
    <xf numFmtId="0" fontId="9" fillId="0" borderId="33" xfId="0" applyFont="1" applyBorder="1" applyAlignment="1">
      <alignment horizontal="left" vertical="top"/>
    </xf>
    <xf numFmtId="0" fontId="5" fillId="0" borderId="4" xfId="0" applyFont="1" applyBorder="1" applyAlignment="1">
      <alignment horizontal="left" vertical="justify" wrapText="1"/>
    </xf>
    <xf numFmtId="165" fontId="5" fillId="0" borderId="10" xfId="0" applyNumberFormat="1" applyFont="1" applyBorder="1" applyAlignment="1">
      <alignment horizontal="right" vertical="top"/>
    </xf>
    <xf numFmtId="0" fontId="5" fillId="0" borderId="11" xfId="0" quotePrefix="1" applyFont="1" applyBorder="1" applyAlignment="1">
      <alignment horizontal="left" vertical="top"/>
    </xf>
    <xf numFmtId="0" fontId="5" fillId="0" borderId="25" xfId="0" applyFont="1" applyBorder="1" applyAlignment="1">
      <alignment horizontal="left" vertical="top"/>
    </xf>
    <xf numFmtId="0" fontId="5" fillId="0" borderId="34" xfId="0" applyFont="1" applyBorder="1" applyAlignment="1">
      <alignment horizontal="left" vertical="top" wrapText="1"/>
    </xf>
    <xf numFmtId="165" fontId="5" fillId="0" borderId="26" xfId="0" applyNumberFormat="1" applyFont="1" applyBorder="1" applyAlignment="1">
      <alignment horizontal="right" vertical="top"/>
    </xf>
    <xf numFmtId="0" fontId="5" fillId="0" borderId="35" xfId="0" applyFont="1" applyBorder="1" applyAlignment="1">
      <alignment horizontal="left" vertical="top"/>
    </xf>
    <xf numFmtId="165" fontId="5" fillId="3" borderId="36" xfId="0" applyNumberFormat="1" applyFont="1" applyFill="1" applyBorder="1" applyAlignment="1" applyProtection="1">
      <alignment horizontal="right" vertical="center" wrapText="1"/>
      <protection locked="0"/>
    </xf>
    <xf numFmtId="0" fontId="8" fillId="0" borderId="15" xfId="0" applyFont="1" applyBorder="1" applyAlignment="1">
      <alignment horizontal="left" vertical="top" wrapText="1"/>
    </xf>
    <xf numFmtId="3" fontId="5" fillId="0" borderId="11" xfId="0" applyNumberFormat="1" applyFont="1" applyBorder="1" applyAlignment="1">
      <alignment horizontal="left" vertical="top"/>
    </xf>
    <xf numFmtId="169" fontId="5" fillId="0" borderId="11" xfId="0" applyNumberFormat="1" applyFont="1" applyBorder="1" applyAlignment="1">
      <alignment horizontal="left" vertical="top"/>
    </xf>
    <xf numFmtId="0" fontId="5" fillId="0" borderId="11" xfId="0" applyFont="1" applyBorder="1" applyAlignment="1">
      <alignment horizontal="left" vertical="top" wrapText="1" indent="1"/>
    </xf>
    <xf numFmtId="0" fontId="5" fillId="0" borderId="17" xfId="0" quotePrefix="1" applyFont="1" applyBorder="1" applyAlignment="1">
      <alignment horizontal="left" vertical="top"/>
    </xf>
    <xf numFmtId="0" fontId="5" fillId="0" borderId="17" xfId="0" applyFont="1" applyBorder="1" applyAlignment="1">
      <alignment horizontal="left" vertical="top" wrapText="1" indent="1"/>
    </xf>
    <xf numFmtId="0" fontId="5" fillId="0" borderId="17" xfId="0" applyFont="1" applyBorder="1" applyAlignment="1">
      <alignment horizontal="center" vertical="top"/>
    </xf>
    <xf numFmtId="3" fontId="5" fillId="0" borderId="17" xfId="0" applyNumberFormat="1" applyFont="1" applyBorder="1" applyAlignment="1">
      <alignment horizontal="right" vertical="top"/>
    </xf>
    <xf numFmtId="168" fontId="5" fillId="0" borderId="17" xfId="0" applyNumberFormat="1" applyFont="1" applyBorder="1" applyAlignment="1">
      <alignment horizontal="right" vertical="top"/>
    </xf>
    <xf numFmtId="167" fontId="5" fillId="0" borderId="17" xfId="0" applyNumberFormat="1" applyFont="1" applyBorder="1" applyAlignment="1">
      <alignment horizontal="right" vertical="top"/>
    </xf>
    <xf numFmtId="169" fontId="5" fillId="0" borderId="17" xfId="0" applyNumberFormat="1" applyFont="1" applyBorder="1" applyAlignment="1">
      <alignment horizontal="right" vertical="top"/>
    </xf>
    <xf numFmtId="165" fontId="5" fillId="3" borderId="10" xfId="0" applyNumberFormat="1" applyFont="1" applyFill="1" applyBorder="1" applyAlignment="1" applyProtection="1">
      <alignment horizontal="right" vertical="center" wrapText="1"/>
      <protection locked="0"/>
    </xf>
    <xf numFmtId="0" fontId="5" fillId="0" borderId="21" xfId="0" applyFont="1" applyBorder="1" applyAlignment="1">
      <alignment horizontal="left" vertical="top" wrapText="1"/>
    </xf>
    <xf numFmtId="165" fontId="5" fillId="0" borderId="15" xfId="0" applyNumberFormat="1" applyFont="1" applyBorder="1" applyAlignment="1">
      <alignment horizontal="right" vertical="top"/>
    </xf>
    <xf numFmtId="165" fontId="5" fillId="5" borderId="30" xfId="0" applyNumberFormat="1" applyFont="1" applyFill="1" applyBorder="1" applyAlignment="1" applyProtection="1">
      <alignment horizontal="right" vertical="center" wrapText="1"/>
      <protection locked="0"/>
    </xf>
    <xf numFmtId="165" fontId="5" fillId="5" borderId="16" xfId="0" applyNumberFormat="1" applyFont="1" applyFill="1" applyBorder="1" applyAlignment="1" applyProtection="1">
      <alignment horizontal="right" vertical="center" wrapText="1"/>
      <protection locked="0"/>
    </xf>
    <xf numFmtId="0" fontId="8" fillId="0" borderId="7" xfId="0" applyFont="1" applyBorder="1" applyAlignment="1">
      <alignment horizontal="left" vertical="top" wrapText="1"/>
    </xf>
    <xf numFmtId="0" fontId="14" fillId="0" borderId="0" xfId="2" applyFont="1" applyAlignment="1">
      <alignment horizontal="center"/>
    </xf>
    <xf numFmtId="0" fontId="6" fillId="0" borderId="2" xfId="2" applyFont="1" applyBorder="1" applyAlignment="1">
      <alignment horizontal="left" vertical="center" wrapText="1"/>
    </xf>
    <xf numFmtId="0" fontId="6" fillId="0" borderId="22" xfId="2" applyFont="1" applyBorder="1" applyAlignment="1">
      <alignment horizontal="left" vertical="center" wrapText="1"/>
    </xf>
    <xf numFmtId="0" fontId="6" fillId="0" borderId="4" xfId="2" applyFont="1" applyBorder="1" applyAlignment="1">
      <alignment horizontal="left" vertical="center" wrapText="1"/>
    </xf>
    <xf numFmtId="0" fontId="6" fillId="0" borderId="23" xfId="2" applyFont="1" applyBorder="1" applyAlignment="1">
      <alignment horizontal="left" vertical="center" wrapText="1"/>
    </xf>
    <xf numFmtId="0" fontId="8" fillId="4" borderId="19" xfId="0" applyFont="1" applyFill="1" applyBorder="1" applyAlignment="1">
      <alignment horizontal="left" vertical="top" wrapText="1"/>
    </xf>
    <xf numFmtId="0" fontId="8" fillId="4" borderId="20" xfId="0" applyFont="1" applyFill="1" applyBorder="1" applyAlignment="1">
      <alignment horizontal="left" vertical="top"/>
    </xf>
    <xf numFmtId="0" fontId="8" fillId="4" borderId="14" xfId="0" applyFont="1" applyFill="1" applyBorder="1" applyAlignment="1">
      <alignment horizontal="left" vertical="top"/>
    </xf>
    <xf numFmtId="0" fontId="8" fillId="4" borderId="21" xfId="0" applyFont="1" applyFill="1" applyBorder="1" applyAlignment="1">
      <alignment horizontal="left" vertical="top" wrapText="1"/>
    </xf>
    <xf numFmtId="0" fontId="8" fillId="4" borderId="9" xfId="0" applyFont="1" applyFill="1" applyBorder="1" applyAlignment="1">
      <alignment horizontal="left" vertical="top"/>
    </xf>
    <xf numFmtId="165" fontId="5" fillId="5" borderId="31" xfId="0" applyNumberFormat="1" applyFont="1" applyFill="1" applyBorder="1" applyAlignment="1" applyProtection="1">
      <alignment horizontal="center" vertical="center" wrapText="1"/>
      <protection locked="0"/>
    </xf>
    <xf numFmtId="165" fontId="5" fillId="5" borderId="32" xfId="0" applyNumberFormat="1" applyFont="1" applyFill="1" applyBorder="1" applyAlignment="1" applyProtection="1">
      <alignment horizontal="center" vertical="center" wrapText="1"/>
      <protection locked="0"/>
    </xf>
    <xf numFmtId="0" fontId="5" fillId="0" borderId="15" xfId="0" applyFont="1" applyBorder="1" applyAlignment="1">
      <alignment horizontal="left" vertical="top"/>
    </xf>
    <xf numFmtId="0" fontId="5" fillId="0" borderId="30" xfId="0" applyFont="1" applyBorder="1" applyAlignment="1">
      <alignment horizontal="left" vertical="top"/>
    </xf>
    <xf numFmtId="0" fontId="5" fillId="0" borderId="16" xfId="0" applyFont="1" applyBorder="1" applyAlignment="1">
      <alignment horizontal="left" vertical="top"/>
    </xf>
    <xf numFmtId="165" fontId="5" fillId="5" borderId="22" xfId="0" applyNumberFormat="1" applyFont="1" applyFill="1" applyBorder="1" applyAlignment="1" applyProtection="1">
      <alignment horizontal="center" vertical="center" wrapText="1"/>
      <protection locked="0"/>
    </xf>
    <xf numFmtId="165" fontId="5" fillId="5" borderId="23" xfId="0" applyNumberFormat="1" applyFont="1" applyFill="1" applyBorder="1" applyAlignment="1" applyProtection="1">
      <alignment horizontal="center" vertical="center" wrapText="1"/>
      <protection locked="0"/>
    </xf>
    <xf numFmtId="165" fontId="5" fillId="5" borderId="26" xfId="0" applyNumberFormat="1" applyFont="1" applyFill="1" applyBorder="1" applyAlignment="1" applyProtection="1">
      <alignment horizontal="center" vertical="center" wrapText="1"/>
      <protection locked="0"/>
    </xf>
    <xf numFmtId="165" fontId="5" fillId="5" borderId="29" xfId="0" applyNumberFormat="1" applyFont="1" applyFill="1" applyBorder="1" applyAlignment="1" applyProtection="1">
      <alignment horizontal="center" vertical="center" wrapText="1"/>
      <protection locked="0"/>
    </xf>
    <xf numFmtId="0" fontId="15" fillId="0" borderId="19" xfId="0" applyFont="1" applyBorder="1" applyAlignment="1">
      <alignment horizontal="right" vertical="top" wrapText="1"/>
    </xf>
    <xf numFmtId="0" fontId="15" fillId="0" borderId="20" xfId="0" applyFont="1" applyBorder="1" applyAlignment="1">
      <alignment horizontal="right" vertical="top"/>
    </xf>
    <xf numFmtId="0" fontId="7" fillId="0" borderId="2" xfId="2" applyFont="1" applyBorder="1" applyAlignment="1">
      <alignment horizontal="left" vertical="center" wrapText="1"/>
    </xf>
    <xf numFmtId="0" fontId="5" fillId="0" borderId="24" xfId="0" applyFont="1" applyBorder="1" applyAlignment="1">
      <alignment horizontal="center" vertical="top" wrapText="1"/>
    </xf>
    <xf numFmtId="0" fontId="8" fillId="4" borderId="13" xfId="0" applyFont="1" applyFill="1" applyBorder="1" applyAlignment="1">
      <alignment horizontal="left" vertical="top"/>
    </xf>
  </cellXfs>
  <cellStyles count="3">
    <cellStyle name="Euro" xfId="1" xr:uid="{82C1C361-D57A-469B-B509-1563F941A733}"/>
    <cellStyle name="Normal" xfId="0" builtinId="0"/>
    <cellStyle name="Normal 2" xfId="2" xr:uid="{5F7930C4-34FD-494E-ABCD-ADFCBAEB754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123825</xdr:colOff>
      <xdr:row>4</xdr:row>
      <xdr:rowOff>77203</xdr:rowOff>
    </xdr:to>
    <xdr:pic>
      <xdr:nvPicPr>
        <xdr:cNvPr id="1098" name="Picture 1">
          <a:extLst>
            <a:ext uri="{FF2B5EF4-FFF2-40B4-BE49-F238E27FC236}">
              <a16:creationId xmlns:a16="http://schemas.microsoft.com/office/drawing/2014/main" id="{D77A8051-9189-E8F9-C645-701E514BCE3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238250" cy="78205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104775</xdr:colOff>
      <xdr:row>4</xdr:row>
      <xdr:rowOff>65171</xdr:rowOff>
    </xdr:to>
    <xdr:pic>
      <xdr:nvPicPr>
        <xdr:cNvPr id="2124" name="Picture 1">
          <a:extLst>
            <a:ext uri="{FF2B5EF4-FFF2-40B4-BE49-F238E27FC236}">
              <a16:creationId xmlns:a16="http://schemas.microsoft.com/office/drawing/2014/main" id="{BDC5F6D7-7975-E3B6-7AB0-371CB41B91D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219200" cy="77002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drawing" Target="../drawings/drawing1.xml"/><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6" Type="http://schemas.openxmlformats.org/officeDocument/2006/relationships/drawing" Target="../drawings/drawing2.xml"/><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E7E9B5-DE62-462E-8471-A543319C56D6}">
  <sheetPr>
    <pageSetUpPr fitToPage="1"/>
  </sheetPr>
  <dimension ref="A1:G71"/>
  <sheetViews>
    <sheetView showGridLines="0" showZeros="0" tabSelected="1" topLeftCell="B18" zoomScaleNormal="100" workbookViewId="0">
      <selection activeCell="I23" sqref="I23"/>
    </sheetView>
  </sheetViews>
  <sheetFormatPr baseColWidth="10" defaultColWidth="11.42578125" defaultRowHeight="12.75" x14ac:dyDescent="0.2"/>
  <cols>
    <col min="1" max="1" width="11.42578125" style="3" hidden="1" customWidth="1"/>
    <col min="2" max="2" width="16.7109375" style="5" customWidth="1"/>
    <col min="3" max="3" width="68.7109375" style="6" customWidth="1"/>
    <col min="4" max="4" width="15.85546875" style="5" customWidth="1"/>
    <col min="5" max="6" width="11.42578125" style="3"/>
    <col min="7" max="7" width="11.42578125" style="3" hidden="1" customWidth="1"/>
    <col min="8" max="16384" width="11.42578125" style="3"/>
  </cols>
  <sheetData>
    <row r="1" spans="2:5" s="2" customFormat="1" ht="15" x14ac:dyDescent="0.3">
      <c r="B1" s="9"/>
      <c r="C1" s="3"/>
      <c r="D1" s="12" t="str">
        <f ca="1">"Edité le "&amp;TEXT(NOW(),"jj/mm/aa hh:mm:ss")</f>
        <v>Edité le 30/12/25 11:17:35</v>
      </c>
    </row>
    <row r="2" spans="2:5" s="2" customFormat="1" ht="15" x14ac:dyDescent="0.2">
      <c r="B2" s="9"/>
      <c r="C2" s="8"/>
      <c r="D2" s="7" t="s">
        <v>59</v>
      </c>
    </row>
    <row r="3" spans="2:5" s="2" customFormat="1" x14ac:dyDescent="0.2">
      <c r="B3" s="9"/>
      <c r="C3" s="10"/>
      <c r="D3" s="11"/>
      <c r="E3" s="3"/>
    </row>
    <row r="4" spans="2:5" s="2" customFormat="1" x14ac:dyDescent="0.2">
      <c r="B4" s="9"/>
      <c r="C4" s="10"/>
      <c r="D4" s="11"/>
      <c r="E4" s="3"/>
    </row>
    <row r="5" spans="2:5" s="2" customFormat="1" x14ac:dyDescent="0.2">
      <c r="B5" s="9"/>
      <c r="C5" s="10"/>
      <c r="D5" s="11"/>
      <c r="E5" s="3"/>
    </row>
    <row r="6" spans="2:5" s="2" customFormat="1" ht="18.75" x14ac:dyDescent="0.3">
      <c r="B6" s="115" t="s">
        <v>69</v>
      </c>
      <c r="C6" s="115"/>
      <c r="D6" s="115"/>
    </row>
    <row r="7" spans="2:5" s="2" customFormat="1" x14ac:dyDescent="0.2">
      <c r="B7" s="3"/>
      <c r="C7" s="3"/>
      <c r="D7" s="3"/>
      <c r="E7" s="3"/>
    </row>
    <row r="8" spans="2:5" s="2" customFormat="1" x14ac:dyDescent="0.2">
      <c r="B8" s="3"/>
      <c r="C8" s="3"/>
      <c r="D8" s="3"/>
      <c r="E8" s="3"/>
    </row>
    <row r="9" spans="2:5" s="2" customFormat="1" ht="15" customHeight="1" x14ac:dyDescent="0.2">
      <c r="B9" s="4" t="s">
        <v>0</v>
      </c>
      <c r="C9" s="116" t="s">
        <v>70</v>
      </c>
      <c r="D9" s="117"/>
    </row>
    <row r="10" spans="2:5" s="2" customFormat="1" ht="15" x14ac:dyDescent="0.2">
      <c r="B10" s="26" t="s">
        <v>1</v>
      </c>
      <c r="C10" s="118" t="s">
        <v>2</v>
      </c>
      <c r="D10" s="119"/>
    </row>
    <row r="12" spans="2:5" s="1" customFormat="1" ht="30" customHeight="1" x14ac:dyDescent="0.2">
      <c r="B12" s="23" t="s">
        <v>3</v>
      </c>
      <c r="C12" s="23" t="s">
        <v>4</v>
      </c>
      <c r="D12" s="23" t="s">
        <v>5</v>
      </c>
    </row>
    <row r="13" spans="2:5" ht="15" x14ac:dyDescent="0.2">
      <c r="B13" s="120" t="s">
        <v>6</v>
      </c>
      <c r="C13" s="121"/>
      <c r="D13" s="122"/>
    </row>
    <row r="14" spans="2:5" ht="15" x14ac:dyDescent="0.2">
      <c r="B14" s="33" t="s">
        <v>7</v>
      </c>
      <c r="C14" s="35" t="s">
        <v>8</v>
      </c>
      <c r="D14" s="44" t="s">
        <v>9</v>
      </c>
    </row>
    <row r="15" spans="2:5" ht="120" x14ac:dyDescent="0.2">
      <c r="B15" s="45" t="s">
        <v>9</v>
      </c>
      <c r="C15" s="38" t="s">
        <v>10</v>
      </c>
      <c r="D15" s="45"/>
    </row>
    <row r="16" spans="2:5" ht="17.25" customHeight="1" x14ac:dyDescent="0.2">
      <c r="B16" s="45" t="s">
        <v>9</v>
      </c>
      <c r="C16" s="40" t="s">
        <v>11</v>
      </c>
      <c r="D16" s="46">
        <v>0</v>
      </c>
    </row>
    <row r="17" spans="2:4" ht="15" x14ac:dyDescent="0.2">
      <c r="B17" s="33" t="s">
        <v>12</v>
      </c>
      <c r="C17" s="35" t="s">
        <v>13</v>
      </c>
      <c r="D17" s="44" t="s">
        <v>9</v>
      </c>
    </row>
    <row r="18" spans="2:4" ht="225" x14ac:dyDescent="0.2">
      <c r="B18" s="45" t="s">
        <v>9</v>
      </c>
      <c r="C18" s="38" t="s">
        <v>73</v>
      </c>
      <c r="D18" s="45"/>
    </row>
    <row r="19" spans="2:4" ht="15" x14ac:dyDescent="0.2">
      <c r="B19" s="45" t="s">
        <v>9</v>
      </c>
      <c r="C19" s="40" t="s">
        <v>11</v>
      </c>
      <c r="D19" s="46">
        <v>0</v>
      </c>
    </row>
    <row r="20" spans="2:4" ht="15" x14ac:dyDescent="0.2">
      <c r="B20" s="33">
        <v>1.3</v>
      </c>
      <c r="C20" s="35" t="s">
        <v>14</v>
      </c>
      <c r="D20" s="44" t="s">
        <v>9</v>
      </c>
    </row>
    <row r="21" spans="2:4" ht="60" x14ac:dyDescent="0.2">
      <c r="B21" s="45"/>
      <c r="C21" s="38" t="s">
        <v>15</v>
      </c>
      <c r="D21" s="45"/>
    </row>
    <row r="22" spans="2:4" ht="15" x14ac:dyDescent="0.2">
      <c r="B22" s="45" t="s">
        <v>9</v>
      </c>
      <c r="C22" s="40" t="s">
        <v>11</v>
      </c>
      <c r="D22" s="46">
        <v>0</v>
      </c>
    </row>
    <row r="23" spans="2:4" ht="15" x14ac:dyDescent="0.2">
      <c r="B23" s="120" t="s">
        <v>16</v>
      </c>
      <c r="C23" s="121"/>
      <c r="D23" s="122"/>
    </row>
    <row r="24" spans="2:4" ht="15" x14ac:dyDescent="0.2">
      <c r="B24" s="33" t="s">
        <v>17</v>
      </c>
      <c r="C24" s="35" t="s">
        <v>18</v>
      </c>
      <c r="D24" s="44" t="s">
        <v>9</v>
      </c>
    </row>
    <row r="25" spans="2:4" ht="135" x14ac:dyDescent="0.2">
      <c r="B25" s="45" t="s">
        <v>9</v>
      </c>
      <c r="C25" s="38" t="s">
        <v>82</v>
      </c>
      <c r="D25" s="45"/>
    </row>
    <row r="26" spans="2:4" ht="15" x14ac:dyDescent="0.2">
      <c r="B26" s="45" t="s">
        <v>9</v>
      </c>
      <c r="C26" s="40" t="s">
        <v>19</v>
      </c>
      <c r="D26" s="46">
        <v>0</v>
      </c>
    </row>
    <row r="27" spans="2:4" ht="15" x14ac:dyDescent="0.35">
      <c r="B27" s="85">
        <v>2.2000000000000002</v>
      </c>
      <c r="C27" s="81" t="s">
        <v>64</v>
      </c>
      <c r="D27" s="125"/>
    </row>
    <row r="28" spans="2:4" ht="120" x14ac:dyDescent="0.2">
      <c r="B28" s="83"/>
      <c r="C28" s="86" t="s">
        <v>65</v>
      </c>
      <c r="D28" s="126"/>
    </row>
    <row r="29" spans="2:4" ht="15" x14ac:dyDescent="0.2">
      <c r="B29" s="84"/>
      <c r="C29" s="87" t="s">
        <v>66</v>
      </c>
      <c r="D29" s="82"/>
    </row>
    <row r="30" spans="2:4" ht="15" x14ac:dyDescent="0.2">
      <c r="B30" s="45">
        <v>2.2999999999999998</v>
      </c>
      <c r="C30" s="41" t="s">
        <v>67</v>
      </c>
      <c r="D30" s="44" t="s">
        <v>9</v>
      </c>
    </row>
    <row r="31" spans="2:4" ht="30" x14ac:dyDescent="0.2">
      <c r="B31" s="45" t="s">
        <v>9</v>
      </c>
      <c r="C31" s="38" t="s">
        <v>68</v>
      </c>
      <c r="D31" s="45"/>
    </row>
    <row r="32" spans="2:4" ht="15" x14ac:dyDescent="0.2">
      <c r="B32" s="45" t="s">
        <v>9</v>
      </c>
      <c r="C32" s="40" t="s">
        <v>11</v>
      </c>
      <c r="D32" s="46">
        <v>0</v>
      </c>
    </row>
    <row r="33" spans="2:4" ht="15" x14ac:dyDescent="0.2">
      <c r="B33" s="123" t="s">
        <v>57</v>
      </c>
      <c r="C33" s="124"/>
      <c r="D33" s="122"/>
    </row>
    <row r="34" spans="2:4" ht="15" x14ac:dyDescent="0.2">
      <c r="B34" s="42"/>
      <c r="C34" s="42" t="s">
        <v>53</v>
      </c>
      <c r="D34" s="47"/>
    </row>
    <row r="35" spans="2:4" ht="15" x14ac:dyDescent="0.2">
      <c r="B35" s="45">
        <v>3.1</v>
      </c>
      <c r="C35" s="41" t="s">
        <v>21</v>
      </c>
      <c r="D35" s="44" t="s">
        <v>9</v>
      </c>
    </row>
    <row r="36" spans="2:4" ht="105" x14ac:dyDescent="0.2">
      <c r="B36" s="45" t="s">
        <v>9</v>
      </c>
      <c r="C36" s="38" t="s">
        <v>81</v>
      </c>
      <c r="D36" s="45"/>
    </row>
    <row r="37" spans="2:4" ht="15" x14ac:dyDescent="0.2">
      <c r="B37" s="45" t="s">
        <v>9</v>
      </c>
      <c r="C37" s="40" t="s">
        <v>23</v>
      </c>
      <c r="D37" s="46">
        <v>0</v>
      </c>
    </row>
    <row r="38" spans="2:4" ht="15" x14ac:dyDescent="0.2">
      <c r="B38" s="48">
        <v>3.2</v>
      </c>
      <c r="C38" s="49" t="s">
        <v>24</v>
      </c>
      <c r="D38" s="50" t="s">
        <v>9</v>
      </c>
    </row>
    <row r="39" spans="2:4" ht="45" x14ac:dyDescent="0.2">
      <c r="B39" s="51" t="s">
        <v>9</v>
      </c>
      <c r="C39" s="52" t="s">
        <v>25</v>
      </c>
      <c r="D39" s="51"/>
    </row>
    <row r="40" spans="2:4" ht="15" x14ac:dyDescent="0.2">
      <c r="B40" s="51" t="s">
        <v>9</v>
      </c>
      <c r="C40" s="53" t="s">
        <v>23</v>
      </c>
      <c r="D40" s="46">
        <v>0</v>
      </c>
    </row>
    <row r="41" spans="2:4" ht="15" x14ac:dyDescent="0.2">
      <c r="B41" s="33">
        <v>3.3</v>
      </c>
      <c r="C41" s="35" t="s">
        <v>26</v>
      </c>
      <c r="D41" s="44" t="s">
        <v>9</v>
      </c>
    </row>
    <row r="42" spans="2:4" ht="150" x14ac:dyDescent="0.2">
      <c r="B42" s="45" t="s">
        <v>9</v>
      </c>
      <c r="C42" s="38" t="s">
        <v>27</v>
      </c>
      <c r="D42" s="45"/>
    </row>
    <row r="43" spans="2:4" ht="15" x14ac:dyDescent="0.2">
      <c r="B43" s="45" t="s">
        <v>9</v>
      </c>
      <c r="C43" s="40" t="s">
        <v>23</v>
      </c>
      <c r="D43" s="69">
        <v>0</v>
      </c>
    </row>
    <row r="44" spans="2:4" ht="15" x14ac:dyDescent="0.2">
      <c r="B44" s="70"/>
      <c r="C44" s="42" t="s">
        <v>54</v>
      </c>
      <c r="D44" s="72"/>
    </row>
    <row r="45" spans="2:4" ht="15" x14ac:dyDescent="0.2">
      <c r="B45" s="127">
        <v>3.4</v>
      </c>
      <c r="C45" s="73" t="s">
        <v>21</v>
      </c>
      <c r="D45" s="130"/>
    </row>
    <row r="46" spans="2:4" ht="105" x14ac:dyDescent="0.2">
      <c r="B46" s="128"/>
      <c r="C46" s="38" t="s">
        <v>22</v>
      </c>
      <c r="D46" s="131"/>
    </row>
    <row r="47" spans="2:4" ht="15" x14ac:dyDescent="0.2">
      <c r="B47" s="129"/>
      <c r="C47" s="40" t="s">
        <v>23</v>
      </c>
      <c r="D47" s="71"/>
    </row>
    <row r="48" spans="2:4" ht="15" x14ac:dyDescent="0.2">
      <c r="B48" s="127">
        <v>3.5</v>
      </c>
      <c r="C48" s="49" t="s">
        <v>56</v>
      </c>
      <c r="D48" s="132"/>
    </row>
    <row r="49" spans="2:4" ht="45" x14ac:dyDescent="0.2">
      <c r="B49" s="128"/>
      <c r="C49" s="52" t="s">
        <v>25</v>
      </c>
      <c r="D49" s="133"/>
    </row>
    <row r="50" spans="2:4" ht="15" x14ac:dyDescent="0.2">
      <c r="B50" s="129"/>
      <c r="C50" s="53" t="s">
        <v>23</v>
      </c>
      <c r="D50" s="71"/>
    </row>
    <row r="51" spans="2:4" ht="15" x14ac:dyDescent="0.2">
      <c r="B51" s="127">
        <v>3.6</v>
      </c>
      <c r="C51" s="35" t="s">
        <v>55</v>
      </c>
      <c r="D51" s="132"/>
    </row>
    <row r="52" spans="2:4" ht="150" x14ac:dyDescent="0.2">
      <c r="B52" s="128"/>
      <c r="C52" s="38" t="s">
        <v>27</v>
      </c>
      <c r="D52" s="133"/>
    </row>
    <row r="53" spans="2:4" ht="15" x14ac:dyDescent="0.2">
      <c r="B53" s="129"/>
      <c r="C53" s="53" t="s">
        <v>23</v>
      </c>
      <c r="D53" s="71"/>
    </row>
    <row r="54" spans="2:4" ht="15" x14ac:dyDescent="0.2">
      <c r="B54" s="70" t="s">
        <v>9</v>
      </c>
      <c r="C54" s="114" t="s">
        <v>74</v>
      </c>
      <c r="D54" s="70"/>
    </row>
    <row r="55" spans="2:4" ht="45" x14ac:dyDescent="0.2">
      <c r="B55" s="88" t="s">
        <v>9</v>
      </c>
      <c r="C55" s="90" t="s">
        <v>75</v>
      </c>
      <c r="D55" s="88"/>
    </row>
    <row r="56" spans="2:4" ht="15" x14ac:dyDescent="0.2">
      <c r="B56" s="45">
        <v>3.7</v>
      </c>
      <c r="C56" s="41" t="s">
        <v>76</v>
      </c>
      <c r="D56" s="91" t="s">
        <v>9</v>
      </c>
    </row>
    <row r="57" spans="2:4" ht="15" x14ac:dyDescent="0.2">
      <c r="B57" s="45" t="s">
        <v>9</v>
      </c>
      <c r="C57" s="40" t="s">
        <v>77</v>
      </c>
      <c r="D57" s="46">
        <v>0</v>
      </c>
    </row>
    <row r="58" spans="2:4" ht="15" x14ac:dyDescent="0.2">
      <c r="B58" s="92">
        <v>3.8</v>
      </c>
      <c r="C58" s="35" t="s">
        <v>78</v>
      </c>
      <c r="D58" s="44" t="s">
        <v>9</v>
      </c>
    </row>
    <row r="59" spans="2:4" ht="15" customHeight="1" x14ac:dyDescent="0.2">
      <c r="B59" s="45" t="s">
        <v>9</v>
      </c>
      <c r="C59" s="40" t="s">
        <v>77</v>
      </c>
      <c r="D59" s="69">
        <v>0</v>
      </c>
    </row>
    <row r="60" spans="2:4" ht="15" x14ac:dyDescent="0.2">
      <c r="B60" s="33">
        <v>3.9</v>
      </c>
      <c r="C60" s="110" t="s">
        <v>79</v>
      </c>
      <c r="D60" s="111" t="s">
        <v>9</v>
      </c>
    </row>
    <row r="61" spans="2:4" ht="15" x14ac:dyDescent="0.2">
      <c r="B61" s="45" t="s">
        <v>9</v>
      </c>
      <c r="C61" s="66" t="s">
        <v>77</v>
      </c>
      <c r="D61" s="112">
        <v>0</v>
      </c>
    </row>
    <row r="62" spans="2:4" ht="15" x14ac:dyDescent="0.2">
      <c r="B62" s="45" t="s">
        <v>9</v>
      </c>
      <c r="C62" s="66" t="s">
        <v>11</v>
      </c>
      <c r="D62" s="113">
        <v>0</v>
      </c>
    </row>
    <row r="63" spans="2:4" ht="15" x14ac:dyDescent="0.2">
      <c r="B63" s="45"/>
      <c r="C63" s="40"/>
      <c r="D63" s="109"/>
    </row>
    <row r="64" spans="2:4" ht="15" x14ac:dyDescent="0.2">
      <c r="B64" s="120" t="s">
        <v>58</v>
      </c>
      <c r="C64" s="121"/>
      <c r="D64" s="122"/>
    </row>
    <row r="65" spans="2:4" ht="15" x14ac:dyDescent="0.2">
      <c r="B65" s="33" t="s">
        <v>9</v>
      </c>
      <c r="C65" s="39" t="s">
        <v>28</v>
      </c>
      <c r="D65" s="33"/>
    </row>
    <row r="66" spans="2:4" ht="15" x14ac:dyDescent="0.2">
      <c r="B66" s="33">
        <v>4.0999999999999996</v>
      </c>
      <c r="C66" s="35" t="s">
        <v>29</v>
      </c>
      <c r="D66" s="44" t="s">
        <v>9</v>
      </c>
    </row>
    <row r="67" spans="2:4" ht="180" x14ac:dyDescent="0.2">
      <c r="B67" s="45" t="s">
        <v>9</v>
      </c>
      <c r="C67" s="38" t="s">
        <v>30</v>
      </c>
      <c r="D67" s="45"/>
    </row>
    <row r="68" spans="2:4" ht="15" x14ac:dyDescent="0.2">
      <c r="B68" s="45" t="s">
        <v>9</v>
      </c>
      <c r="C68" s="40" t="s">
        <v>11</v>
      </c>
      <c r="D68" s="69">
        <v>0</v>
      </c>
    </row>
    <row r="69" spans="2:4" ht="15" x14ac:dyDescent="0.2">
      <c r="B69" s="93">
        <v>4.2</v>
      </c>
      <c r="C69" s="94" t="s">
        <v>31</v>
      </c>
      <c r="D69" s="95" t="s">
        <v>9</v>
      </c>
    </row>
    <row r="70" spans="2:4" ht="105" x14ac:dyDescent="0.2">
      <c r="B70" s="54" t="s">
        <v>9</v>
      </c>
      <c r="C70" s="38" t="s">
        <v>32</v>
      </c>
      <c r="D70" s="96"/>
    </row>
    <row r="71" spans="2:4" ht="15" x14ac:dyDescent="0.2">
      <c r="B71" s="55" t="s">
        <v>9</v>
      </c>
      <c r="C71" s="89" t="s">
        <v>33</v>
      </c>
      <c r="D71" s="97">
        <v>0</v>
      </c>
    </row>
  </sheetData>
  <customSheetViews>
    <customSheetView guid="{0256584C-D506-4F27-AA67-FD796645420B}" showGridLines="0" zeroValues="0" fitToPage="1" hiddenColumns="1" topLeftCell="B66">
      <selection activeCell="C80" sqref="C80"/>
      <pageMargins left="0" right="0" top="0" bottom="0" header="0" footer="0"/>
      <pageSetup paperSize="9" fitToHeight="0" orientation="portrait" horizontalDpi="300" verticalDpi="300" r:id="rId1"/>
      <headerFooter alignWithMargins="0">
        <oddHeader>&amp;R&amp;"Times New Roman,Normal"&amp;9Page : &amp;P/&amp;N</oddHeader>
      </headerFooter>
    </customSheetView>
    <customSheetView guid="{1A82DD94-F60B-49A1-BE7B-F3275DF26AC8}" showGridLines="0" zeroValues="0" fitToPage="1" hiddenColumns="1" topLeftCell="B16">
      <selection activeCell="H57" sqref="H57"/>
      <pageMargins left="0" right="0" top="0" bottom="0" header="0" footer="0"/>
      <pageSetup paperSize="9" fitToHeight="0" orientation="portrait" horizontalDpi="300" verticalDpi="300" r:id="rId2"/>
      <headerFooter alignWithMargins="0">
        <oddHeader>&amp;R&amp;"Times New Roman,Normal"&amp;9Page : &amp;P/&amp;N</oddHeader>
      </headerFooter>
    </customSheetView>
    <customSheetView guid="{F7C2954A-E303-44E1-AA5F-D7B844E2337D}" fitToPage="1" hiddenColumns="1" topLeftCell="B7">
      <pageMargins left="0" right="0" top="0" bottom="0" header="0" footer="0"/>
      <pageSetup paperSize="9" fitToHeight="0" orientation="portrait" horizontalDpi="300" verticalDpi="300" r:id="rId3"/>
      <headerFooter alignWithMargins="0">
        <oddHeader>&amp;R&amp;"Times New Roman,Normal"&amp;9Page : &amp;P/&amp;N</oddHeader>
      </headerFooter>
    </customSheetView>
    <customSheetView guid="{93831A5F-712E-4072-94F7-5B82F2EFCE0E}" showGridLines="0" zeroValues="0" fitToPage="1" hiddenColumns="1" topLeftCell="B66">
      <selection activeCell="C80" sqref="C80"/>
      <pageMargins left="0" right="0" top="0" bottom="0" header="0" footer="0"/>
      <pageSetup paperSize="9" fitToHeight="0" orientation="portrait" horizontalDpi="300" verticalDpi="300" r:id="rId4"/>
      <headerFooter alignWithMargins="0">
        <oddHeader>&amp;R&amp;"Times New Roman,Normal"&amp;9Page : &amp;P/&amp;N</oddHeader>
      </headerFooter>
    </customSheetView>
  </customSheetViews>
  <mergeCells count="14">
    <mergeCell ref="B33:D33"/>
    <mergeCell ref="D27:D28"/>
    <mergeCell ref="B64:D64"/>
    <mergeCell ref="B45:B47"/>
    <mergeCell ref="B48:B50"/>
    <mergeCell ref="B51:B53"/>
    <mergeCell ref="D45:D46"/>
    <mergeCell ref="D48:D49"/>
    <mergeCell ref="D51:D52"/>
    <mergeCell ref="B6:D6"/>
    <mergeCell ref="C9:D9"/>
    <mergeCell ref="C10:D10"/>
    <mergeCell ref="B13:D13"/>
    <mergeCell ref="B23:D23"/>
  </mergeCells>
  <pageMargins left="0.39370078740157483" right="0.39370078740157483" top="0.70866141732283472" bottom="0.70866141732283472" header="0.51181102362204722" footer="0.51181102362204722"/>
  <pageSetup paperSize="9" fitToHeight="0" orientation="portrait" horizontalDpi="300" verticalDpi="300" r:id="rId5"/>
  <headerFooter alignWithMargins="0">
    <oddHeader>&amp;R&amp;"Times New Roman,Normal"&amp;9Page : &amp;P/&amp;N</oddHeader>
  </headerFooter>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EA0155-350C-4C21-B7C0-A9548BA2F555}">
  <sheetPr>
    <pageSetUpPr fitToPage="1"/>
  </sheetPr>
  <dimension ref="A1:S47"/>
  <sheetViews>
    <sheetView showGridLines="0" showZeros="0" topLeftCell="B9" zoomScaleNormal="100" workbookViewId="0">
      <selection activeCell="F35" sqref="F35"/>
    </sheetView>
  </sheetViews>
  <sheetFormatPr baseColWidth="10" defaultColWidth="11.5703125" defaultRowHeight="12.75" x14ac:dyDescent="0.2"/>
  <cols>
    <col min="1" max="1" width="0.140625" style="2" hidden="1" customWidth="1"/>
    <col min="2" max="2" width="16.7109375" style="21" customWidth="1"/>
    <col min="3" max="3" width="45.7109375" style="22" customWidth="1"/>
    <col min="4" max="4" width="5.7109375" style="2" customWidth="1"/>
    <col min="5" max="6" width="13.7109375" style="21" customWidth="1"/>
    <col min="7" max="7" width="13.7109375" style="21" hidden="1" customWidth="1"/>
    <col min="8" max="8" width="21.140625" style="21" customWidth="1"/>
    <col min="9" max="19" width="11.5703125" style="2" hidden="1" customWidth="1"/>
    <col min="20" max="16384" width="11.5703125" style="2"/>
  </cols>
  <sheetData>
    <row r="1" spans="1:10" ht="15" x14ac:dyDescent="0.3">
      <c r="A1" s="2" t="s">
        <v>34</v>
      </c>
      <c r="B1" s="9"/>
      <c r="C1" s="3"/>
      <c r="D1" s="3"/>
      <c r="E1" s="3"/>
      <c r="F1" s="3"/>
      <c r="G1" s="3"/>
      <c r="H1" s="12" t="str">
        <f ca="1">"Edité le "&amp;TEXT(NOW(),"jj/mm/aa hh:mm:ss")</f>
        <v>Edité le 30/12/25 11:17:35</v>
      </c>
    </row>
    <row r="2" spans="1:10" ht="15" x14ac:dyDescent="0.2">
      <c r="A2" s="2" t="s">
        <v>35</v>
      </c>
      <c r="B2" s="9"/>
      <c r="C2" s="3"/>
      <c r="D2" s="3"/>
      <c r="E2" s="3"/>
      <c r="F2" s="13"/>
      <c r="G2" s="13"/>
      <c r="H2" s="7" t="s">
        <v>59</v>
      </c>
    </row>
    <row r="3" spans="1:10" x14ac:dyDescent="0.2">
      <c r="B3" s="9"/>
      <c r="C3" s="3"/>
      <c r="D3" s="3"/>
      <c r="E3" s="3"/>
      <c r="F3" s="14"/>
      <c r="G3" s="14"/>
      <c r="H3" s="11"/>
    </row>
    <row r="4" spans="1:10" x14ac:dyDescent="0.2">
      <c r="B4" s="9"/>
      <c r="C4" s="3"/>
      <c r="D4" s="3"/>
      <c r="E4" s="3"/>
      <c r="F4" s="14"/>
      <c r="G4" s="14"/>
      <c r="H4" s="11"/>
    </row>
    <row r="5" spans="1:10" x14ac:dyDescent="0.2">
      <c r="B5" s="9"/>
      <c r="C5" s="3"/>
      <c r="D5" s="3"/>
      <c r="E5" s="3"/>
      <c r="F5" s="14"/>
      <c r="G5" s="14"/>
      <c r="H5" s="11"/>
    </row>
    <row r="6" spans="1:10" ht="18.75" x14ac:dyDescent="0.3">
      <c r="B6" s="115" t="s">
        <v>71</v>
      </c>
      <c r="C6" s="115"/>
      <c r="D6" s="115"/>
      <c r="E6" s="115"/>
      <c r="F6" s="115"/>
      <c r="G6" s="115"/>
      <c r="H6" s="115"/>
    </row>
    <row r="7" spans="1:10" x14ac:dyDescent="0.2">
      <c r="B7" s="3"/>
      <c r="C7" s="3"/>
      <c r="D7" s="3"/>
      <c r="E7" s="3"/>
      <c r="F7" s="3"/>
      <c r="G7" s="3"/>
      <c r="H7" s="3"/>
    </row>
    <row r="8" spans="1:10" x14ac:dyDescent="0.2">
      <c r="B8" s="3"/>
      <c r="C8" s="3"/>
      <c r="D8" s="3"/>
      <c r="E8" s="3"/>
      <c r="F8" s="3"/>
      <c r="G8" s="3"/>
      <c r="H8" s="3"/>
    </row>
    <row r="9" spans="1:10" ht="15" customHeight="1" x14ac:dyDescent="0.2">
      <c r="B9" s="15" t="s">
        <v>0</v>
      </c>
      <c r="C9" s="116" t="s">
        <v>70</v>
      </c>
      <c r="D9" s="116"/>
      <c r="E9" s="116"/>
      <c r="F9" s="116"/>
      <c r="G9" s="116"/>
      <c r="H9" s="117"/>
    </row>
    <row r="10" spans="1:10" ht="15" x14ac:dyDescent="0.2">
      <c r="B10" s="25" t="s">
        <v>1</v>
      </c>
      <c r="C10" s="118" t="s">
        <v>2</v>
      </c>
      <c r="D10" s="118"/>
      <c r="E10" s="118"/>
      <c r="F10" s="118"/>
      <c r="G10" s="118"/>
      <c r="H10" s="119"/>
    </row>
    <row r="11" spans="1:10" ht="45" customHeight="1" x14ac:dyDescent="0.2">
      <c r="B11" s="136" t="s">
        <v>36</v>
      </c>
      <c r="C11" s="136"/>
      <c r="D11" s="136"/>
      <c r="E11" s="136"/>
      <c r="F11" s="136"/>
      <c r="G11" s="136"/>
      <c r="H11" s="136"/>
    </row>
    <row r="13" spans="1:10" s="1" customFormat="1" ht="30" customHeight="1" x14ac:dyDescent="0.2">
      <c r="B13" s="23" t="s">
        <v>3</v>
      </c>
      <c r="C13" s="23" t="s">
        <v>4</v>
      </c>
      <c r="D13" s="23" t="s">
        <v>37</v>
      </c>
      <c r="E13" s="23" t="s">
        <v>38</v>
      </c>
      <c r="F13" s="23" t="s">
        <v>5</v>
      </c>
      <c r="G13" s="23" t="s">
        <v>39</v>
      </c>
      <c r="H13" s="23" t="s">
        <v>40</v>
      </c>
      <c r="I13" s="1" t="s">
        <v>41</v>
      </c>
      <c r="J13" s="30">
        <v>0.2</v>
      </c>
    </row>
    <row r="14" spans="1:10" s="16" customFormat="1" ht="15" customHeight="1" x14ac:dyDescent="0.35">
      <c r="B14" s="120" t="s">
        <v>6</v>
      </c>
      <c r="C14" s="121"/>
      <c r="D14" s="121"/>
      <c r="E14" s="121"/>
      <c r="F14" s="121"/>
      <c r="G14" s="121"/>
      <c r="H14" s="122"/>
    </row>
    <row r="15" spans="1:10" s="16" customFormat="1" ht="30" x14ac:dyDescent="0.35">
      <c r="B15" s="33" t="s">
        <v>7</v>
      </c>
      <c r="C15" s="35" t="s">
        <v>8</v>
      </c>
      <c r="D15" s="34" t="s">
        <v>42</v>
      </c>
      <c r="E15" s="56">
        <v>2</v>
      </c>
      <c r="F15" s="57">
        <v>0</v>
      </c>
      <c r="G15" s="58">
        <v>0</v>
      </c>
      <c r="H15" s="59">
        <v>0</v>
      </c>
      <c r="I15" s="31">
        <v>0.2</v>
      </c>
      <c r="J15" s="32">
        <f>IF(I15=J13,H15,)</f>
        <v>0</v>
      </c>
    </row>
    <row r="16" spans="1:10" s="16" customFormat="1" ht="15" x14ac:dyDescent="0.35">
      <c r="B16" s="33" t="s">
        <v>12</v>
      </c>
      <c r="C16" s="35" t="s">
        <v>72</v>
      </c>
      <c r="D16" s="34" t="s">
        <v>42</v>
      </c>
      <c r="E16" s="56">
        <v>2</v>
      </c>
      <c r="F16" s="57">
        <v>0</v>
      </c>
      <c r="G16" s="58">
        <v>0</v>
      </c>
      <c r="H16" s="59">
        <v>0</v>
      </c>
      <c r="I16" s="31">
        <v>0.2</v>
      </c>
      <c r="J16" s="32">
        <f>IF(I16=J13,H16,)</f>
        <v>0</v>
      </c>
    </row>
    <row r="17" spans="2:10" s="16" customFormat="1" ht="15" x14ac:dyDescent="0.35">
      <c r="B17" s="33" t="s">
        <v>43</v>
      </c>
      <c r="C17" s="35" t="s">
        <v>14</v>
      </c>
      <c r="D17" s="34" t="s">
        <v>42</v>
      </c>
      <c r="E17" s="56">
        <v>2</v>
      </c>
      <c r="F17" s="57">
        <v>0</v>
      </c>
      <c r="G17" s="58">
        <v>0</v>
      </c>
      <c r="H17" s="59">
        <v>0</v>
      </c>
      <c r="I17" s="31">
        <v>0.2</v>
      </c>
      <c r="J17" s="32">
        <f>IF(I17=J13,H17,)</f>
        <v>0</v>
      </c>
    </row>
    <row r="18" spans="2:10" ht="15" x14ac:dyDescent="0.2">
      <c r="B18" s="134" t="s">
        <v>6</v>
      </c>
      <c r="C18" s="135"/>
      <c r="D18" s="135"/>
      <c r="E18" s="135"/>
      <c r="F18" s="60" t="s">
        <v>44</v>
      </c>
      <c r="H18" s="61">
        <f>SUM(H15:H17)</f>
        <v>0</v>
      </c>
    </row>
    <row r="19" spans="2:10" ht="15" x14ac:dyDescent="0.2">
      <c r="B19" s="120" t="s">
        <v>16</v>
      </c>
      <c r="C19" s="121"/>
      <c r="D19" s="121"/>
      <c r="E19" s="121"/>
      <c r="F19" s="121"/>
      <c r="G19" s="121"/>
      <c r="H19" s="122"/>
    </row>
    <row r="20" spans="2:10" ht="15" x14ac:dyDescent="0.2">
      <c r="B20" s="33" t="s">
        <v>17</v>
      </c>
      <c r="C20" s="35" t="s">
        <v>45</v>
      </c>
      <c r="D20" s="34" t="s">
        <v>46</v>
      </c>
      <c r="E20" s="62">
        <v>3100</v>
      </c>
      <c r="F20" s="57">
        <v>0</v>
      </c>
      <c r="G20" s="58">
        <v>0</v>
      </c>
      <c r="H20" s="59">
        <v>0</v>
      </c>
      <c r="I20" s="31">
        <v>0.2</v>
      </c>
      <c r="J20" s="32">
        <f>IF(I20=J13,H20,)</f>
        <v>0</v>
      </c>
    </row>
    <row r="21" spans="2:10" ht="15" x14ac:dyDescent="0.2">
      <c r="B21" s="33"/>
      <c r="C21" s="81" t="s">
        <v>64</v>
      </c>
      <c r="D21" s="34" t="s">
        <v>42</v>
      </c>
      <c r="E21" s="62">
        <v>2</v>
      </c>
      <c r="F21" s="57"/>
      <c r="G21" s="58"/>
      <c r="H21" s="59">
        <v>0</v>
      </c>
      <c r="I21" s="31"/>
      <c r="J21" s="32"/>
    </row>
    <row r="22" spans="2:10" ht="15" x14ac:dyDescent="0.2">
      <c r="B22" s="33" t="s">
        <v>20</v>
      </c>
      <c r="C22" s="35" t="s">
        <v>67</v>
      </c>
      <c r="D22" s="34" t="s">
        <v>42</v>
      </c>
      <c r="E22" s="63">
        <v>2</v>
      </c>
      <c r="F22" s="57">
        <v>0</v>
      </c>
      <c r="G22" s="58">
        <v>0</v>
      </c>
      <c r="H22" s="59">
        <v>0</v>
      </c>
      <c r="I22" s="31">
        <v>0.2</v>
      </c>
      <c r="J22" s="32">
        <f>IF(I22=J13,H22,)</f>
        <v>0</v>
      </c>
    </row>
    <row r="23" spans="2:10" ht="15" x14ac:dyDescent="0.2">
      <c r="B23" s="134" t="s">
        <v>16</v>
      </c>
      <c r="C23" s="135"/>
      <c r="D23" s="135"/>
      <c r="E23" s="135"/>
      <c r="F23" s="60" t="s">
        <v>44</v>
      </c>
      <c r="H23" s="61">
        <f>SUM(H20:H22)</f>
        <v>0</v>
      </c>
    </row>
    <row r="24" spans="2:10" ht="15" x14ac:dyDescent="0.2">
      <c r="B24" s="123" t="s">
        <v>57</v>
      </c>
      <c r="C24" s="124"/>
      <c r="D24" s="124"/>
      <c r="E24" s="124"/>
      <c r="F24" s="124"/>
      <c r="G24" s="124"/>
      <c r="H24" s="138"/>
    </row>
    <row r="25" spans="2:10" ht="15" x14ac:dyDescent="0.2">
      <c r="B25" s="42"/>
      <c r="C25" s="42" t="s">
        <v>53</v>
      </c>
      <c r="D25" s="43"/>
      <c r="E25" s="43"/>
      <c r="F25" s="43"/>
      <c r="G25" s="43"/>
      <c r="H25" s="43"/>
    </row>
    <row r="26" spans="2:10" ht="15" x14ac:dyDescent="0.2">
      <c r="B26" s="45">
        <v>3.1</v>
      </c>
      <c r="C26" s="41" t="s">
        <v>63</v>
      </c>
      <c r="D26" s="77" t="s">
        <v>47</v>
      </c>
      <c r="E26" s="78">
        <v>3500</v>
      </c>
      <c r="F26" s="79">
        <v>0</v>
      </c>
      <c r="G26" s="80">
        <v>0</v>
      </c>
      <c r="H26" s="68">
        <v>0</v>
      </c>
      <c r="I26" s="31">
        <v>0.2</v>
      </c>
      <c r="J26" s="32">
        <f>IF(I26=J13,H26,)</f>
        <v>0</v>
      </c>
    </row>
    <row r="27" spans="2:10" ht="15" x14ac:dyDescent="0.2">
      <c r="B27" s="45">
        <v>3.2</v>
      </c>
      <c r="C27" s="76" t="s">
        <v>62</v>
      </c>
      <c r="D27" s="34" t="s">
        <v>47</v>
      </c>
      <c r="E27" s="62">
        <v>3500</v>
      </c>
      <c r="F27" s="57">
        <v>0</v>
      </c>
      <c r="G27" s="58">
        <v>0</v>
      </c>
      <c r="H27" s="59">
        <v>0</v>
      </c>
      <c r="I27" s="31">
        <v>0.2</v>
      </c>
      <c r="J27" s="32">
        <f>IF(I27=J13,H27,)</f>
        <v>0</v>
      </c>
    </row>
    <row r="28" spans="2:10" ht="15" x14ac:dyDescent="0.2">
      <c r="B28" s="45">
        <v>3.3</v>
      </c>
      <c r="C28" s="76" t="s">
        <v>26</v>
      </c>
      <c r="D28" s="34" t="s">
        <v>47</v>
      </c>
      <c r="E28" s="62">
        <v>3500</v>
      </c>
      <c r="F28" s="57">
        <v>0</v>
      </c>
      <c r="G28" s="58">
        <v>0</v>
      </c>
      <c r="H28" s="59">
        <v>0</v>
      </c>
      <c r="I28" s="31">
        <v>0.2</v>
      </c>
      <c r="J28" s="32">
        <f>IF(I28=J13,H28,)</f>
        <v>0</v>
      </c>
    </row>
    <row r="29" spans="2:10" ht="15" x14ac:dyDescent="0.2">
      <c r="B29" s="33"/>
      <c r="C29" s="42" t="s">
        <v>54</v>
      </c>
      <c r="D29" s="34"/>
      <c r="E29" s="62"/>
      <c r="F29" s="57"/>
      <c r="G29" s="58"/>
      <c r="H29" s="59"/>
      <c r="I29" s="74"/>
      <c r="J29" s="75"/>
    </row>
    <row r="30" spans="2:10" ht="15" x14ac:dyDescent="0.2">
      <c r="B30" s="33">
        <v>3.4</v>
      </c>
      <c r="C30" s="41" t="s">
        <v>61</v>
      </c>
      <c r="D30" s="34" t="s">
        <v>47</v>
      </c>
      <c r="E30" s="62">
        <v>1150</v>
      </c>
      <c r="F30" s="57"/>
      <c r="G30" s="58"/>
      <c r="H30" s="59">
        <v>0</v>
      </c>
      <c r="I30" s="74"/>
      <c r="J30" s="75"/>
    </row>
    <row r="31" spans="2:10" ht="15" x14ac:dyDescent="0.2">
      <c r="B31" s="33">
        <v>3.5</v>
      </c>
      <c r="C31" s="76" t="s">
        <v>60</v>
      </c>
      <c r="D31" s="34" t="s">
        <v>47</v>
      </c>
      <c r="E31" s="62">
        <v>1150</v>
      </c>
      <c r="F31" s="57"/>
      <c r="G31" s="58"/>
      <c r="H31" s="59">
        <v>0</v>
      </c>
      <c r="I31" s="74"/>
      <c r="J31" s="75"/>
    </row>
    <row r="32" spans="2:10" ht="15" x14ac:dyDescent="0.2">
      <c r="B32" s="33">
        <v>3.6</v>
      </c>
      <c r="C32" s="76" t="s">
        <v>55</v>
      </c>
      <c r="D32" s="34" t="s">
        <v>47</v>
      </c>
      <c r="E32" s="62">
        <v>1150</v>
      </c>
      <c r="F32" s="64"/>
      <c r="G32" s="33"/>
      <c r="H32" s="59">
        <v>0</v>
      </c>
    </row>
    <row r="33" spans="2:10" ht="15" x14ac:dyDescent="0.2">
      <c r="B33" s="33"/>
      <c r="C33" s="98" t="s">
        <v>74</v>
      </c>
      <c r="D33" s="34"/>
      <c r="E33" s="99"/>
      <c r="F33" s="64"/>
      <c r="G33" s="33"/>
      <c r="H33" s="100"/>
    </row>
    <row r="34" spans="2:10" ht="15" x14ac:dyDescent="0.2">
      <c r="B34" s="33">
        <v>3.7</v>
      </c>
      <c r="C34" s="101" t="s">
        <v>76</v>
      </c>
      <c r="D34" s="34" t="s">
        <v>80</v>
      </c>
      <c r="E34" s="56">
        <v>25</v>
      </c>
      <c r="F34" s="57">
        <v>0</v>
      </c>
      <c r="G34" s="58">
        <v>0</v>
      </c>
      <c r="H34" s="59">
        <v>0</v>
      </c>
    </row>
    <row r="35" spans="2:10" ht="15" x14ac:dyDescent="0.2">
      <c r="B35" s="102">
        <v>3.8</v>
      </c>
      <c r="C35" s="103" t="s">
        <v>78</v>
      </c>
      <c r="D35" s="104" t="s">
        <v>80</v>
      </c>
      <c r="E35" s="105">
        <v>25</v>
      </c>
      <c r="F35" s="106">
        <v>0</v>
      </c>
      <c r="G35" s="107">
        <v>0</v>
      </c>
      <c r="H35" s="108">
        <v>0</v>
      </c>
    </row>
    <row r="36" spans="2:10" ht="15" x14ac:dyDescent="0.2">
      <c r="B36" s="70">
        <v>3.9</v>
      </c>
      <c r="C36" s="103" t="s">
        <v>79</v>
      </c>
      <c r="D36" s="104" t="s">
        <v>80</v>
      </c>
      <c r="E36" s="105">
        <v>50</v>
      </c>
      <c r="F36" s="106">
        <v>0</v>
      </c>
      <c r="G36" s="107">
        <v>0</v>
      </c>
      <c r="H36" s="108">
        <v>0</v>
      </c>
    </row>
    <row r="37" spans="2:10" ht="15" x14ac:dyDescent="0.2">
      <c r="B37" s="134" t="s">
        <v>57</v>
      </c>
      <c r="C37" s="135"/>
      <c r="D37" s="135"/>
      <c r="E37" s="135"/>
      <c r="F37" s="60" t="s">
        <v>44</v>
      </c>
      <c r="H37" s="61">
        <f>SUM(H26:H36)</f>
        <v>0</v>
      </c>
    </row>
    <row r="38" spans="2:10" ht="15" x14ac:dyDescent="0.2">
      <c r="B38" s="120" t="s">
        <v>58</v>
      </c>
      <c r="C38" s="121"/>
      <c r="D38" s="121"/>
      <c r="E38" s="121"/>
      <c r="F38" s="121"/>
      <c r="G38" s="121"/>
      <c r="H38" s="122"/>
    </row>
    <row r="39" spans="2:10" ht="15" x14ac:dyDescent="0.2">
      <c r="B39" s="33" t="s">
        <v>9</v>
      </c>
      <c r="C39" s="39" t="s">
        <v>28</v>
      </c>
      <c r="D39" s="33"/>
      <c r="E39" s="33"/>
      <c r="F39" s="33"/>
      <c r="G39" s="33"/>
      <c r="H39" s="33"/>
    </row>
    <row r="40" spans="2:10" ht="15" x14ac:dyDescent="0.2">
      <c r="B40" s="33">
        <v>4.0999999999999996</v>
      </c>
      <c r="C40" s="35" t="s">
        <v>29</v>
      </c>
      <c r="D40" s="34" t="s">
        <v>42</v>
      </c>
      <c r="E40" s="56">
        <v>2</v>
      </c>
      <c r="F40" s="57">
        <v>0</v>
      </c>
      <c r="G40" s="58">
        <v>0</v>
      </c>
      <c r="H40" s="59">
        <v>0</v>
      </c>
      <c r="I40" s="31">
        <v>0.2</v>
      </c>
      <c r="J40" s="32">
        <f>IF(I40=J13,H40,)</f>
        <v>0</v>
      </c>
    </row>
    <row r="41" spans="2:10" ht="15" x14ac:dyDescent="0.2">
      <c r="B41" s="33">
        <v>4.2</v>
      </c>
      <c r="C41" s="35" t="s">
        <v>31</v>
      </c>
      <c r="D41" s="34" t="s">
        <v>48</v>
      </c>
      <c r="E41" s="65">
        <v>4</v>
      </c>
      <c r="F41" s="57">
        <v>0</v>
      </c>
      <c r="G41" s="58">
        <v>0</v>
      </c>
      <c r="H41" s="59">
        <v>0</v>
      </c>
      <c r="I41" s="31">
        <v>0.2</v>
      </c>
      <c r="J41" s="32">
        <f>IF(I41=J13,H41,)</f>
        <v>0</v>
      </c>
    </row>
    <row r="42" spans="2:10" ht="15" x14ac:dyDescent="0.2">
      <c r="B42" s="134" t="s">
        <v>58</v>
      </c>
      <c r="C42" s="135"/>
      <c r="D42" s="135"/>
      <c r="E42" s="135"/>
      <c r="F42" s="60" t="s">
        <v>44</v>
      </c>
      <c r="H42" s="61">
        <f>SUM(H39:H41)</f>
        <v>0</v>
      </c>
    </row>
    <row r="43" spans="2:10" ht="15" x14ac:dyDescent="0.2">
      <c r="B43" s="137"/>
      <c r="C43" s="137"/>
      <c r="D43" s="137"/>
      <c r="E43" s="137"/>
      <c r="F43" s="137"/>
      <c r="G43" s="137"/>
      <c r="H43" s="137"/>
    </row>
    <row r="44" spans="2:10" ht="15" x14ac:dyDescent="0.2">
      <c r="B44" s="27" t="s">
        <v>49</v>
      </c>
      <c r="C44" s="28"/>
      <c r="D44" s="28"/>
      <c r="E44" s="28"/>
      <c r="F44" s="28"/>
      <c r="G44" s="28"/>
      <c r="H44" s="29"/>
    </row>
    <row r="45" spans="2:10" ht="15" x14ac:dyDescent="0.2">
      <c r="B45" s="17" t="s">
        <v>50</v>
      </c>
      <c r="C45" s="18"/>
      <c r="D45" s="18"/>
      <c r="E45" s="18"/>
      <c r="F45" s="18"/>
      <c r="G45" s="18"/>
      <c r="H45" s="36">
        <f>SUM(H18,H23,H37,H42)</f>
        <v>0</v>
      </c>
    </row>
    <row r="46" spans="2:10" ht="15" x14ac:dyDescent="0.2">
      <c r="B46" s="66" t="s">
        <v>51</v>
      </c>
      <c r="C46" s="24"/>
      <c r="D46" s="24" t="s">
        <v>9</v>
      </c>
      <c r="E46" s="24" t="s">
        <v>9</v>
      </c>
      <c r="F46" s="67">
        <v>0.2</v>
      </c>
      <c r="G46" s="24"/>
      <c r="H46" s="68">
        <f>DQE_CUMUL_HT*0.2</f>
        <v>0</v>
      </c>
    </row>
    <row r="47" spans="2:10" ht="15" x14ac:dyDescent="0.2">
      <c r="B47" s="19" t="s">
        <v>52</v>
      </c>
      <c r="C47" s="20"/>
      <c r="D47" s="20"/>
      <c r="E47" s="20"/>
      <c r="F47" s="20"/>
      <c r="G47" s="20"/>
      <c r="H47" s="37">
        <f>SUM(H45:H46)</f>
        <v>0</v>
      </c>
    </row>
  </sheetData>
  <customSheetViews>
    <customSheetView guid="{0256584C-D506-4F27-AA67-FD796645420B}" showGridLines="0" zeroValues="0" fitToPage="1" hiddenColumns="1" topLeftCell="B25">
      <selection activeCell="T56" sqref="T56"/>
      <pageMargins left="0" right="0" top="0" bottom="0" header="0" footer="0"/>
      <pageSetup paperSize="9" scale="77" fitToHeight="0" orientation="portrait" horizontalDpi="300" verticalDpi="300" r:id="rId1"/>
      <headerFooter alignWithMargins="0">
        <oddFooter>&amp;RPage : &amp;P/&amp;N</oddFooter>
      </headerFooter>
    </customSheetView>
    <customSheetView guid="{1A82DD94-F60B-49A1-BE7B-F3275DF26AC8}" showGridLines="0" zeroValues="0" fitToPage="1" hiddenColumns="1" topLeftCell="B28">
      <selection activeCell="C50" sqref="C50"/>
      <pageMargins left="0" right="0" top="0" bottom="0" header="0" footer="0"/>
      <pageSetup paperSize="9" scale="77" fitToHeight="0" orientation="portrait" horizontalDpi="300" verticalDpi="300" r:id="rId2"/>
      <headerFooter alignWithMargins="0">
        <oddFooter>&amp;RPage : &amp;P/&amp;N</oddFooter>
      </headerFooter>
    </customSheetView>
    <customSheetView guid="{F7C2954A-E303-44E1-AA5F-D7B844E2337D}" fitToPage="1" hiddenColumns="1" topLeftCell="B13">
      <selection activeCell="U24" sqref="U24"/>
      <pageMargins left="0" right="0" top="0" bottom="0" header="0" footer="0"/>
      <pageSetup paperSize="9" scale="77" fitToHeight="0" orientation="portrait" horizontalDpi="300" verticalDpi="300" r:id="rId3"/>
      <headerFooter alignWithMargins="0">
        <oddFooter>&amp;RPage : &amp;P/&amp;N</oddFooter>
      </headerFooter>
    </customSheetView>
    <customSheetView guid="{93831A5F-712E-4072-94F7-5B82F2EFCE0E}" showGridLines="0" zeroValues="0" fitToPage="1" hiddenColumns="1" topLeftCell="B25">
      <selection activeCell="T56" sqref="T56"/>
      <pageMargins left="0" right="0" top="0" bottom="0" header="0" footer="0"/>
      <pageSetup paperSize="9" scale="77" fitToHeight="0" orientation="portrait" horizontalDpi="300" verticalDpi="300" r:id="rId4"/>
      <headerFooter alignWithMargins="0">
        <oddFooter>&amp;RPage : &amp;P/&amp;N</oddFooter>
      </headerFooter>
    </customSheetView>
  </customSheetViews>
  <mergeCells count="13">
    <mergeCell ref="B38:H38"/>
    <mergeCell ref="B42:E42"/>
    <mergeCell ref="B43:H43"/>
    <mergeCell ref="B24:H24"/>
    <mergeCell ref="B37:E37"/>
    <mergeCell ref="B19:H19"/>
    <mergeCell ref="B23:E23"/>
    <mergeCell ref="B6:H6"/>
    <mergeCell ref="C9:H9"/>
    <mergeCell ref="C10:H10"/>
    <mergeCell ref="B14:H14"/>
    <mergeCell ref="B18:E18"/>
    <mergeCell ref="B11:H11"/>
  </mergeCells>
  <pageMargins left="0.23622047244094491" right="0.23622047244094491" top="0.23622047244094491" bottom="0.51181102362204722" header="0.51181102362204722" footer="0.31496062992125984"/>
  <pageSetup paperSize="9" scale="77" fitToHeight="0" orientation="portrait" horizontalDpi="300" verticalDpi="300" r:id="rId5"/>
  <headerFooter alignWithMargins="0">
    <oddFooter>&amp;RPage : &amp;P/&amp;N</oddFooter>
  </headerFooter>
  <drawing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80DD704F9E19746B5EB14C8AB973689" ma:contentTypeVersion="15" ma:contentTypeDescription="Crée un document." ma:contentTypeScope="" ma:versionID="79992393ed596374a28274e588845385">
  <xsd:schema xmlns:xsd="http://www.w3.org/2001/XMLSchema" xmlns:xs="http://www.w3.org/2001/XMLSchema" xmlns:p="http://schemas.microsoft.com/office/2006/metadata/properties" xmlns:ns2="921b4d85-0ecc-41a1-bea4-e57b5fada9b5" xmlns:ns3="21cde3af-9a4b-485a-a234-d1a660d4167f" targetNamespace="http://schemas.microsoft.com/office/2006/metadata/properties" ma:root="true" ma:fieldsID="33eb04023d017a31cd2eb10a15fc131c" ns2:_="" ns3:_="">
    <xsd:import namespace="921b4d85-0ecc-41a1-bea4-e57b5fada9b5"/>
    <xsd:import namespace="21cde3af-9a4b-485a-a234-d1a660d4167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2:MediaServiceOCR" minOccurs="0"/>
                <xsd:element ref="ns3:SharedWithUsers" minOccurs="0"/>
                <xsd:element ref="ns3:SharedWithDetails"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1b4d85-0ecc-41a1-bea4-e57b5fada9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Balises d’images" ma:readOnly="false" ma:fieldId="{5cf76f15-5ced-4ddc-b409-7134ff3c332f}" ma:taxonomyMulti="true" ma:sspId="30d51d67-e8d4-4559-bae7-b89d9d2306d7"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1cde3af-9a4b-485a-a234-d1a660d4167f"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21b4d85-0ecc-41a1-bea4-e57b5fada9b5">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F94BC6F4-E0AA-489C-BD69-66D3837B8F79}"/>
</file>

<file path=customXml/itemProps2.xml><?xml version="1.0" encoding="utf-8"?>
<ds:datastoreItem xmlns:ds="http://schemas.openxmlformats.org/officeDocument/2006/customXml" ds:itemID="{7B8A903D-E955-4259-A942-17786820EFC8}">
  <ds:schemaRefs>
    <ds:schemaRef ds:uri="http://purl.org/dc/elements/1.1/"/>
    <ds:schemaRef ds:uri="http://purl.org/dc/dcmitype/"/>
    <ds:schemaRef ds:uri="http://purl.org/dc/terms/"/>
    <ds:schemaRef ds:uri="http://www.w3.org/XML/1998/namespace"/>
    <ds:schemaRef ds:uri="http://schemas.microsoft.com/office/2006/documentManagement/types"/>
    <ds:schemaRef ds:uri="http://schemas.microsoft.com/office/2006/metadata/properties"/>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2232FB16-F212-494B-ADAF-DA51D868D146}">
  <ds:schemaRefs>
    <ds:schemaRef ds:uri="http://schemas.microsoft.com/sharepoint/v3/contenttype/forms"/>
  </ds:schemaRefs>
</ds:datastoreItem>
</file>

<file path=customXml/itemProps4.xml><?xml version="1.0" encoding="utf-8"?>
<ds:datastoreItem xmlns:ds="http://schemas.openxmlformats.org/officeDocument/2006/customXml" ds:itemID="{B46AD9AA-2981-4097-B872-C15F2C4B1E1E}">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35</vt:i4>
      </vt:variant>
    </vt:vector>
  </HeadingPairs>
  <TitlesOfParts>
    <vt:vector size="37" baseType="lpstr">
      <vt:lpstr>BPU</vt:lpstr>
      <vt:lpstr>DQE</vt:lpstr>
      <vt:lpstr>BPU_Code_Consultation</vt:lpstr>
      <vt:lpstr>BPU_Code_Lot</vt:lpstr>
      <vt:lpstr>BPU_Libelle_Organisme</vt:lpstr>
      <vt:lpstr>BPU_Niveau1_Organisme</vt:lpstr>
      <vt:lpstr>BPU_Niveau2_Organisme</vt:lpstr>
      <vt:lpstr>BPU_Niveau3_Organisme</vt:lpstr>
      <vt:lpstr>BPU_Objet_Consultation</vt:lpstr>
      <vt:lpstr>DEBUT_DOC</vt:lpstr>
      <vt:lpstr>DQE_Code_Consultation</vt:lpstr>
      <vt:lpstr>DQE_Code_Lot</vt:lpstr>
      <vt:lpstr>DQE_Consultation</vt:lpstr>
      <vt:lpstr>DQE_CUMUL_HT</vt:lpstr>
      <vt:lpstr>DQE_CUMUL_TTC</vt:lpstr>
      <vt:lpstr>DQE_Libelle_Organisme</vt:lpstr>
      <vt:lpstr>DQE_Lot_traite</vt:lpstr>
      <vt:lpstr>DQE_MONTANT_TVA</vt:lpstr>
      <vt:lpstr>DQE_Niveau1_Organisme</vt:lpstr>
      <vt:lpstr>DQE_Niveau2_Organisme</vt:lpstr>
      <vt:lpstr>DQE_Niveau3_Organisme</vt:lpstr>
      <vt:lpstr>DQE_Objet_Consultation</vt:lpstr>
      <vt:lpstr>DQE_TAUX</vt:lpstr>
      <vt:lpstr>DQE_TAUX_TVA</vt:lpstr>
      <vt:lpstr>DQE_TOTAL_MONTANTHT_LABEL</vt:lpstr>
      <vt:lpstr>DQE_TOTAL_MONTANTTTC_LABEL</vt:lpstr>
      <vt:lpstr>DQE_TVA_1</vt:lpstr>
      <vt:lpstr>ID_ARTICLES</vt:lpstr>
      <vt:lpstr>Id_Consultation</vt:lpstr>
      <vt:lpstr>Id_Lot</vt:lpstr>
      <vt:lpstr>DQE!Impression_des_titres</vt:lpstr>
      <vt:lpstr>NUM_PRIX</vt:lpstr>
      <vt:lpstr>PRIX_UNITAIRE</vt:lpstr>
      <vt:lpstr>QUANTITES_PREVUES</vt:lpstr>
      <vt:lpstr>DQE!RABAIS</vt:lpstr>
      <vt:lpstr>TITRE</vt:lpstr>
      <vt:lpstr>Type_DE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COMBEAU François, VNF/DT Strasbourg/STVE/Maintenance/Appui Maintenance</dc:creator>
  <cp:keywords/>
  <dc:description/>
  <cp:lastModifiedBy>BOUQUIER Eric</cp:lastModifiedBy>
  <cp:revision/>
  <dcterms:created xsi:type="dcterms:W3CDTF">2022-02-07T10:14:35Z</dcterms:created>
  <dcterms:modified xsi:type="dcterms:W3CDTF">2025-12-30T10:18:06Z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isplay_urn:schemas-microsoft-com:office:office#Editor">
    <vt:lpwstr>COMBEAU François, VNF/DT Strasbourg/STVE/Maintenance -</vt:lpwstr>
  </property>
  <property fmtid="{D5CDD505-2E9C-101B-9397-08002B2CF9AE}" pid="3" name="Order">
    <vt:lpwstr>100.000000000000</vt:lpwstr>
  </property>
  <property fmtid="{D5CDD505-2E9C-101B-9397-08002B2CF9AE}" pid="4" name="display_urn:schemas-microsoft-com:office:office#Author">
    <vt:lpwstr>COMBEAU François, VNF/DT Strasbourg/STVE/Maintenance/Appui Maintenance</vt:lpwstr>
  </property>
  <property fmtid="{D5CDD505-2E9C-101B-9397-08002B2CF9AE}" pid="5" name="MediaServiceImageTags">
    <vt:lpwstr/>
  </property>
  <property fmtid="{D5CDD505-2E9C-101B-9397-08002B2CF9AE}" pid="6" name="lcf76f155ced4ddcb4097134ff3c332f">
    <vt:lpwstr/>
  </property>
  <property fmtid="{D5CDD505-2E9C-101B-9397-08002B2CF9AE}" pid="7" name="TaxCatchAll">
    <vt:lpwstr/>
  </property>
  <property fmtid="{D5CDD505-2E9C-101B-9397-08002B2CF9AE}" pid="8" name="ContentTypeId">
    <vt:lpwstr>0x010100A80DD704F9E19746B5EB14C8AB973689</vt:lpwstr>
  </property>
</Properties>
</file>