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1_Depollution_Quimperlé\1_DCE\DCE_Megalis\202500051_DCE\"/>
    </mc:Choice>
  </mc:AlternateContent>
  <xr:revisionPtr revIDLastSave="0" documentId="8_{773100DE-144A-4641-B869-7EEB2BB622FF}" xr6:coauthVersionLast="47" xr6:coauthVersionMax="47" xr10:uidLastSave="{00000000-0000-0000-0000-000000000000}"/>
  <workbookProtection lockStructure="1"/>
  <bookViews>
    <workbookView xWindow="-120" yWindow="-120" windowWidth="29040" windowHeight="15720"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E14" i="2" s="1"/>
  <c r="E4" i="2"/>
  <c r="G4" i="2" s="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G5" i="2" l="1"/>
  <c r="E15" i="2" s="1"/>
  <c r="E16" i="2" s="1"/>
</calcChain>
</file>

<file path=xl/sharedStrings.xml><?xml version="1.0" encoding="utf-8"?>
<sst xmlns="http://schemas.openxmlformats.org/spreadsheetml/2006/main" count="305" uniqueCount="112">
  <si>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</si>
  <si>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</si>
  <si>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</si>
  <si>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</si>
  <si>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</si>
  <si>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</si>
  <si>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</si>
  <si>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</si>
  <si>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</si>
  <si>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</si>
  <si>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</si>
  <si>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</si>
  <si>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</si>
  <si>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</si>
  <si>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</si>
  <si>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</si>
  <si>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</si>
  <si>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</si>
  <si>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</si>
  <si>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</si>
  <si>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</si>
  <si>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</si>
  <si>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</si>
  <si>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</si>
  <si>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</si>
  <si>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</si>
  <si>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</si>
  <si>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</si>
  <si>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</si>
  <si>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</si>
  <si>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</si>
  <si>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</si>
  <si>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</si>
  <si>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</si>
  <si>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</si>
  <si>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</si>
  <si>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</si>
  <si>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</si>
  <si>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</si>
  <si>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</si>
  <si>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</si>
  <si>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</si>
  <si>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</si>
  <si>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</si>
  <si>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</si>
  <si>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</si>
  <si>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</si>
  <si>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</si>
  <si>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</si>
  <si>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</si>
  <si>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</si>
  <si>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</si>
  <si>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dépollution des sols par oxydation chimique in-situ et excavation / evacuation en filière adaptée 69, Rue de Pont-aven (Kervidanou) 29300 QUIMPERLÉ”</t>
  </si>
  <si>
    <t/>
  </si>
  <si>
    <t>TRAVAUX GENERAUX</t>
  </si>
  <si>
    <t>Travaux préliminaires</t>
  </si>
  <si>
    <t>BPU</t>
  </si>
  <si>
    <t>Installation de chantier (amené repliement de base vie, raccordements, location, consommations diverses,…)</t>
  </si>
  <si>
    <t xml:space="preserve">Forfait </t>
  </si>
  <si>
    <t>Unité</t>
  </si>
  <si>
    <t>Établissement des documents sécurité et méthodologiques (calcul bilan massique)</t>
  </si>
  <si>
    <t>Étude géotechnique G3</t>
  </si>
  <si>
    <t>Implantation et piquetage des zones de travaux (mailles), relevés géomètre avant et après travaux</t>
  </si>
  <si>
    <t>Constats d'huissier</t>
  </si>
  <si>
    <t>Pose d'ouvrages (foration, équipement, développement, protection)</t>
  </si>
  <si>
    <t>Analyses préalables et de réception de travaux</t>
  </si>
  <si>
    <t>Pose de 2 piézomètres PVC 52/60 à 6m</t>
  </si>
  <si>
    <t>Pose de 3 piézairs PEHD 25/32 à 1m</t>
  </si>
  <si>
    <t>Dossier de récolement</t>
  </si>
  <si>
    <t>Réalisation de 4 sondages carottés sous gaine à 6 m</t>
  </si>
  <si>
    <t>Analyses des sols (carottages) : C5-C10, HCT, BTEX, HAP et métaux</t>
  </si>
  <si>
    <t>Analyses des sols (fonds et flancs de fouilles) : HCT, BTEX, HAP et COHV</t>
  </si>
  <si>
    <t>Analyses des gaz du sol : TPH, BTEX-N, COHV (compris blancs terrain et transport)</t>
  </si>
  <si>
    <t>Analyses des eaux souterraines : HCT C5-C40, BTEX, HAP ; chlorures, sulfates, sodium ; arsenic, cadmium, chrome, cuivre, mercure, manganèse, nickel, plomb, zinc</t>
  </si>
  <si>
    <t>DEPOLLUTION PAR ISCO</t>
  </si>
  <si>
    <t>Rapport de fin de travaux</t>
  </si>
  <si>
    <t>Documents administratifs (BSD, Bons de pesée…)</t>
  </si>
  <si>
    <t>Tonne</t>
  </si>
  <si>
    <t>Mobilisation matériel et personnel, raccordement utilités</t>
  </si>
  <si>
    <t>Installation tubes à manchettes</t>
  </si>
  <si>
    <t>Campagne d'injection de réactif en ZS (40 points)</t>
  </si>
  <si>
    <t>Fourniture de réactif (persufate non dilué)</t>
  </si>
  <si>
    <t>mois location</t>
  </si>
  <si>
    <t>Analyses des gaz du sol : TPH, BTEX-N, COHV (compris blancs terrain et transport) - 8 campagnes</t>
  </si>
  <si>
    <t>Analyses des eaux souterraines : HCT C5-C40, BTEX, HAP ; chlorures, sulfates, sodium ; arsenic, cadmium, chrome, cuivre, mercure, manganèse, nickel, plomb, zinc - 8 campagnes</t>
  </si>
  <si>
    <t>Ingénierie de suivi</t>
  </si>
  <si>
    <t>GESTION DES SOLS JUSQU’À 1 METRE DE PROFONDEUR</t>
  </si>
  <si>
    <t>Repli des installations</t>
  </si>
  <si>
    <t>Pompage / traitement des eaux souterraines</t>
  </si>
  <si>
    <t>Terrassements et chargement</t>
  </si>
  <si>
    <t>Mise en place du dispositif de pompage/traitement (compris procédures administratives de rejet)</t>
  </si>
  <si>
    <t>Location du dispositif de pompage/traitement (compris procédures administratives de rejet)</t>
  </si>
  <si>
    <t>m3</t>
  </si>
  <si>
    <t>Terrassement des terres polluées à évacuer</t>
  </si>
  <si>
    <t>Transport et prise en charge des terres polluées</t>
  </si>
  <si>
    <t>Gestion et suivi du chantier</t>
  </si>
  <si>
    <t>PV pour transport et prise en charge en filière I.S.D.I</t>
  </si>
  <si>
    <t>PV pour transport et prise en charge en filière I.S.D.I aménagée (ISDI x3)</t>
  </si>
  <si>
    <t>PV pour transport et prise en charge en filière I.S.D.N.D (yc TGAP)</t>
  </si>
  <si>
    <t>PV pour transport et prise en charge en filière BIOCENTRE</t>
  </si>
  <si>
    <t>PV pour transport et prise en charge en filière I.S.D.D (yc TGAP)</t>
  </si>
  <si>
    <t>DEMANTELEMENT DES SURFACES</t>
  </si>
  <si>
    <t>Suivi des terrassements, du tri, des évacuations, ingénierie</t>
  </si>
  <si>
    <t>DEMANTELEMENT DE CUVES</t>
  </si>
  <si>
    <t>Démantèlement et chargement en camions des bétons des dallages</t>
  </si>
  <si>
    <t>PV pour transport et prise en charge en filière de valorisation</t>
  </si>
  <si>
    <t>REMBLAYAGE DES TERRES</t>
  </si>
  <si>
    <t>Pompage/traitement en filière du contenu de la cuve</t>
  </si>
  <si>
    <t>Dégazage par un organisme agréé</t>
  </si>
  <si>
    <t>Enlèvement et élimination des cuves en filière agréée (10 et 16 m3)</t>
  </si>
  <si>
    <t xml:space="preserve">Les prix unitaires doivent être mentionnés avec 2 chiffres après la virgule. </t>
  </si>
  <si>
    <t>Remblayage des fouilles et compactage par passes des terres d’apport 0-31,5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</si>
</sst>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5" fillId="29" borderId="0" applyNumberFormat="0" applyBorder="0" applyAlignment="0" applyProtection="0"/>
    <xf numFmtId="0" fontId="30" fillId="30" borderId="3" applyNumberFormat="0" applyFont="0" applyAlignment="0" applyProtection="0"/>
    <xf numFmtId="9" fontId="30"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0"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3">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214" fontId="2" fillId="0" borderId="0" xfId="0" applyNumberFormat="1" applyFont="1" applyAlignment="1" applyProtection="1">
      <alignment horizontal="left" vertical="center" wrapText="1" inden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0" fillId="0" borderId="0" xfId="0" applyAlignment="1">
      <alignment vertical="center" wrapText="1"/>
    </xf>
    <xf numFmtId="0" fontId="6" fillId="0" borderId="0" xfId="0" applyFont="1" applyAlignment="1">
      <alignment vertical="center" wrapText="1"/>
    </xf>
    <xf numFmtId="0" fontId="1" fillId="33" borderId="0" xfId="0" applyFont="1" applyFill="1" applyAlignment="1">
      <alignment horizontal="center"/>
    </xf>
    <xf numFmtId="0" fontId="1" fillId="33" borderId="0" xfId="0" applyFont="1" applyFill="1" applyAlignment="1">
      <alignment horizontal="center" wrapText="1"/>
    </xf>
    <xf numFmtId="214" fontId="2" fillId="0" borderId="0" xfId="0" applyNumberFormat="1" applyFont="1" applyAlignment="1" applyProtection="1">
      <alignment horizontal="right" indent="1"/>
      <protection locked="0"/>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0" fillId="0" borderId="0" xfId="40" applyAlignment="1">
      <alignment vertical="top"/>
    </xf>
    <xf numFmtId="0" fontId="7" fillId="0" borderId="0" xfId="30" applyAlignment="1" applyProtection="1">
      <alignment vertical="center" wrapText="1"/>
    </xf>
    <xf numFmtId="10" fontId="2" fillId="0" borderId="0" xfId="0" applyNumberFormat="1" applyFont="1" applyAlignment="1" applyProtection="1">
      <alignment horizontal="center" vertical="top"/>
      <protection locked="0"/>
    </xf>
    <xf numFmtId="10" fontId="5" fillId="0" borderId="0" xfId="0" applyNumberFormat="1" applyFont="1" applyAlignment="1" applyProtection="1">
      <alignment horizontal="center" vertical="top"/>
      <protection locked="0"/>
    </xf>
    <xf numFmtId="10" fontId="1" fillId="33" borderId="0" xfId="0" applyNumberFormat="1" applyFont="1" applyFill="1" applyAlignment="1" applyProtection="1">
      <alignment horizontal="center"/>
      <protection locked="0"/>
    </xf>
    <xf numFmtId="10" fontId="2" fillId="0" borderId="0" xfId="0" applyNumberFormat="1" applyFont="1" applyAlignment="1" applyProtection="1">
      <alignment horizontal="center"/>
      <protection locked="0"/>
    </xf>
    <xf numFmtId="0" fontId="2" fillId="0" borderId="0" xfId="0" applyFont="1" applyAlignment="1">
      <alignment horizontal="center" wrapText="1"/>
    </xf>
    <xf numFmtId="0" fontId="1" fillId="0" borderId="0" xfId="0" applyFont="1" applyAlignment="1">
      <alignment horizontal="center" wrapText="1"/>
    </xf>
    <xf numFmtId="0" fontId="1" fillId="33" borderId="0" xfId="0" applyFont="1" applyFill="1" applyAlignment="1" applyProtection="1">
      <alignment horizontal="center" wrapText="1"/>
      <protection locked="0"/>
    </xf>
    <xf numFmtId="0" fontId="30"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1" fillId="35" borderId="0" xfId="0" applyFont="1" applyFill="1" applyAlignment="1">
      <alignment horizontal="center"/>
    </xf>
    <xf numFmtId="0" fontId="2" fillId="0" borderId="0" xfId="0" quotePrefix="1" applyFont="1" applyAlignment="1">
      <alignment horizontal="center"/>
    </xf>
    <xf numFmtId="0" fontId="2" fillId="0" borderId="0" xfId="0" quotePrefix="1" applyFont="1" applyAlignment="1">
      <alignment horizontal="left" wrapText="1"/>
    </xf>
    <xf numFmtId="0" fontId="1" fillId="0" borderId="0" xfId="0" quotePrefix="1" applyFont="1" applyAlignment="1">
      <alignment horizontal="center"/>
    </xf>
    <xf numFmtId="0" fontId="1" fillId="0" borderId="0" xfId="0" quotePrefix="1" applyFont="1" applyAlignment="1">
      <alignment horizontal="left" wrapText="1"/>
    </xf>
    <xf numFmtId="10" fontId="1" fillId="0" borderId="0" xfId="0" applyNumberFormat="1" applyFont="1" applyAlignment="1" applyProtection="1">
      <alignment horizontal="center"/>
      <protection locked="0"/>
    </xf>
    <xf numFmtId="0" fontId="6" fillId="0" borderId="0" xfId="0" applyFont="1"/>
    <xf numFmtId="214" fontId="27" fillId="0" borderId="0" xfId="0" applyNumberFormat="1" applyFont="1" applyAlignment="1" applyProtection="1">
      <alignment horizontal="right" vertical="top" indent="1"/>
      <protection locked="0"/>
    </xf>
    <xf numFmtId="214" fontId="28" fillId="0" borderId="0" xfId="0" applyNumberFormat="1" applyFont="1" applyAlignment="1" applyProtection="1">
      <alignment horizontal="right" vertical="top" indent="1"/>
      <protection locked="0"/>
    </xf>
    <xf numFmtId="214" fontId="28" fillId="33" borderId="0" xfId="0" applyNumberFormat="1" applyFont="1" applyFill="1" applyProtection="1">
      <protection locked="0"/>
    </xf>
    <xf numFmtId="214" fontId="28" fillId="0" borderId="0" xfId="0" applyNumberFormat="1" applyFont="1" applyAlignment="1" applyProtection="1">
      <alignment horizontal="right" indent="1"/>
      <protection locked="0"/>
    </xf>
    <xf numFmtId="214" fontId="27" fillId="0" borderId="0" xfId="0" applyNumberFormat="1" applyFont="1" applyAlignment="1" applyProtection="1">
      <alignment horizontal="right" indent="1"/>
      <protection locked="0"/>
    </xf>
    <xf numFmtId="0" fontId="27" fillId="0" borderId="0" xfId="0" applyFont="1" applyAlignment="1" applyProtection="1">
      <alignment horizontal="right" vertical="top" indent="1"/>
      <protection locked="0"/>
    </xf>
    <xf numFmtId="0" fontId="28" fillId="0" borderId="0" xfId="0" applyFont="1" applyAlignment="1" applyProtection="1">
      <alignment horizontal="right" vertical="top" indent="1"/>
      <protection locked="0"/>
    </xf>
    <xf numFmtId="0" fontId="28" fillId="33" borderId="0" xfId="0" applyFont="1" applyFill="1" applyAlignment="1" applyProtection="1">
      <alignment horizontal="center"/>
      <protection locked="0"/>
    </xf>
    <xf numFmtId="0" fontId="28" fillId="0" borderId="0" xfId="0" applyFont="1" applyAlignment="1" applyProtection="1">
      <alignment horizontal="left" wrapText="1"/>
      <protection locked="0"/>
    </xf>
    <xf numFmtId="0" fontId="27" fillId="0" borderId="0" xfId="0" applyFont="1" applyAlignment="1" applyProtection="1">
      <alignment horizontal="left" wrapText="1"/>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60"/>
  <sheetViews>
    <sheetView tabSelected="1" workbookViewId="0">
      <pane ySplit="4" topLeftCell="A5" activePane="bottomLeft" state="frozen"/>
      <selection pane="bottomLeft" activeCell="D37" sqref="D37"/>
    </sheetView>
  </sheetViews>
  <sheetFormatPr baseColWidth="10" defaultColWidth="9.140625" defaultRowHeight="10.5" x14ac:dyDescent="0.15"/>
  <cols>
    <col min="1" max="1" width="7.140625" style="11" customWidth="1"/>
    <col min="2" max="2" width="11.7109375" style="11" hidden="1" customWidth="1"/>
    <col min="3" max="3" width="3.7109375" style="11" hidden="1" customWidth="1"/>
    <col min="4" max="4" width="44.7109375" style="69" customWidth="1"/>
    <col min="5" max="5" width="4.7109375" style="11" customWidth="1"/>
    <col min="6" max="6" width="4.42578125" style="11" customWidth="1"/>
    <col min="7" max="7" width="5.85546875" style="11" customWidth="1"/>
    <col min="8" max="8" width="12.7109375" style="20" customWidth="1"/>
    <col min="9" max="9" width="28.7109375" style="70" hidden="1" customWidth="1"/>
    <col min="10" max="10" width="7.5703125" style="77" customWidth="1"/>
    <col min="11" max="11" width="15.7109375" style="78" customWidth="1"/>
    <col min="12" max="12" width="20.28515625" style="11" hidden="1" customWidth="1"/>
    <col min="13" max="13" width="9.140625" style="11" customWidth="1"/>
    <col min="14" max="16384" width="9.140625" style="11"/>
  </cols>
  <sheetData>
    <row r="1" spans="1:12" hidden="1" x14ac:dyDescent="0.15">
      <c r="A1" s="13"/>
      <c r="B1" s="13"/>
      <c r="C1" s="14"/>
      <c r="D1" s="66"/>
      <c r="E1" s="15"/>
      <c r="F1" s="15"/>
      <c r="G1" s="15"/>
      <c r="H1" s="91"/>
      <c r="I1" s="96"/>
      <c r="J1" s="74"/>
    </row>
    <row r="2" spans="1:12" s="12" customFormat="1" hidden="1" x14ac:dyDescent="0.15">
      <c r="A2" s="13"/>
      <c r="B2" s="13"/>
      <c r="C2" s="14"/>
      <c r="D2" s="67"/>
      <c r="E2" s="14"/>
      <c r="F2" s="14"/>
      <c r="G2" s="13"/>
      <c r="H2" s="92"/>
      <c r="I2" s="97"/>
      <c r="J2" s="75"/>
      <c r="K2" s="79"/>
    </row>
    <row r="3" spans="1:12" s="12" customFormat="1" ht="39.950000000000003" customHeight="1" x14ac:dyDescent="0.15">
      <c r="A3" s="10" t="s">
        <v>52</v>
      </c>
      <c r="B3" s="9"/>
      <c r="C3" s="9"/>
      <c r="D3" s="9"/>
      <c r="E3" s="9"/>
      <c r="F3" s="9"/>
      <c r="G3" s="9"/>
      <c r="H3" s="8"/>
      <c r="I3" s="7"/>
      <c r="J3" s="6"/>
      <c r="K3" s="9"/>
      <c r="L3" s="5"/>
    </row>
    <row r="4" spans="1:12" s="12" customFormat="1" x14ac:dyDescent="0.15">
      <c r="A4" s="18" t="s">
        <v>24</v>
      </c>
      <c r="B4" s="18" t="s">
        <v>18</v>
      </c>
      <c r="C4" s="18"/>
      <c r="D4" s="68" t="s">
        <v>10</v>
      </c>
      <c r="E4" s="18" t="s">
        <v>0</v>
      </c>
      <c r="F4" s="18" t="s">
        <v>19</v>
      </c>
      <c r="G4" s="19" t="s">
        <v>11</v>
      </c>
      <c r="H4" s="93" t="s">
        <v>33</v>
      </c>
      <c r="I4" s="98" t="s">
        <v>13</v>
      </c>
      <c r="J4" s="76" t="s">
        <v>15</v>
      </c>
      <c r="K4" s="80" t="s">
        <v>40</v>
      </c>
      <c r="L4" s="84" t="s">
        <v>49</v>
      </c>
    </row>
    <row r="5" spans="1:12" s="90" customFormat="1" ht="12.75" x14ac:dyDescent="0.2">
      <c r="A5" s="12"/>
      <c r="B5" s="87" t="s">
        <v>53</v>
      </c>
      <c r="C5" s="87" t="s">
        <v>53</v>
      </c>
      <c r="D5" s="88" t="s">
        <v>54</v>
      </c>
      <c r="E5" s="12" t="s">
        <v>53</v>
      </c>
      <c r="F5" s="12"/>
      <c r="G5" s="12"/>
      <c r="H5" s="94"/>
      <c r="I5" s="99" t="e">
        <f t="shared" ref="I5:I36" ca="1" si="0">EUROToLetters(H5)</f>
        <v>#NAME?</v>
      </c>
      <c r="J5" s="89"/>
      <c r="K5" s="101"/>
      <c r="L5" s="12"/>
    </row>
    <row r="6" spans="1:12" s="90" customFormat="1" ht="12.75" x14ac:dyDescent="0.2">
      <c r="A6" s="12"/>
      <c r="B6" s="87" t="s">
        <v>53</v>
      </c>
      <c r="C6" s="87" t="s">
        <v>53</v>
      </c>
      <c r="D6" s="88" t="s">
        <v>55</v>
      </c>
      <c r="E6" s="12" t="s">
        <v>53</v>
      </c>
      <c r="F6" s="12"/>
      <c r="G6" s="12"/>
      <c r="H6" s="94"/>
      <c r="I6" s="99" t="e">
        <f t="shared" ca="1" si="0"/>
        <v>#NAME?</v>
      </c>
      <c r="J6" s="89"/>
      <c r="K6" s="101"/>
      <c r="L6" s="12"/>
    </row>
    <row r="7" spans="1:12" ht="31.5" x14ac:dyDescent="0.15">
      <c r="A7" s="11">
        <v>1</v>
      </c>
      <c r="B7" s="85" t="s">
        <v>53</v>
      </c>
      <c r="C7" s="85" t="s">
        <v>53</v>
      </c>
      <c r="D7" s="86" t="s">
        <v>57</v>
      </c>
      <c r="E7" s="11" t="s">
        <v>56</v>
      </c>
      <c r="F7" s="11" t="s">
        <v>58</v>
      </c>
      <c r="G7" s="11">
        <v>1</v>
      </c>
      <c r="H7" s="95"/>
      <c r="I7" s="100" t="e">
        <f t="shared" ca="1" si="0"/>
        <v>#NAME?</v>
      </c>
      <c r="J7" s="77">
        <v>0.2</v>
      </c>
      <c r="K7" s="102"/>
    </row>
    <row r="8" spans="1:12" ht="21" x14ac:dyDescent="0.15">
      <c r="A8" s="11">
        <v>2</v>
      </c>
      <c r="B8" s="85" t="s">
        <v>53</v>
      </c>
      <c r="C8" s="85" t="s">
        <v>53</v>
      </c>
      <c r="D8" s="86" t="s">
        <v>60</v>
      </c>
      <c r="E8" s="11" t="s">
        <v>56</v>
      </c>
      <c r="F8" s="11" t="s">
        <v>58</v>
      </c>
      <c r="G8" s="11">
        <v>1</v>
      </c>
      <c r="H8" s="95"/>
      <c r="I8" s="100" t="e">
        <f t="shared" ca="1" si="0"/>
        <v>#NAME?</v>
      </c>
      <c r="J8" s="77">
        <v>0.2</v>
      </c>
      <c r="K8" s="102"/>
    </row>
    <row r="9" spans="1:12" x14ac:dyDescent="0.15">
      <c r="A9" s="11">
        <v>3</v>
      </c>
      <c r="B9" s="85" t="s">
        <v>53</v>
      </c>
      <c r="C9" s="85" t="s">
        <v>53</v>
      </c>
      <c r="D9" s="86" t="s">
        <v>61</v>
      </c>
      <c r="E9" s="11" t="s">
        <v>56</v>
      </c>
      <c r="F9" s="11" t="s">
        <v>58</v>
      </c>
      <c r="G9" s="11">
        <v>1</v>
      </c>
      <c r="H9" s="95"/>
      <c r="I9" s="100" t="e">
        <f t="shared" ca="1" si="0"/>
        <v>#NAME?</v>
      </c>
      <c r="J9" s="77">
        <v>0.2</v>
      </c>
      <c r="K9" s="102"/>
    </row>
    <row r="10" spans="1:12" ht="21" x14ac:dyDescent="0.15">
      <c r="A10" s="11">
        <v>4</v>
      </c>
      <c r="B10" s="85" t="s">
        <v>53</v>
      </c>
      <c r="C10" s="85" t="s">
        <v>53</v>
      </c>
      <c r="D10" s="86" t="s">
        <v>62</v>
      </c>
      <c r="E10" s="11" t="s">
        <v>56</v>
      </c>
      <c r="F10" s="11" t="s">
        <v>58</v>
      </c>
      <c r="G10" s="11">
        <v>1</v>
      </c>
      <c r="H10" s="95"/>
      <c r="I10" s="100" t="e">
        <f t="shared" ca="1" si="0"/>
        <v>#NAME?</v>
      </c>
      <c r="J10" s="77">
        <v>0.2</v>
      </c>
      <c r="K10" s="102"/>
    </row>
    <row r="11" spans="1:12" x14ac:dyDescent="0.15">
      <c r="A11" s="11">
        <v>5</v>
      </c>
      <c r="B11" s="85" t="s">
        <v>53</v>
      </c>
      <c r="C11" s="85" t="s">
        <v>53</v>
      </c>
      <c r="D11" s="86" t="s">
        <v>63</v>
      </c>
      <c r="E11" s="11" t="s">
        <v>56</v>
      </c>
      <c r="F11" s="11" t="s">
        <v>59</v>
      </c>
      <c r="G11" s="11">
        <v>1</v>
      </c>
      <c r="H11" s="95"/>
      <c r="I11" s="100" t="e">
        <f t="shared" ca="1" si="0"/>
        <v>#NAME?</v>
      </c>
      <c r="J11" s="77">
        <v>0.2</v>
      </c>
      <c r="K11" s="102"/>
    </row>
    <row r="12" spans="1:12" s="90" customFormat="1" ht="21.75" x14ac:dyDescent="0.2">
      <c r="A12" s="12"/>
      <c r="B12" s="87" t="s">
        <v>53</v>
      </c>
      <c r="C12" s="87" t="s">
        <v>53</v>
      </c>
      <c r="D12" s="88" t="s">
        <v>64</v>
      </c>
      <c r="E12" s="12" t="s">
        <v>53</v>
      </c>
      <c r="F12" s="12"/>
      <c r="G12" s="12"/>
      <c r="H12" s="94"/>
      <c r="I12" s="99" t="e">
        <f t="shared" ca="1" si="0"/>
        <v>#NAME?</v>
      </c>
      <c r="J12" s="89"/>
      <c r="K12" s="101"/>
      <c r="L12" s="12"/>
    </row>
    <row r="13" spans="1:12" x14ac:dyDescent="0.15">
      <c r="A13" s="11">
        <v>6</v>
      </c>
      <c r="B13" s="85" t="s">
        <v>53</v>
      </c>
      <c r="C13" s="85" t="s">
        <v>53</v>
      </c>
      <c r="D13" s="86" t="s">
        <v>66</v>
      </c>
      <c r="E13" s="11" t="s">
        <v>56</v>
      </c>
      <c r="F13" s="11" t="s">
        <v>58</v>
      </c>
      <c r="G13" s="11">
        <v>1</v>
      </c>
      <c r="H13" s="95"/>
      <c r="I13" s="100" t="e">
        <f t="shared" ca="1" si="0"/>
        <v>#NAME?</v>
      </c>
      <c r="J13" s="77">
        <v>0.2</v>
      </c>
      <c r="K13" s="102"/>
    </row>
    <row r="14" spans="1:12" x14ac:dyDescent="0.15">
      <c r="A14" s="11">
        <v>7</v>
      </c>
      <c r="B14" s="85" t="s">
        <v>53</v>
      </c>
      <c r="C14" s="85" t="s">
        <v>53</v>
      </c>
      <c r="D14" s="86" t="s">
        <v>67</v>
      </c>
      <c r="E14" s="11" t="s">
        <v>56</v>
      </c>
      <c r="F14" s="11" t="s">
        <v>58</v>
      </c>
      <c r="G14" s="11">
        <v>1</v>
      </c>
      <c r="H14" s="95"/>
      <c r="I14" s="100" t="e">
        <f t="shared" ca="1" si="0"/>
        <v>#NAME?</v>
      </c>
      <c r="J14" s="77">
        <v>0.2</v>
      </c>
      <c r="K14" s="102"/>
    </row>
    <row r="15" spans="1:12" s="90" customFormat="1" ht="21.75" x14ac:dyDescent="0.2">
      <c r="A15" s="12"/>
      <c r="B15" s="87" t="s">
        <v>53</v>
      </c>
      <c r="C15" s="87" t="s">
        <v>53</v>
      </c>
      <c r="D15" s="88" t="s">
        <v>65</v>
      </c>
      <c r="E15" s="12" t="s">
        <v>53</v>
      </c>
      <c r="F15" s="12"/>
      <c r="G15" s="12"/>
      <c r="H15" s="94"/>
      <c r="I15" s="99" t="e">
        <f t="shared" ca="1" si="0"/>
        <v>#NAME?</v>
      </c>
      <c r="J15" s="89"/>
      <c r="K15" s="101"/>
      <c r="L15" s="12"/>
    </row>
    <row r="16" spans="1:12" ht="21" x14ac:dyDescent="0.15">
      <c r="A16" s="11">
        <v>8</v>
      </c>
      <c r="B16" s="85" t="s">
        <v>53</v>
      </c>
      <c r="C16" s="85" t="s">
        <v>53</v>
      </c>
      <c r="D16" s="86" t="s">
        <v>69</v>
      </c>
      <c r="E16" s="11" t="s">
        <v>56</v>
      </c>
      <c r="F16" s="11" t="s">
        <v>58</v>
      </c>
      <c r="G16" s="11">
        <v>1</v>
      </c>
      <c r="H16" s="95"/>
      <c r="I16" s="100" t="e">
        <f t="shared" ca="1" si="0"/>
        <v>#NAME?</v>
      </c>
      <c r="J16" s="77">
        <v>0.2</v>
      </c>
      <c r="K16" s="102"/>
    </row>
    <row r="17" spans="1:12" ht="21" x14ac:dyDescent="0.15">
      <c r="A17" s="11">
        <v>9</v>
      </c>
      <c r="B17" s="85" t="s">
        <v>53</v>
      </c>
      <c r="C17" s="85" t="s">
        <v>53</v>
      </c>
      <c r="D17" s="86" t="s">
        <v>70</v>
      </c>
      <c r="E17" s="11" t="s">
        <v>56</v>
      </c>
      <c r="F17" s="11" t="s">
        <v>59</v>
      </c>
      <c r="G17" s="11">
        <v>1</v>
      </c>
      <c r="H17" s="95"/>
      <c r="I17" s="100" t="e">
        <f t="shared" ca="1" si="0"/>
        <v>#NAME?</v>
      </c>
      <c r="J17" s="77">
        <v>0.2</v>
      </c>
      <c r="K17" s="102"/>
    </row>
    <row r="18" spans="1:12" ht="21" x14ac:dyDescent="0.15">
      <c r="A18" s="11">
        <v>10</v>
      </c>
      <c r="B18" s="85" t="s">
        <v>53</v>
      </c>
      <c r="C18" s="85" t="s">
        <v>53</v>
      </c>
      <c r="D18" s="86" t="s">
        <v>71</v>
      </c>
      <c r="E18" s="11" t="s">
        <v>56</v>
      </c>
      <c r="F18" s="11" t="s">
        <v>59</v>
      </c>
      <c r="G18" s="11">
        <v>1</v>
      </c>
      <c r="H18" s="95"/>
      <c r="I18" s="100" t="e">
        <f t="shared" ca="1" si="0"/>
        <v>#NAME?</v>
      </c>
      <c r="J18" s="77">
        <v>0.2</v>
      </c>
      <c r="K18" s="102"/>
    </row>
    <row r="19" spans="1:12" ht="21" x14ac:dyDescent="0.15">
      <c r="A19" s="11">
        <v>11</v>
      </c>
      <c r="B19" s="85" t="s">
        <v>53</v>
      </c>
      <c r="C19" s="85" t="s">
        <v>53</v>
      </c>
      <c r="D19" s="86" t="s">
        <v>72</v>
      </c>
      <c r="E19" s="11" t="s">
        <v>56</v>
      </c>
      <c r="F19" s="11" t="s">
        <v>59</v>
      </c>
      <c r="G19" s="11">
        <v>1</v>
      </c>
      <c r="H19" s="95"/>
      <c r="I19" s="100" t="e">
        <f t="shared" ca="1" si="0"/>
        <v>#NAME?</v>
      </c>
      <c r="J19" s="77">
        <v>0.2</v>
      </c>
      <c r="K19" s="102"/>
    </row>
    <row r="20" spans="1:12" ht="42" x14ac:dyDescent="0.15">
      <c r="A20" s="11">
        <v>12</v>
      </c>
      <c r="B20" s="85" t="s">
        <v>53</v>
      </c>
      <c r="C20" s="85" t="s">
        <v>53</v>
      </c>
      <c r="D20" s="86" t="s">
        <v>73</v>
      </c>
      <c r="E20" s="11" t="s">
        <v>56</v>
      </c>
      <c r="F20" s="11" t="s">
        <v>59</v>
      </c>
      <c r="G20" s="11">
        <v>1</v>
      </c>
      <c r="H20" s="95"/>
      <c r="I20" s="100" t="e">
        <f t="shared" ca="1" si="0"/>
        <v>#NAME?</v>
      </c>
      <c r="J20" s="77">
        <v>0.2</v>
      </c>
      <c r="K20" s="102"/>
    </row>
    <row r="21" spans="1:12" s="90" customFormat="1" ht="12.75" x14ac:dyDescent="0.2">
      <c r="A21" s="12"/>
      <c r="B21" s="87" t="s">
        <v>53</v>
      </c>
      <c r="C21" s="87" t="s">
        <v>53</v>
      </c>
      <c r="D21" s="88" t="s">
        <v>68</v>
      </c>
      <c r="E21" s="12" t="s">
        <v>53</v>
      </c>
      <c r="F21" s="12"/>
      <c r="G21" s="12"/>
      <c r="H21" s="94"/>
      <c r="I21" s="99" t="e">
        <f t="shared" ca="1" si="0"/>
        <v>#NAME?</v>
      </c>
      <c r="J21" s="89"/>
      <c r="K21" s="101"/>
      <c r="L21" s="12"/>
    </row>
    <row r="22" spans="1:12" x14ac:dyDescent="0.15">
      <c r="A22" s="11">
        <v>13</v>
      </c>
      <c r="B22" s="85" t="s">
        <v>53</v>
      </c>
      <c r="C22" s="85" t="s">
        <v>53</v>
      </c>
      <c r="D22" s="86" t="s">
        <v>75</v>
      </c>
      <c r="E22" s="11" t="s">
        <v>56</v>
      </c>
      <c r="F22" s="11" t="s">
        <v>58</v>
      </c>
      <c r="G22" s="11">
        <v>1</v>
      </c>
      <c r="H22" s="95"/>
      <c r="I22" s="100" t="e">
        <f t="shared" ca="1" si="0"/>
        <v>#NAME?</v>
      </c>
      <c r="J22" s="77">
        <v>0.2</v>
      </c>
      <c r="K22" s="102"/>
    </row>
    <row r="23" spans="1:12" x14ac:dyDescent="0.15">
      <c r="A23" s="11">
        <v>14</v>
      </c>
      <c r="B23" s="85" t="s">
        <v>53</v>
      </c>
      <c r="C23" s="85" t="s">
        <v>53</v>
      </c>
      <c r="D23" s="86" t="s">
        <v>76</v>
      </c>
      <c r="E23" s="11" t="s">
        <v>56</v>
      </c>
      <c r="F23" s="11" t="s">
        <v>58</v>
      </c>
      <c r="G23" s="11">
        <v>1</v>
      </c>
      <c r="H23" s="95"/>
      <c r="I23" s="100" t="e">
        <f t="shared" ca="1" si="0"/>
        <v>#NAME?</v>
      </c>
      <c r="J23" s="77">
        <v>0.2</v>
      </c>
      <c r="K23" s="102"/>
    </row>
    <row r="24" spans="1:12" s="90" customFormat="1" ht="12.75" x14ac:dyDescent="0.2">
      <c r="A24" s="12"/>
      <c r="B24" s="87" t="s">
        <v>53</v>
      </c>
      <c r="C24" s="87" t="s">
        <v>53</v>
      </c>
      <c r="D24" s="88" t="s">
        <v>74</v>
      </c>
      <c r="E24" s="12" t="s">
        <v>53</v>
      </c>
      <c r="F24" s="12"/>
      <c r="G24" s="12"/>
      <c r="H24" s="94"/>
      <c r="I24" s="99" t="e">
        <f t="shared" ca="1" si="0"/>
        <v>#NAME?</v>
      </c>
      <c r="J24" s="89"/>
      <c r="K24" s="101"/>
      <c r="L24" s="12"/>
    </row>
    <row r="25" spans="1:12" ht="21" x14ac:dyDescent="0.15">
      <c r="A25" s="11">
        <v>15</v>
      </c>
      <c r="B25" s="85" t="s">
        <v>53</v>
      </c>
      <c r="C25" s="85" t="s">
        <v>53</v>
      </c>
      <c r="D25" s="86" t="s">
        <v>78</v>
      </c>
      <c r="E25" s="11" t="s">
        <v>56</v>
      </c>
      <c r="F25" s="11" t="s">
        <v>58</v>
      </c>
      <c r="G25" s="11">
        <v>1</v>
      </c>
      <c r="H25" s="95"/>
      <c r="I25" s="100" t="e">
        <f t="shared" ca="1" si="0"/>
        <v>#NAME?</v>
      </c>
      <c r="J25" s="77">
        <v>0.2</v>
      </c>
      <c r="K25" s="102"/>
    </row>
    <row r="26" spans="1:12" x14ac:dyDescent="0.15">
      <c r="A26" s="11">
        <v>16</v>
      </c>
      <c r="B26" s="85" t="s">
        <v>53</v>
      </c>
      <c r="C26" s="85" t="s">
        <v>53</v>
      </c>
      <c r="D26" s="86" t="s">
        <v>79</v>
      </c>
      <c r="E26" s="11" t="s">
        <v>56</v>
      </c>
      <c r="F26" s="11" t="s">
        <v>59</v>
      </c>
      <c r="G26" s="11">
        <v>1</v>
      </c>
      <c r="H26" s="95"/>
      <c r="I26" s="100" t="e">
        <f t="shared" ca="1" si="0"/>
        <v>#NAME?</v>
      </c>
      <c r="J26" s="77">
        <v>0.2</v>
      </c>
      <c r="K26" s="102"/>
    </row>
    <row r="27" spans="1:12" x14ac:dyDescent="0.15">
      <c r="A27" s="11">
        <v>17</v>
      </c>
      <c r="B27" s="85" t="s">
        <v>53</v>
      </c>
      <c r="C27" s="85" t="s">
        <v>53</v>
      </c>
      <c r="D27" s="86" t="s">
        <v>80</v>
      </c>
      <c r="E27" s="11" t="s">
        <v>56</v>
      </c>
      <c r="F27" s="11" t="s">
        <v>59</v>
      </c>
      <c r="G27" s="11">
        <v>1</v>
      </c>
      <c r="H27" s="95"/>
      <c r="I27" s="100" t="e">
        <f t="shared" ca="1" si="0"/>
        <v>#NAME?</v>
      </c>
      <c r="J27" s="77">
        <v>0.2</v>
      </c>
      <c r="K27" s="102"/>
    </row>
    <row r="28" spans="1:12" x14ac:dyDescent="0.15">
      <c r="A28" s="11">
        <v>18</v>
      </c>
      <c r="B28" s="85" t="s">
        <v>53</v>
      </c>
      <c r="C28" s="85" t="s">
        <v>53</v>
      </c>
      <c r="D28" s="86" t="s">
        <v>81</v>
      </c>
      <c r="E28" s="11" t="s">
        <v>56</v>
      </c>
      <c r="F28" s="11" t="s">
        <v>77</v>
      </c>
      <c r="G28" s="11">
        <v>1</v>
      </c>
      <c r="H28" s="95"/>
      <c r="I28" s="100" t="e">
        <f t="shared" ca="1" si="0"/>
        <v>#NAME?</v>
      </c>
      <c r="J28" s="77">
        <v>0.2</v>
      </c>
      <c r="K28" s="102"/>
    </row>
    <row r="29" spans="1:12" ht="21" x14ac:dyDescent="0.15">
      <c r="A29" s="11">
        <v>19</v>
      </c>
      <c r="B29" s="85" t="s">
        <v>53</v>
      </c>
      <c r="C29" s="85" t="s">
        <v>53</v>
      </c>
      <c r="D29" s="86" t="s">
        <v>83</v>
      </c>
      <c r="E29" s="11" t="s">
        <v>56</v>
      </c>
      <c r="F29" s="11" t="s">
        <v>59</v>
      </c>
      <c r="G29" s="11">
        <v>1</v>
      </c>
      <c r="H29" s="95"/>
      <c r="I29" s="100" t="e">
        <f t="shared" ca="1" si="0"/>
        <v>#NAME?</v>
      </c>
      <c r="J29" s="77">
        <v>0.2</v>
      </c>
      <c r="K29" s="102"/>
    </row>
    <row r="30" spans="1:12" ht="42" x14ac:dyDescent="0.15">
      <c r="A30" s="11">
        <v>20</v>
      </c>
      <c r="B30" s="85" t="s">
        <v>53</v>
      </c>
      <c r="C30" s="85" t="s">
        <v>53</v>
      </c>
      <c r="D30" s="86" t="s">
        <v>84</v>
      </c>
      <c r="E30" s="11" t="s">
        <v>56</v>
      </c>
      <c r="F30" s="11" t="s">
        <v>59</v>
      </c>
      <c r="G30" s="11">
        <v>1</v>
      </c>
      <c r="H30" s="95"/>
      <c r="I30" s="100" t="e">
        <f t="shared" ca="1" si="0"/>
        <v>#NAME?</v>
      </c>
      <c r="J30" s="77">
        <v>0.2</v>
      </c>
      <c r="K30" s="102"/>
    </row>
    <row r="31" spans="1:12" x14ac:dyDescent="0.15">
      <c r="A31" s="11">
        <v>21</v>
      </c>
      <c r="B31" s="85" t="s">
        <v>53</v>
      </c>
      <c r="C31" s="85" t="s">
        <v>53</v>
      </c>
      <c r="D31" s="86" t="s">
        <v>85</v>
      </c>
      <c r="E31" s="11" t="s">
        <v>56</v>
      </c>
      <c r="F31" s="11" t="s">
        <v>82</v>
      </c>
      <c r="G31" s="11">
        <v>1</v>
      </c>
      <c r="H31" s="95"/>
      <c r="I31" s="100" t="e">
        <f t="shared" ca="1" si="0"/>
        <v>#NAME?</v>
      </c>
      <c r="J31" s="77">
        <v>0.2</v>
      </c>
      <c r="K31" s="102"/>
    </row>
    <row r="32" spans="1:12" x14ac:dyDescent="0.15">
      <c r="A32" s="11">
        <v>22</v>
      </c>
      <c r="B32" s="85" t="s">
        <v>53</v>
      </c>
      <c r="C32" s="85" t="s">
        <v>53</v>
      </c>
      <c r="D32" s="86" t="s">
        <v>87</v>
      </c>
      <c r="E32" s="11" t="s">
        <v>56</v>
      </c>
      <c r="F32" s="11" t="s">
        <v>58</v>
      </c>
      <c r="G32" s="11">
        <v>1</v>
      </c>
      <c r="H32" s="95"/>
      <c r="I32" s="100" t="e">
        <f t="shared" ca="1" si="0"/>
        <v>#NAME?</v>
      </c>
      <c r="J32" s="77">
        <v>0.2</v>
      </c>
      <c r="K32" s="102"/>
    </row>
    <row r="33" spans="1:12" s="90" customFormat="1" ht="21.75" x14ac:dyDescent="0.2">
      <c r="A33" s="12"/>
      <c r="B33" s="87" t="s">
        <v>53</v>
      </c>
      <c r="C33" s="87" t="s">
        <v>53</v>
      </c>
      <c r="D33" s="88" t="s">
        <v>86</v>
      </c>
      <c r="E33" s="12" t="s">
        <v>53</v>
      </c>
      <c r="F33" s="12"/>
      <c r="G33" s="12"/>
      <c r="H33" s="94"/>
      <c r="I33" s="99" t="e">
        <f t="shared" ca="1" si="0"/>
        <v>#NAME?</v>
      </c>
      <c r="J33" s="89"/>
      <c r="K33" s="101"/>
      <c r="L33" s="12"/>
    </row>
    <row r="34" spans="1:12" s="90" customFormat="1" ht="12.75" x14ac:dyDescent="0.2">
      <c r="A34" s="12"/>
      <c r="B34" s="87" t="s">
        <v>53</v>
      </c>
      <c r="C34" s="87" t="s">
        <v>53</v>
      </c>
      <c r="D34" s="88" t="s">
        <v>88</v>
      </c>
      <c r="E34" s="12" t="s">
        <v>53</v>
      </c>
      <c r="F34" s="12"/>
      <c r="G34" s="12"/>
      <c r="H34" s="94"/>
      <c r="I34" s="99" t="e">
        <f t="shared" ca="1" si="0"/>
        <v>#NAME?</v>
      </c>
      <c r="J34" s="89"/>
      <c r="K34" s="101"/>
      <c r="L34" s="12"/>
    </row>
    <row r="35" spans="1:12" ht="21" x14ac:dyDescent="0.15">
      <c r="A35" s="11">
        <v>23</v>
      </c>
      <c r="B35" s="85" t="s">
        <v>53</v>
      </c>
      <c r="C35" s="85" t="s">
        <v>53</v>
      </c>
      <c r="D35" s="86" t="s">
        <v>90</v>
      </c>
      <c r="E35" s="11" t="s">
        <v>56</v>
      </c>
      <c r="F35" s="11" t="s">
        <v>58</v>
      </c>
      <c r="G35" s="11">
        <v>1</v>
      </c>
      <c r="H35" s="95"/>
      <c r="I35" s="100" t="e">
        <f t="shared" ca="1" si="0"/>
        <v>#NAME?</v>
      </c>
      <c r="J35" s="77">
        <v>0.2</v>
      </c>
      <c r="K35" s="102"/>
    </row>
    <row r="36" spans="1:12" ht="21" x14ac:dyDescent="0.15">
      <c r="A36" s="11">
        <v>24</v>
      </c>
      <c r="B36" s="85" t="s">
        <v>53</v>
      </c>
      <c r="C36" s="85" t="s">
        <v>53</v>
      </c>
      <c r="D36" s="86" t="s">
        <v>91</v>
      </c>
      <c r="E36" s="11" t="s">
        <v>56</v>
      </c>
      <c r="F36" s="11" t="s">
        <v>82</v>
      </c>
      <c r="G36" s="11">
        <v>1</v>
      </c>
      <c r="H36" s="95"/>
      <c r="I36" s="100" t="e">
        <f t="shared" ca="1" si="0"/>
        <v>#NAME?</v>
      </c>
      <c r="J36" s="77">
        <v>0.2</v>
      </c>
      <c r="K36" s="102"/>
    </row>
    <row r="37" spans="1:12" s="90" customFormat="1" ht="12.75" x14ac:dyDescent="0.2">
      <c r="A37" s="12"/>
      <c r="B37" s="87" t="s">
        <v>53</v>
      </c>
      <c r="C37" s="87" t="s">
        <v>53</v>
      </c>
      <c r="D37" s="88" t="s">
        <v>89</v>
      </c>
      <c r="E37" s="12" t="s">
        <v>53</v>
      </c>
      <c r="F37" s="12"/>
      <c r="G37" s="12"/>
      <c r="H37" s="94"/>
      <c r="I37" s="99" t="e">
        <f t="shared" ref="I37:I68" ca="1" si="1">EUROToLetters(H37)</f>
        <v>#NAME?</v>
      </c>
      <c r="J37" s="89"/>
      <c r="K37" s="101"/>
      <c r="L37" s="12"/>
    </row>
    <row r="38" spans="1:12" x14ac:dyDescent="0.15">
      <c r="A38" s="11">
        <v>25</v>
      </c>
      <c r="B38" s="85" t="s">
        <v>53</v>
      </c>
      <c r="C38" s="85" t="s">
        <v>53</v>
      </c>
      <c r="D38" s="86" t="s">
        <v>93</v>
      </c>
      <c r="E38" s="11" t="s">
        <v>56</v>
      </c>
      <c r="F38" s="11" t="s">
        <v>92</v>
      </c>
      <c r="G38" s="11">
        <v>1</v>
      </c>
      <c r="H38" s="95"/>
      <c r="I38" s="100" t="e">
        <f t="shared" ca="1" si="1"/>
        <v>#NAME?</v>
      </c>
      <c r="J38" s="77">
        <v>0.2</v>
      </c>
      <c r="K38" s="102"/>
    </row>
    <row r="39" spans="1:12" s="90" customFormat="1" ht="21.75" x14ac:dyDescent="0.2">
      <c r="A39" s="12"/>
      <c r="B39" s="87" t="s">
        <v>53</v>
      </c>
      <c r="C39" s="87" t="s">
        <v>53</v>
      </c>
      <c r="D39" s="88" t="s">
        <v>94</v>
      </c>
      <c r="E39" s="12" t="s">
        <v>53</v>
      </c>
      <c r="F39" s="12"/>
      <c r="G39" s="12"/>
      <c r="H39" s="94"/>
      <c r="I39" s="99" t="e">
        <f t="shared" ca="1" si="1"/>
        <v>#NAME?</v>
      </c>
      <c r="J39" s="89"/>
      <c r="K39" s="101"/>
      <c r="L39" s="12"/>
    </row>
    <row r="40" spans="1:12" ht="21" x14ac:dyDescent="0.15">
      <c r="A40" s="11">
        <v>26</v>
      </c>
      <c r="B40" s="85" t="s">
        <v>53</v>
      </c>
      <c r="C40" s="85" t="s">
        <v>53</v>
      </c>
      <c r="D40" s="86" t="s">
        <v>96</v>
      </c>
      <c r="E40" s="11" t="s">
        <v>56</v>
      </c>
      <c r="F40" s="11" t="s">
        <v>92</v>
      </c>
      <c r="G40" s="11">
        <v>1</v>
      </c>
      <c r="H40" s="95"/>
      <c r="I40" s="100" t="e">
        <f t="shared" ca="1" si="1"/>
        <v>#NAME?</v>
      </c>
      <c r="J40" s="77">
        <v>0.2</v>
      </c>
      <c r="K40" s="102"/>
    </row>
    <row r="41" spans="1:12" ht="21" x14ac:dyDescent="0.15">
      <c r="A41" s="11">
        <v>27</v>
      </c>
      <c r="B41" s="85" t="s">
        <v>53</v>
      </c>
      <c r="C41" s="85" t="s">
        <v>53</v>
      </c>
      <c r="D41" s="86" t="s">
        <v>97</v>
      </c>
      <c r="E41" s="11" t="s">
        <v>56</v>
      </c>
      <c r="F41" s="11" t="s">
        <v>77</v>
      </c>
      <c r="G41" s="11">
        <v>1</v>
      </c>
      <c r="H41" s="95"/>
      <c r="I41" s="100" t="e">
        <f t="shared" ca="1" si="1"/>
        <v>#NAME?</v>
      </c>
      <c r="J41" s="77">
        <v>0.2</v>
      </c>
      <c r="K41" s="102"/>
    </row>
    <row r="42" spans="1:12" ht="21" x14ac:dyDescent="0.15">
      <c r="A42" s="11">
        <v>28</v>
      </c>
      <c r="B42" s="85" t="s">
        <v>53</v>
      </c>
      <c r="C42" s="85" t="s">
        <v>53</v>
      </c>
      <c r="D42" s="86" t="s">
        <v>98</v>
      </c>
      <c r="E42" s="11" t="s">
        <v>56</v>
      </c>
      <c r="F42" s="11" t="s">
        <v>77</v>
      </c>
      <c r="G42" s="11">
        <v>1</v>
      </c>
      <c r="H42" s="95"/>
      <c r="I42" s="100" t="e">
        <f t="shared" ca="1" si="1"/>
        <v>#NAME?</v>
      </c>
      <c r="J42" s="77">
        <v>0.2</v>
      </c>
      <c r="K42" s="102"/>
    </row>
    <row r="43" spans="1:12" ht="21" x14ac:dyDescent="0.15">
      <c r="A43" s="11">
        <v>29</v>
      </c>
      <c r="B43" s="85" t="s">
        <v>53</v>
      </c>
      <c r="C43" s="85" t="s">
        <v>53</v>
      </c>
      <c r="D43" s="86" t="s">
        <v>99</v>
      </c>
      <c r="E43" s="11" t="s">
        <v>56</v>
      </c>
      <c r="F43" s="11" t="s">
        <v>77</v>
      </c>
      <c r="G43" s="11">
        <v>1</v>
      </c>
      <c r="H43" s="95"/>
      <c r="I43" s="100" t="e">
        <f t="shared" ca="1" si="1"/>
        <v>#NAME?</v>
      </c>
      <c r="J43" s="77">
        <v>0.2</v>
      </c>
      <c r="K43" s="102"/>
    </row>
    <row r="44" spans="1:12" ht="21" x14ac:dyDescent="0.15">
      <c r="A44" s="11">
        <v>30</v>
      </c>
      <c r="B44" s="85" t="s">
        <v>53</v>
      </c>
      <c r="C44" s="85" t="s">
        <v>53</v>
      </c>
      <c r="D44" s="86" t="s">
        <v>100</v>
      </c>
      <c r="E44" s="11" t="s">
        <v>56</v>
      </c>
      <c r="F44" s="11" t="s">
        <v>77</v>
      </c>
      <c r="G44" s="11">
        <v>1</v>
      </c>
      <c r="H44" s="95"/>
      <c r="I44" s="100" t="e">
        <f t="shared" ca="1" si="1"/>
        <v>#NAME?</v>
      </c>
      <c r="J44" s="77">
        <v>0.2</v>
      </c>
      <c r="K44" s="102"/>
    </row>
    <row r="45" spans="1:12" s="90" customFormat="1" ht="12.75" x14ac:dyDescent="0.2">
      <c r="A45" s="12"/>
      <c r="B45" s="87" t="s">
        <v>53</v>
      </c>
      <c r="C45" s="87" t="s">
        <v>53</v>
      </c>
      <c r="D45" s="88" t="s">
        <v>95</v>
      </c>
      <c r="E45" s="12" t="s">
        <v>53</v>
      </c>
      <c r="F45" s="12"/>
      <c r="G45" s="12"/>
      <c r="H45" s="94"/>
      <c r="I45" s="99" t="e">
        <f t="shared" ca="1" si="1"/>
        <v>#NAME?</v>
      </c>
      <c r="J45" s="89"/>
      <c r="K45" s="101"/>
      <c r="L45" s="12"/>
    </row>
    <row r="46" spans="1:12" ht="21" x14ac:dyDescent="0.15">
      <c r="A46" s="11">
        <v>31</v>
      </c>
      <c r="B46" s="85" t="s">
        <v>53</v>
      </c>
      <c r="C46" s="85" t="s">
        <v>53</v>
      </c>
      <c r="D46" s="86" t="s">
        <v>102</v>
      </c>
      <c r="E46" s="11" t="s">
        <v>56</v>
      </c>
      <c r="F46" s="11" t="s">
        <v>58</v>
      </c>
      <c r="G46" s="11">
        <v>1</v>
      </c>
      <c r="H46" s="95"/>
      <c r="I46" s="100" t="e">
        <f t="shared" ca="1" si="1"/>
        <v>#NAME?</v>
      </c>
      <c r="J46" s="77">
        <v>0.2</v>
      </c>
      <c r="K46" s="102"/>
    </row>
    <row r="47" spans="1:12" s="90" customFormat="1" ht="12.75" x14ac:dyDescent="0.2">
      <c r="A47" s="12"/>
      <c r="B47" s="87" t="s">
        <v>53</v>
      </c>
      <c r="C47" s="87" t="s">
        <v>53</v>
      </c>
      <c r="D47" s="88" t="s">
        <v>101</v>
      </c>
      <c r="E47" s="12" t="s">
        <v>53</v>
      </c>
      <c r="F47" s="12"/>
      <c r="G47" s="12"/>
      <c r="H47" s="94"/>
      <c r="I47" s="99" t="e">
        <f t="shared" ca="1" si="1"/>
        <v>#NAME?</v>
      </c>
      <c r="J47" s="89"/>
      <c r="K47" s="101"/>
      <c r="L47" s="12"/>
    </row>
    <row r="48" spans="1:12" ht="21" x14ac:dyDescent="0.15">
      <c r="A48" s="11">
        <v>32</v>
      </c>
      <c r="B48" s="85" t="s">
        <v>53</v>
      </c>
      <c r="C48" s="85" t="s">
        <v>53</v>
      </c>
      <c r="D48" s="86" t="s">
        <v>104</v>
      </c>
      <c r="E48" s="11" t="s">
        <v>56</v>
      </c>
      <c r="F48" s="11" t="s">
        <v>92</v>
      </c>
      <c r="G48" s="11">
        <v>1</v>
      </c>
      <c r="H48" s="95"/>
      <c r="I48" s="100" t="e">
        <f t="shared" ca="1" si="1"/>
        <v>#NAME?</v>
      </c>
      <c r="J48" s="77">
        <v>0.2</v>
      </c>
      <c r="K48" s="102"/>
    </row>
    <row r="49" spans="1:12" ht="21" x14ac:dyDescent="0.15">
      <c r="A49" s="11">
        <v>33</v>
      </c>
      <c r="B49" s="85" t="s">
        <v>53</v>
      </c>
      <c r="C49" s="85" t="s">
        <v>53</v>
      </c>
      <c r="D49" s="86" t="s">
        <v>105</v>
      </c>
      <c r="E49" s="11" t="s">
        <v>56</v>
      </c>
      <c r="F49" s="11" t="s">
        <v>92</v>
      </c>
      <c r="G49" s="11">
        <v>1</v>
      </c>
      <c r="H49" s="95"/>
      <c r="I49" s="100" t="e">
        <f t="shared" ca="1" si="1"/>
        <v>#NAME?</v>
      </c>
      <c r="J49" s="77">
        <v>0.2</v>
      </c>
      <c r="K49" s="102"/>
    </row>
    <row r="50" spans="1:12" s="90" customFormat="1" ht="12.75" x14ac:dyDescent="0.2">
      <c r="A50" s="12"/>
      <c r="B50" s="87" t="s">
        <v>53</v>
      </c>
      <c r="C50" s="87" t="s">
        <v>53</v>
      </c>
      <c r="D50" s="88" t="s">
        <v>103</v>
      </c>
      <c r="E50" s="12" t="s">
        <v>53</v>
      </c>
      <c r="F50" s="12"/>
      <c r="G50" s="12"/>
      <c r="H50" s="94"/>
      <c r="I50" s="99" t="e">
        <f t="shared" ca="1" si="1"/>
        <v>#NAME?</v>
      </c>
      <c r="J50" s="89"/>
      <c r="K50" s="101"/>
      <c r="L50" s="12"/>
    </row>
    <row r="51" spans="1:12" ht="21" x14ac:dyDescent="0.15">
      <c r="A51" s="11">
        <v>34</v>
      </c>
      <c r="B51" s="85" t="s">
        <v>53</v>
      </c>
      <c r="C51" s="85" t="s">
        <v>53</v>
      </c>
      <c r="D51" s="86" t="s">
        <v>107</v>
      </c>
      <c r="E51" s="11" t="s">
        <v>56</v>
      </c>
      <c r="F51" s="11" t="s">
        <v>92</v>
      </c>
      <c r="G51" s="11">
        <v>1</v>
      </c>
      <c r="H51" s="95"/>
      <c r="I51" s="100" t="e">
        <f t="shared" ca="1" si="1"/>
        <v>#NAME?</v>
      </c>
      <c r="J51" s="77">
        <v>0.2</v>
      </c>
      <c r="K51" s="102"/>
    </row>
    <row r="52" spans="1:12" x14ac:dyDescent="0.15">
      <c r="A52" s="11">
        <v>35</v>
      </c>
      <c r="B52" s="85" t="s">
        <v>53</v>
      </c>
      <c r="C52" s="85" t="s">
        <v>53</v>
      </c>
      <c r="D52" s="86" t="s">
        <v>108</v>
      </c>
      <c r="E52" s="11" t="s">
        <v>56</v>
      </c>
      <c r="F52" s="11" t="s">
        <v>59</v>
      </c>
      <c r="G52" s="11">
        <v>1</v>
      </c>
      <c r="H52" s="95"/>
      <c r="I52" s="100" t="e">
        <f t="shared" ca="1" si="1"/>
        <v>#NAME?</v>
      </c>
      <c r="J52" s="77">
        <v>0.2</v>
      </c>
      <c r="K52" s="102"/>
    </row>
    <row r="53" spans="1:12" ht="21" x14ac:dyDescent="0.15">
      <c r="A53" s="11">
        <v>36</v>
      </c>
      <c r="B53" s="85" t="s">
        <v>53</v>
      </c>
      <c r="C53" s="85" t="s">
        <v>53</v>
      </c>
      <c r="D53" s="86" t="s">
        <v>109</v>
      </c>
      <c r="E53" s="11" t="s">
        <v>56</v>
      </c>
      <c r="F53" s="11" t="s">
        <v>59</v>
      </c>
      <c r="G53" s="11">
        <v>1</v>
      </c>
      <c r="H53" s="95"/>
      <c r="I53" s="100" t="e">
        <f t="shared" ca="1" si="1"/>
        <v>#NAME?</v>
      </c>
      <c r="J53" s="77">
        <v>0.2</v>
      </c>
      <c r="K53" s="102"/>
    </row>
    <row r="54" spans="1:12" s="90" customFormat="1" ht="12.75" x14ac:dyDescent="0.2">
      <c r="A54" s="12"/>
      <c r="B54" s="87" t="s">
        <v>53</v>
      </c>
      <c r="C54" s="87" t="s">
        <v>53</v>
      </c>
      <c r="D54" s="88" t="s">
        <v>106</v>
      </c>
      <c r="E54" s="12" t="s">
        <v>53</v>
      </c>
      <c r="F54" s="12"/>
      <c r="G54" s="12"/>
      <c r="H54" s="94"/>
      <c r="I54" s="99" t="e">
        <f t="shared" ca="1" si="1"/>
        <v>#NAME?</v>
      </c>
      <c r="J54" s="89"/>
      <c r="K54" s="101"/>
      <c r="L54" s="12"/>
    </row>
    <row r="55" spans="1:12" ht="21" x14ac:dyDescent="0.15">
      <c r="A55" s="11">
        <v>37</v>
      </c>
      <c r="B55" s="85" t="s">
        <v>53</v>
      </c>
      <c r="C55" s="85" t="s">
        <v>53</v>
      </c>
      <c r="D55" s="86" t="s">
        <v>111</v>
      </c>
      <c r="E55" s="11" t="s">
        <v>56</v>
      </c>
      <c r="F55" s="11" t="s">
        <v>92</v>
      </c>
      <c r="G55" s="11">
        <v>1</v>
      </c>
      <c r="H55" s="95"/>
      <c r="I55" s="100" t="e">
        <f t="shared" ca="1" si="1"/>
        <v>#NAME?</v>
      </c>
      <c r="J55" s="77">
        <v>0.2</v>
      </c>
      <c r="K55" s="102"/>
    </row>
    <row r="56" spans="1:12" x14ac:dyDescent="0.15">
      <c r="H56" s="95"/>
      <c r="I56" s="100"/>
      <c r="K56" s="102"/>
    </row>
    <row r="57" spans="1:12" x14ac:dyDescent="0.15">
      <c r="A57" s="4" t="s">
        <v>110</v>
      </c>
      <c r="B57" s="4"/>
      <c r="C57" s="4"/>
      <c r="D57" s="4"/>
      <c r="E57" s="4"/>
      <c r="F57" s="4"/>
      <c r="G57" s="4"/>
      <c r="H57" s="3"/>
      <c r="I57" s="2"/>
      <c r="J57" s="1"/>
      <c r="K57" s="4"/>
      <c r="L57" s="4"/>
    </row>
    <row r="58" spans="1:12" x14ac:dyDescent="0.15">
      <c r="A58" s="4"/>
      <c r="B58" s="4"/>
      <c r="C58" s="4"/>
      <c r="D58" s="4"/>
      <c r="E58" s="4"/>
      <c r="F58" s="4"/>
      <c r="G58" s="4"/>
      <c r="H58" s="3"/>
      <c r="I58" s="2"/>
      <c r="J58" s="1"/>
      <c r="K58" s="4"/>
      <c r="L58" s="4"/>
    </row>
    <row r="59" spans="1:12" x14ac:dyDescent="0.15">
      <c r="A59" s="4"/>
      <c r="B59" s="4"/>
      <c r="C59" s="4"/>
      <c r="D59" s="4"/>
      <c r="E59" s="4"/>
      <c r="F59" s="4"/>
      <c r="G59" s="4"/>
      <c r="H59" s="3"/>
      <c r="I59" s="2"/>
      <c r="J59" s="1"/>
      <c r="K59" s="4"/>
      <c r="L59" s="4"/>
    </row>
    <row r="60" spans="1:12" x14ac:dyDescent="0.15">
      <c r="A60" s="4"/>
      <c r="B60" s="4"/>
      <c r="C60" s="4"/>
      <c r="D60" s="4"/>
      <c r="E60" s="4"/>
      <c r="F60" s="4"/>
      <c r="G60" s="4"/>
      <c r="H60" s="3"/>
      <c r="I60" s="2"/>
      <c r="J60" s="1"/>
      <c r="K60" s="4"/>
      <c r="L60" s="4"/>
    </row>
  </sheetData>
  <sheetProtection sheet="1" formatCells="0" formatColumns="0" formatRows="0"/>
  <mergeCells count="2">
    <mergeCell ref="A3:L3"/>
    <mergeCell ref="A57:L60"/>
  </mergeCells>
  <printOptions gridLines="1"/>
  <pageMargins left="0.41666666666666702" right="0.41666666666666702" top="0.55555555555555503" bottom="0.41666666666666702" header="0.13888888888888901" footer="0.13888888888888901"/>
  <pageSetup paperSize="9" orientation="landscape" r:id="rId1"/>
  <headerFooter differentFirst="1" alignWithMargins="0">
    <oddHeader>&amp;COFFRE - BPU
  “Travaux de dépollution des sols par oxydation chimique in-situ et excavation / evacuation en filière adaptée 69, Rue de Pont-aven (Kervidanou) 29300 QUIMPERLÉ”</oddHeader>
    <oddFooter>&amp;CRéférence DCE : 202500051&amp;R&amp;P/&amp;N</oddFooter>
    <firstFooter>&amp;CRéférence DCE : 202500051&amp;R&amp;P/&amp;N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62" customWidth="1"/>
    <col min="2" max="2" width="8" style="63" customWidth="1"/>
    <col min="3" max="3" width="15.7109375" style="64" customWidth="1"/>
    <col min="4" max="4" width="40.7109375" style="64" customWidth="1"/>
    <col min="5" max="5" width="18.7109375" style="23" customWidth="1"/>
    <col min="6" max="6" width="7.7109375" style="65" customWidth="1"/>
    <col min="7" max="7" width="12.140625" style="24" hidden="1" customWidth="1"/>
    <col min="8" max="8" width="12.140625" style="43" customWidth="1"/>
    <col min="9" max="9" width="9.140625" style="43" customWidth="1"/>
    <col min="10" max="16384" width="9.140625" style="43"/>
  </cols>
  <sheetData>
    <row r="1" spans="1:7" s="22" customFormat="1" x14ac:dyDescent="0.2">
      <c r="A1" s="21"/>
      <c r="C1" s="23"/>
      <c r="D1" s="23"/>
      <c r="E1" s="23"/>
      <c r="G1" s="24"/>
    </row>
    <row r="2" spans="1:7" s="22" customFormat="1" x14ac:dyDescent="0.2">
      <c r="A2" s="21"/>
      <c r="B2" s="25"/>
      <c r="C2" s="26"/>
      <c r="D2" s="26"/>
      <c r="E2" s="27"/>
      <c r="F2" s="25"/>
      <c r="G2" s="28"/>
    </row>
    <row r="3" spans="1:7" s="35" customFormat="1" x14ac:dyDescent="0.2">
      <c r="A3" s="29" t="s">
        <v>10</v>
      </c>
      <c r="B3" s="30" t="s">
        <v>11</v>
      </c>
      <c r="C3" s="31" t="s">
        <v>12</v>
      </c>
      <c r="D3" s="32" t="s">
        <v>13</v>
      </c>
      <c r="E3" s="31" t="s">
        <v>14</v>
      </c>
      <c r="F3" s="33" t="s">
        <v>15</v>
      </c>
      <c r="G3" s="34" t="s">
        <v>20</v>
      </c>
    </row>
    <row r="4" spans="1:7" ht="30" customHeight="1" x14ac:dyDescent="0.2">
      <c r="A4" s="36"/>
      <c r="B4" s="37"/>
      <c r="C4" s="38"/>
      <c r="D4" s="39"/>
      <c r="E4" s="40">
        <f>ROUND(B4*C4,2)</f>
        <v>0</v>
      </c>
      <c r="F4" s="41"/>
      <c r="G4" s="42">
        <f t="shared" ref="G4:G13" si="0">E4*F4</f>
        <v>0</v>
      </c>
    </row>
    <row r="5" spans="1:7" ht="30" customHeight="1" x14ac:dyDescent="0.2">
      <c r="A5" s="36"/>
      <c r="B5" s="37"/>
      <c r="C5" s="38"/>
      <c r="D5" s="39"/>
      <c r="E5" s="40">
        <f>ROUND(B5*C5,2)</f>
        <v>0</v>
      </c>
      <c r="F5" s="41"/>
      <c r="G5" s="42">
        <f t="shared" si="0"/>
        <v>0</v>
      </c>
    </row>
    <row r="6" spans="1:7" ht="30" customHeight="1" x14ac:dyDescent="0.2">
      <c r="A6" s="36"/>
      <c r="B6" s="37"/>
      <c r="C6" s="38"/>
      <c r="D6" s="39"/>
      <c r="E6" s="40">
        <f t="shared" ref="E6:E12" si="1">ROUND(B6*C6,2)</f>
        <v>0</v>
      </c>
      <c r="F6" s="41"/>
      <c r="G6" s="42">
        <f t="shared" si="0"/>
        <v>0</v>
      </c>
    </row>
    <row r="7" spans="1:7" ht="30" customHeight="1" x14ac:dyDescent="0.2">
      <c r="A7" s="36"/>
      <c r="B7" s="37"/>
      <c r="C7" s="38"/>
      <c r="D7" s="39"/>
      <c r="E7" s="40">
        <f t="shared" si="1"/>
        <v>0</v>
      </c>
      <c r="F7" s="41"/>
      <c r="G7" s="42">
        <f t="shared" si="0"/>
        <v>0</v>
      </c>
    </row>
    <row r="8" spans="1:7" ht="30" customHeight="1" x14ac:dyDescent="0.2">
      <c r="A8" s="36"/>
      <c r="B8" s="37"/>
      <c r="C8" s="38"/>
      <c r="D8" s="39"/>
      <c r="E8" s="40">
        <f t="shared" si="1"/>
        <v>0</v>
      </c>
      <c r="F8" s="41"/>
      <c r="G8" s="42">
        <f t="shared" si="0"/>
        <v>0</v>
      </c>
    </row>
    <row r="9" spans="1:7" ht="30" customHeight="1" x14ac:dyDescent="0.2">
      <c r="A9" s="36"/>
      <c r="B9" s="37"/>
      <c r="C9" s="38"/>
      <c r="D9" s="39"/>
      <c r="E9" s="40">
        <f t="shared" si="1"/>
        <v>0</v>
      </c>
      <c r="F9" s="41"/>
      <c r="G9" s="42">
        <f t="shared" si="0"/>
        <v>0</v>
      </c>
    </row>
    <row r="10" spans="1:7" ht="30" customHeight="1" x14ac:dyDescent="0.2">
      <c r="A10" s="36"/>
      <c r="B10" s="37"/>
      <c r="C10" s="38"/>
      <c r="D10" s="39"/>
      <c r="E10" s="40">
        <f t="shared" si="1"/>
        <v>0</v>
      </c>
      <c r="F10" s="41"/>
      <c r="G10" s="42">
        <f t="shared" si="0"/>
        <v>0</v>
      </c>
    </row>
    <row r="11" spans="1:7" ht="30" customHeight="1" x14ac:dyDescent="0.2">
      <c r="A11" s="36"/>
      <c r="B11" s="37"/>
      <c r="C11" s="38"/>
      <c r="D11" s="39"/>
      <c r="E11" s="40">
        <f t="shared" si="1"/>
        <v>0</v>
      </c>
      <c r="F11" s="41"/>
      <c r="G11" s="42">
        <f t="shared" si="0"/>
        <v>0</v>
      </c>
    </row>
    <row r="12" spans="1:7" ht="30" customHeight="1" x14ac:dyDescent="0.2">
      <c r="A12" s="36"/>
      <c r="B12" s="37"/>
      <c r="C12" s="38"/>
      <c r="D12" s="39"/>
      <c r="E12" s="40">
        <f t="shared" si="1"/>
        <v>0</v>
      </c>
      <c r="F12" s="41"/>
      <c r="G12" s="42">
        <f t="shared" si="0"/>
        <v>0</v>
      </c>
    </row>
    <row r="13" spans="1:7" ht="30" customHeight="1" x14ac:dyDescent="0.2">
      <c r="A13" s="44"/>
      <c r="B13" s="45"/>
      <c r="C13" s="46"/>
      <c r="D13" s="47"/>
      <c r="E13" s="48">
        <f>ROUND(B13*C13,2)</f>
        <v>0</v>
      </c>
      <c r="F13" s="49"/>
      <c r="G13" s="50">
        <f t="shared" si="0"/>
        <v>0</v>
      </c>
    </row>
    <row r="14" spans="1:7" ht="30" customHeight="1" x14ac:dyDescent="0.2">
      <c r="A14" s="51"/>
      <c r="B14" s="52"/>
      <c r="C14" s="53"/>
      <c r="D14" s="54" t="s">
        <v>16</v>
      </c>
      <c r="E14" s="55">
        <f>SUM(E4:E13)</f>
        <v>0</v>
      </c>
      <c r="F14" s="56"/>
    </row>
    <row r="15" spans="1:7" ht="30" customHeight="1" x14ac:dyDescent="0.2">
      <c r="A15" s="57"/>
      <c r="B15" s="58"/>
      <c r="C15" s="59"/>
      <c r="D15" s="60" t="s">
        <v>17</v>
      </c>
      <c r="E15" s="26">
        <f>ROUND(SUM(G4:G13),2)</f>
        <v>0</v>
      </c>
      <c r="F15" s="61"/>
    </row>
    <row r="16" spans="1:7" ht="30" customHeight="1" x14ac:dyDescent="0.2">
      <c r="A16" s="51"/>
      <c r="B16" s="52"/>
      <c r="C16" s="53"/>
      <c r="D16" s="54" t="s">
        <v>25</v>
      </c>
      <c r="E16" s="55">
        <f>E14+E15</f>
        <v>0</v>
      </c>
      <c r="F16" s="56"/>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40625" defaultRowHeight="12.75" x14ac:dyDescent="0.2"/>
  <cols>
    <col min="1" max="1" width="11.42578125" customWidth="1"/>
    <col min="2" max="2" width="68.140625" style="16" customWidth="1"/>
    <col min="3" max="3" width="9.140625" customWidth="1"/>
  </cols>
  <sheetData>
    <row r="1" spans="2:2" x14ac:dyDescent="0.2">
      <c r="B1" s="17" t="s">
        <v>2</v>
      </c>
    </row>
    <row r="3" spans="2:2" ht="38.25" x14ac:dyDescent="0.2">
      <c r="B3" s="16" t="s">
        <v>3</v>
      </c>
    </row>
    <row r="4" spans="2:2" x14ac:dyDescent="0.2">
      <c r="B4" s="16" t="s">
        <v>4</v>
      </c>
    </row>
    <row r="5" spans="2:2" x14ac:dyDescent="0.2">
      <c r="B5" s="16" t="s">
        <v>21</v>
      </c>
    </row>
    <row r="6" spans="2:2" ht="114.75" x14ac:dyDescent="0.2">
      <c r="B6" s="16" t="s">
        <v>22</v>
      </c>
    </row>
    <row r="7" spans="2:2" ht="63.75" x14ac:dyDescent="0.2">
      <c r="B7" s="16" t="s">
        <v>26</v>
      </c>
    </row>
    <row r="8" spans="2:2" ht="51" x14ac:dyDescent="0.2">
      <c r="B8" s="16" t="s">
        <v>23</v>
      </c>
    </row>
    <row r="9" spans="2:2" ht="63.75" x14ac:dyDescent="0.2">
      <c r="B9" s="16" t="s">
        <v>5</v>
      </c>
    </row>
    <row r="10" spans="2:2" ht="25.5" x14ac:dyDescent="0.2">
      <c r="B10" s="16" t="s">
        <v>6</v>
      </c>
    </row>
    <row r="11" spans="2:2" x14ac:dyDescent="0.2">
      <c r="B11" s="16" t="s">
        <v>7</v>
      </c>
    </row>
    <row r="13" spans="2:2" x14ac:dyDescent="0.2">
      <c r="B13" s="16" t="s">
        <v>8</v>
      </c>
    </row>
    <row r="15" spans="2:2" x14ac:dyDescent="0.2">
      <c r="B15" s="16" t="s">
        <v>9</v>
      </c>
    </row>
    <row r="16" spans="2:2" x14ac:dyDescent="0.2">
      <c r="B16" s="16" t="s">
        <v>1</v>
      </c>
    </row>
    <row r="17" spans="2:2" x14ac:dyDescent="0.2">
      <c r="B17" s="16" t="s">
        <v>34</v>
      </c>
    </row>
    <row r="18" spans="2:2" x14ac:dyDescent="0.2">
      <c r="B18" s="16" t="s">
        <v>35</v>
      </c>
    </row>
    <row r="19" spans="2:2" x14ac:dyDescent="0.2">
      <c r="B19" s="73"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40625" defaultRowHeight="12.75" x14ac:dyDescent="0.2"/>
  <cols>
    <col min="1" max="1" width="27.42578125" style="72" bestFit="1" customWidth="1"/>
    <col min="2" max="2" width="76.85546875" style="72" customWidth="1"/>
    <col min="3" max="3" width="9.140625" style="72" customWidth="1"/>
    <col min="4" max="16384" width="9.140625" style="72"/>
  </cols>
  <sheetData>
    <row r="2" spans="1:2" x14ac:dyDescent="0.2">
      <c r="A2" s="72" t="s">
        <v>41</v>
      </c>
      <c r="B2" s="72" t="s">
        <v>42</v>
      </c>
    </row>
    <row r="3" spans="1:2" x14ac:dyDescent="0.2">
      <c r="A3" s="71" t="s">
        <v>27</v>
      </c>
      <c r="B3" s="71"/>
    </row>
    <row r="4" spans="1:2" x14ac:dyDescent="0.2">
      <c r="A4" s="82" t="s">
        <v>28</v>
      </c>
      <c r="B4" s="81" t="s">
        <v>45</v>
      </c>
    </row>
    <row r="5" spans="1:2" x14ac:dyDescent="0.2">
      <c r="A5" s="82" t="s">
        <v>18</v>
      </c>
      <c r="B5" s="81" t="s">
        <v>38</v>
      </c>
    </row>
    <row r="6" spans="1:2" x14ac:dyDescent="0.2">
      <c r="A6" s="82" t="s">
        <v>29</v>
      </c>
      <c r="B6" s="81" t="s">
        <v>39</v>
      </c>
    </row>
    <row r="7" spans="1:2" x14ac:dyDescent="0.2">
      <c r="A7" s="82" t="s">
        <v>10</v>
      </c>
      <c r="B7" s="81" t="s">
        <v>46</v>
      </c>
    </row>
    <row r="8" spans="1:2" ht="255" x14ac:dyDescent="0.2">
      <c r="A8" s="82" t="s">
        <v>0</v>
      </c>
      <c r="B8" s="81" t="s">
        <v>48</v>
      </c>
    </row>
    <row r="9" spans="1:2" x14ac:dyDescent="0.2">
      <c r="A9" s="82" t="s">
        <v>19</v>
      </c>
      <c r="B9" s="81" t="s">
        <v>43</v>
      </c>
    </row>
    <row r="10" spans="1:2" x14ac:dyDescent="0.2">
      <c r="A10" s="82" t="s">
        <v>11</v>
      </c>
      <c r="B10" s="81" t="s">
        <v>44</v>
      </c>
    </row>
    <row r="11" spans="1:2" x14ac:dyDescent="0.2">
      <c r="A11" s="82" t="s">
        <v>30</v>
      </c>
      <c r="B11" s="81" t="s">
        <v>47</v>
      </c>
    </row>
    <row r="12" spans="1:2" x14ac:dyDescent="0.2">
      <c r="A12" s="82" t="s">
        <v>14</v>
      </c>
      <c r="B12" s="81" t="s">
        <v>31</v>
      </c>
    </row>
    <row r="13" spans="1:2" ht="51" x14ac:dyDescent="0.2">
      <c r="A13" s="82" t="s">
        <v>32</v>
      </c>
      <c r="B13" s="81" t="s">
        <v>37</v>
      </c>
    </row>
    <row r="14" spans="1:2" x14ac:dyDescent="0.2">
      <c r="A14" s="83" t="s">
        <v>50</v>
      </c>
      <c r="B14" s="72"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2016-10-24T08:45:29Z</cp:lastPrinted>
  <dcterms:created xsi:type="dcterms:W3CDTF">2004-01-29T18:35:10Z</dcterms:created>
  <dcterms:modified xsi:type="dcterms:W3CDTF">2025-12-10T13:44:03Z</dcterms:modified>
  <cp:category/>
  <cp:contentStatus/>
</cp:coreProperties>
</file>