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-14 Usages T et M en zone de protection\1_Procédure\1_Consultation\1-Elaboration du DCE\VF\"/>
    </mc:Choice>
  </mc:AlternateContent>
  <xr:revisionPtr revIDLastSave="0" documentId="13_ncr:1_{24A35E1F-4DCB-488F-899A-E1E816078C93}" xr6:coauthVersionLast="36" xr6:coauthVersionMax="36" xr10:uidLastSave="{00000000-0000-0000-0000-000000000000}"/>
  <bookViews>
    <workbookView xWindow="0" yWindow="0" windowWidth="23040" windowHeight="8484" activeTab="1" xr2:uid="{00000000-000D-0000-FFFF-FFFF00000000}"/>
  </bookViews>
  <sheets>
    <sheet name="BPU" sheetId="3" r:id="rId1"/>
    <sheet name="DQE" sheetId="6" r:id="rId2"/>
  </sheets>
  <definedNames>
    <definedName name="_Toc100259012" localSheetId="0">BPU!#REF!</definedName>
    <definedName name="_Toc100259012" localSheetId="1">DQE!#REF!</definedName>
    <definedName name="_xlnm.Print_Area" localSheetId="0">BPU!$A$1:$F$11</definedName>
    <definedName name="_xlnm.Print_Area" localSheetId="1">DQE!$B$1:$H$12</definedName>
  </definedNames>
  <calcPr calcId="191029"/>
</workbook>
</file>

<file path=xl/calcChain.xml><?xml version="1.0" encoding="utf-8"?>
<calcChain xmlns="http://schemas.openxmlformats.org/spreadsheetml/2006/main">
  <c r="F45" i="6" l="1"/>
  <c r="G25" i="6"/>
  <c r="H26" i="6"/>
  <c r="G26" i="6" s="1"/>
  <c r="H27" i="6"/>
  <c r="G27" i="6" s="1"/>
  <c r="H28" i="6"/>
  <c r="G28" i="6" s="1"/>
  <c r="H29" i="6"/>
  <c r="G29" i="6" s="1"/>
  <c r="H30" i="6"/>
  <c r="G30" i="6" s="1"/>
  <c r="H31" i="6"/>
  <c r="G31" i="6" s="1"/>
  <c r="H32" i="6"/>
  <c r="G32" i="6" s="1"/>
  <c r="H43" i="6"/>
  <c r="G43" i="6" s="1"/>
  <c r="H42" i="6"/>
  <c r="G42" i="6" s="1"/>
  <c r="H40" i="6"/>
  <c r="G40" i="6" s="1"/>
  <c r="G45" i="6" s="1"/>
  <c r="H37" i="6"/>
  <c r="G37" i="6" s="1"/>
  <c r="H36" i="6"/>
  <c r="G36" i="6" s="1"/>
  <c r="H34" i="6"/>
  <c r="G34" i="6" s="1"/>
  <c r="H25" i="6"/>
  <c r="H23" i="6"/>
  <c r="G23" i="6" s="1"/>
  <c r="H22" i="6"/>
  <c r="G22" i="6" s="1"/>
  <c r="H20" i="6"/>
  <c r="G20" i="6" s="1"/>
  <c r="H19" i="6"/>
  <c r="G19" i="6" s="1"/>
  <c r="H13" i="6"/>
  <c r="G13" i="6" s="1"/>
  <c r="H14" i="6"/>
  <c r="G14" i="6" s="1"/>
  <c r="H15" i="6"/>
  <c r="H16" i="6"/>
  <c r="H17" i="6"/>
  <c r="G17" i="6" s="1"/>
  <c r="H12" i="6"/>
  <c r="G12" i="6" s="1"/>
  <c r="G15" i="6"/>
  <c r="G16" i="6"/>
  <c r="H9" i="6"/>
  <c r="G9" i="6" s="1"/>
  <c r="H8" i="6"/>
  <c r="G8" i="6" s="1"/>
  <c r="H45" i="6" l="1"/>
  <c r="G25" i="3"/>
  <c r="F25" i="3" s="1"/>
  <c r="G22" i="3"/>
  <c r="F22" i="3" s="1"/>
  <c r="G21" i="3"/>
  <c r="F21" i="3" s="1"/>
  <c r="G19" i="3"/>
  <c r="F19" i="3" s="1"/>
  <c r="G18" i="3"/>
  <c r="F18" i="3" s="1"/>
  <c r="G13" i="3"/>
  <c r="F13" i="3" s="1"/>
  <c r="G14" i="3"/>
  <c r="F14" i="3" s="1"/>
  <c r="G15" i="3"/>
  <c r="F15" i="3" s="1"/>
  <c r="G16" i="3"/>
  <c r="F16" i="3" s="1"/>
  <c r="G12" i="3"/>
  <c r="F12" i="3" s="1"/>
  <c r="G11" i="3"/>
  <c r="F11" i="3"/>
  <c r="G31" i="3"/>
  <c r="F31" i="3" s="1"/>
  <c r="G27" i="3"/>
  <c r="F27" i="3" s="1"/>
  <c r="G28" i="3"/>
  <c r="F28" i="3" s="1"/>
  <c r="G29" i="3"/>
  <c r="F29" i="3" s="1"/>
  <c r="G30" i="3"/>
  <c r="F30" i="3" s="1"/>
  <c r="G33" i="3"/>
  <c r="F33" i="3" s="1"/>
  <c r="G26" i="3"/>
  <c r="F26" i="3" s="1"/>
  <c r="G24" i="3"/>
  <c r="F24" i="3" s="1"/>
  <c r="G35" i="3"/>
  <c r="F35" i="3" s="1"/>
  <c r="G36" i="3"/>
  <c r="F36" i="3" s="1"/>
  <c r="F39" i="3"/>
  <c r="G39" i="3"/>
  <c r="F41" i="3" s="1"/>
  <c r="G41" i="3"/>
  <c r="F42" i="3" s="1"/>
  <c r="G42" i="3"/>
  <c r="G8" i="3"/>
  <c r="F8" i="3"/>
  <c r="G7" i="3"/>
  <c r="F7" i="3" s="1"/>
</calcChain>
</file>

<file path=xl/sharedStrings.xml><?xml version="1.0" encoding="utf-8"?>
<sst xmlns="http://schemas.openxmlformats.org/spreadsheetml/2006/main" count="125" uniqueCount="59">
  <si>
    <t>Désignation</t>
  </si>
  <si>
    <t>forfait pour 1 site d'étude</t>
  </si>
  <si>
    <t>forfait par sortie</t>
  </si>
  <si>
    <t>forfait par déplacement</t>
  </si>
  <si>
    <t>forfait par entretien</t>
  </si>
  <si>
    <t>Proposition d'un programme d'acquisition de données complémentaires</t>
  </si>
  <si>
    <t>Moyens nautiques (bateau, pilote, carburant)</t>
  </si>
  <si>
    <t>Frais annexes</t>
  </si>
  <si>
    <t>forfait par atelier</t>
  </si>
  <si>
    <t>Frais de mission (déplacement, hébergement, repas) pour déplacements &gt;200 km</t>
  </si>
  <si>
    <t>Frais de mission (déplacement, hébergement, repas) pour déplacements &lt; 200 km</t>
  </si>
  <si>
    <t>Réalisation d'entretiens semi-directifs de représentants d'acteurs</t>
  </si>
  <si>
    <t>Conduite des entretiens + réalisation du compte-rendu de chaque entretien</t>
  </si>
  <si>
    <t>forfait par réunion</t>
  </si>
  <si>
    <t>Prospection sur le terrain depuis la terre ou la mer + bancarisation des données + CR succint de la sortie</t>
  </si>
  <si>
    <t>Prospection sur le terrain par drone + bancarisation des données  + CR succint de la sortie</t>
  </si>
  <si>
    <t>Production de la base de donnée, couches SIG + synthèse des entretiens</t>
  </si>
  <si>
    <t>Réalisation d'ateliers participatifs</t>
  </si>
  <si>
    <t>Elaboration du guide d’animation, modalités de mise en œuvre, trame de compte-rendu d’atelier et supports d’animation</t>
  </si>
  <si>
    <t>Réalisation de prospections sur le terrain</t>
  </si>
  <si>
    <t>forfait pour 1 carte supplémentaire</t>
  </si>
  <si>
    <t xml:space="preserve">Production de carte de proposition de mesures spatialisées </t>
  </si>
  <si>
    <t>jour-homme</t>
  </si>
  <si>
    <r>
      <t>Marché n° 2025-14</t>
    </r>
    <r>
      <rPr>
        <b/>
        <sz val="14"/>
        <rFont val="Marianne"/>
        <family val="3"/>
      </rPr>
      <t xml:space="preserve">
</t>
    </r>
    <r>
      <rPr>
        <b/>
        <sz val="14"/>
        <color theme="1"/>
        <rFont val="Marianne"/>
        <family val="3"/>
      </rPr>
      <t xml:space="preserve">
« ETUDE DES USAGES TERRESTRES ET/OU MARITIMES ET DE LEURS INTERACTIONS AVEC LES ENJEUX ECOLOGIQUES DES SECTEURS D’ETUDE POUR LE DEPLOIEMENT DE LA PROTECTION FORTE EN BRETAGNE – PAYS DE LA LOIRE »
</t>
    </r>
    <r>
      <rPr>
        <b/>
        <u/>
        <sz val="14"/>
        <color theme="1"/>
        <rFont val="Marianne"/>
        <family val="3"/>
      </rPr>
      <t>CADRE DE REPONSE - OFFRE FINANCIERE - BORDEREAU DES PRIX UNITAIRES (BPU)</t>
    </r>
  </si>
  <si>
    <t>Les candidats doivent respecter le cadre du présent document et ne pas modifier sa structure - l'offre financière peut être détaillée en pièce jointe</t>
  </si>
  <si>
    <t>Missions (articles) CCTP</t>
  </si>
  <si>
    <t>Poste N°</t>
  </si>
  <si>
    <t>Type prestation</t>
  </si>
  <si>
    <t xml:space="preserve">Prix (EUR HT) </t>
  </si>
  <si>
    <t xml:space="preserve">III.4.2     	Synthèse des données existantes </t>
  </si>
  <si>
    <t>Synthèse et analyse des documents fournis par l’OFB pour un site donné</t>
  </si>
  <si>
    <t>Réunions (Ce prix intègre la préparation, la participation de la réunion et la mise à disposition du livrable ou du compte-rendu)</t>
  </si>
  <si>
    <t>III.4.5     	Propositions de mesures d’encadrement des usages</t>
  </si>
  <si>
    <t xml:space="preserve">Réunions, présentations et collaborations </t>
  </si>
  <si>
    <t>Frais liés aux missions</t>
  </si>
  <si>
    <t>III.4.4     	Traitement et analyse des données nouvellement acquises</t>
  </si>
  <si>
    <t>Analyse de données issues des prospection terrain (suivi usage et mégafaune)</t>
  </si>
  <si>
    <t>Traitement d'images satellite / aériennes + analyse des données</t>
  </si>
  <si>
    <t>Traitement de données issues d'objets connectés + analyse des données</t>
  </si>
  <si>
    <t>Traitement de données AIS + analyse des données</t>
  </si>
  <si>
    <t>Complétude de la synthèse ZPF et amendement des conclusions au regard des nouvelles informations obtenues (tel que décrit au point III.4.5)</t>
  </si>
  <si>
    <t xml:space="preserve">Traitement  + analyse des données issues d'autres sources proposées par le répondant (sources à préciser) </t>
  </si>
  <si>
    <t xml:space="preserve">Modification du rapport, des tableaux de synthèse et des projets SIG </t>
  </si>
  <si>
    <t>Adaptation de la trame d'entretien des usagers</t>
  </si>
  <si>
    <t>Analyse de données issues d'entretiens semi-directifs d'usagers ou de représentants d'acteurs, production d'une note et cartographie de synthèse, et couche SIG</t>
  </si>
  <si>
    <t>Elaboration du protocole d'acquisition ainsi que ses modalités de mise en œuvre et de bancarisation</t>
  </si>
  <si>
    <t>Préparation du guide d'entretien et de ses modalités de mise en œuvre et de bancarisation</t>
  </si>
  <si>
    <t>Production du rapport issu des différentes analyses et du projet SIG</t>
  </si>
  <si>
    <t>Analyse des informations collectées pendant les ateliers</t>
  </si>
  <si>
    <t>Organisation et animation de l'atelier, compte-rendu, éventuelle couche SIG</t>
  </si>
  <si>
    <t xml:space="preserve">III.4.3    	Acquisition de données par prospection sur le terrain </t>
  </si>
  <si>
    <t>Production du rapport et du tableau de synthèse</t>
  </si>
  <si>
    <t>Quantités provisionnelles annuelles</t>
  </si>
  <si>
    <t>Le présent DQE n'est pas de valeur contractuelle, c'est un document qui permet d'analyser les éléments composant le prix et donc de comparer les offres proposées de chaque candidat.</t>
  </si>
  <si>
    <t>TOTAL FINAL</t>
  </si>
  <si>
    <r>
      <t>March</t>
    </r>
    <r>
      <rPr>
        <b/>
        <sz val="14"/>
        <rFont val="Marianne"/>
        <family val="3"/>
      </rPr>
      <t xml:space="preserve">é n° 2025-14
</t>
    </r>
    <r>
      <rPr>
        <b/>
        <sz val="14"/>
        <color theme="1"/>
        <rFont val="Marianne"/>
        <family val="3"/>
      </rPr>
      <t xml:space="preserve">« ETUDE DES USAGES TERRESTRES ET/OU MARITIMES ET DE LEURS INTERACTIONS AVEC LES ENJEUX ECOLOGIQUES DES SECTEURS D’ETUDE POUR LE DEPLOIEMENT DE LA PROTECTION FORTE EN BRETAGNE – PAYS DE LA LOIRE »
</t>
    </r>
    <r>
      <rPr>
        <b/>
        <u/>
        <sz val="14"/>
        <color theme="1"/>
        <rFont val="Marianne"/>
        <family val="3"/>
      </rPr>
      <t>CADRE DE REPONSE - OFFRE FINANCIERE - DEVIS QUANTITATIF ESTIMATIF (DQE)</t>
    </r>
  </si>
  <si>
    <t xml:space="preserve">Prix (EUR TTC) </t>
  </si>
  <si>
    <t xml:space="preserve"> TVA (taux en vigueur)</t>
  </si>
  <si>
    <t>TVA (taux en vigueur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</si>
</sst>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[$-40C]General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Nunito Sans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4"/>
      <color theme="1"/>
      <name val="Marianne"/>
      <family val="3"/>
    </font>
    <font>
      <b/>
      <sz val="14"/>
      <name val="Marianne"/>
      <family val="3"/>
    </font>
    <font>
      <b/>
      <u/>
      <sz val="14"/>
      <color theme="1"/>
      <name val="Marianne"/>
      <family val="3"/>
    </font>
    <font>
      <sz val="12"/>
      <color theme="1"/>
      <name val="Marianne"/>
      <family val="3"/>
    </font>
    <font>
      <u/>
      <sz val="12"/>
      <color theme="1"/>
      <name val="Marianne"/>
      <family val="3"/>
    </font>
    <font>
      <b/>
      <sz val="12"/>
      <color theme="0"/>
      <name val="Marianne"/>
      <family val="3"/>
    </font>
    <font>
      <sz val="11"/>
      <color rgb="FFFF0000"/>
      <name val="Nunito Sans"/>
    </font>
    <font>
      <sz val="12"/>
      <name val="Marianne"/>
      <family val="3"/>
    </font>
    <font>
      <b/>
      <i/>
      <sz val="12"/>
      <color theme="1"/>
      <name val="Marianne"/>
      <family val="3"/>
    </font>
    <font>
      <b/>
      <sz val="14"/>
      <color theme="1"/>
      <name val="Nunito Sans"/>
    </font>
    <font>
      <sz val="14"/>
      <color theme="1"/>
      <name val="Nunito Sans"/>
    </font>
    <font>
      <sz val="10"/>
      <color theme="1"/>
      <name val="Arial"/>
      <family val="2"/>
    </font>
    <font>
      <b/>
      <sz val="20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5" fillId="0" borderId="0"/>
  </cellStyleXfs>
  <cellXfs count="84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</cellXfs>
  <cellStyles count="2">
    <cellStyle name="Excel Built-in Normal" xfId="1" xr:uid="{C49D1817-E9B1-44AB-A6BE-85D71F8C4EC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44905</xdr:colOff>
      <xdr:row>0</xdr:row>
      <xdr:rowOff>122465</xdr:rowOff>
    </xdr:from>
    <xdr:to>
      <xdr:col>0</xdr:col>
      <xdr:colOff>1278463</xdr:colOff>
      <xdr:row>0</xdr:row>
      <xdr:rowOff>1368334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DD77721-A494-41B5-B11F-68D7C5D95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5" y="122465"/>
          <a:ext cx="1204507" cy="12382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44905</xdr:colOff>
      <xdr:row>0</xdr:row>
      <xdr:rowOff>122465</xdr:rowOff>
    </xdr:from>
    <xdr:ext cx="1213080" cy="1245869"/>
    <xdr:pic>
      <xdr:nvPicPr>
        <xdr:cNvPr id="2" name="Image 1">
          <a:extLst>
            <a:ext uri="{FF2B5EF4-FFF2-40B4-BE49-F238E27FC236}">
              <a16:creationId xmlns:a16="http://schemas.microsoft.com/office/drawing/2014/main" id="{F2445D37-ECDA-42D2-A021-74C475707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765" y="122465"/>
          <a:ext cx="1213080" cy="1245869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E774C-3D65-4DA7-8A02-E3040271EC0C}">
  <sheetPr>
    <pageSetUpPr fitToPage="1"/>
  </sheetPr>
  <dimension ref="A1:H42"/>
  <sheetViews>
    <sheetView topLeftCell="A31" zoomScale="60" zoomScaleNormal="60" workbookViewId="0">
      <selection activeCell="E8" sqref="E8"/>
    </sheetView>
  </sheetViews>
  <sheetFormatPr baseColWidth="10" defaultColWidth="11.44140625" defaultRowHeight="16.8" x14ac:dyDescent="0.3"/>
  <cols>
    <col min="1" max="1" width="29.33203125" style="1" customWidth="1"/>
    <col min="2" max="2" width="99.44140625" style="1" customWidth="1"/>
    <col min="3" max="3" width="94.5546875" style="2" customWidth="1"/>
    <col min="4" max="4" width="18.5546875" style="2" customWidth="1"/>
    <col min="5" max="5" width="14.6640625" style="2" customWidth="1"/>
    <col min="6" max="6" width="14.33203125" style="1" customWidth="1"/>
    <col min="7" max="16384" width="11.44140625" style="1"/>
  </cols>
  <sheetData>
    <row r="1" spans="1:8" ht="125.25" customHeight="1" x14ac:dyDescent="0.3">
      <c r="A1" s="64"/>
      <c r="B1" s="65"/>
      <c r="C1" s="65"/>
      <c r="D1" s="65"/>
      <c r="E1" s="65"/>
      <c r="F1" s="65"/>
      <c r="G1" s="65"/>
    </row>
    <row r="2" spans="1:8" ht="150.75" customHeight="1" x14ac:dyDescent="0.3">
      <c r="A2" s="62" t="s">
        <v>23</v>
      </c>
      <c r="B2" s="63"/>
      <c r="C2" s="63"/>
      <c r="D2" s="63"/>
      <c r="E2" s="63"/>
      <c r="F2" s="63"/>
      <c r="G2" s="63"/>
      <c r="H2" s="6"/>
    </row>
    <row r="3" spans="1:8" ht="33" customHeight="1" x14ac:dyDescent="0.3">
      <c r="A3" s="60" t="s">
        <v>24</v>
      </c>
      <c r="B3" s="60"/>
      <c r="C3" s="60"/>
      <c r="D3" s="60"/>
      <c r="E3" s="60"/>
      <c r="F3" s="60"/>
      <c r="G3" s="61"/>
    </row>
    <row r="4" spans="1:8" x14ac:dyDescent="0.3">
      <c r="A4" s="4"/>
      <c r="B4" s="5"/>
      <c r="C4" s="5"/>
      <c r="D4" s="5"/>
      <c r="E4" s="5"/>
      <c r="F4" s="5"/>
    </row>
    <row r="5" spans="1:8" ht="39.9" customHeight="1" x14ac:dyDescent="0.3">
      <c r="A5" s="10" t="s">
        <v>25</v>
      </c>
      <c r="B5" s="10" t="s">
        <v>26</v>
      </c>
      <c r="C5" s="10" t="s">
        <v>0</v>
      </c>
      <c r="D5" s="10" t="s">
        <v>27</v>
      </c>
      <c r="E5" s="10" t="s">
        <v>28</v>
      </c>
      <c r="F5" s="10" t="s">
        <v>58</v>
      </c>
      <c r="G5" s="10" t="s">
        <v>56</v>
      </c>
    </row>
    <row r="6" spans="1:8" ht="39.9" customHeight="1" x14ac:dyDescent="0.3">
      <c r="A6" s="40" t="s">
        <v>29</v>
      </c>
      <c r="B6" s="41"/>
      <c r="C6" s="41"/>
      <c r="D6" s="41"/>
      <c r="E6" s="41"/>
      <c r="F6" s="41"/>
      <c r="G6" s="41"/>
    </row>
    <row r="7" spans="1:8" ht="39.9" customHeight="1" x14ac:dyDescent="0.3">
      <c r="A7" s="66"/>
      <c r="B7" s="19">
        <v>1</v>
      </c>
      <c r="C7" s="23" t="s">
        <v>30</v>
      </c>
      <c r="D7" s="68" t="s">
        <v>1</v>
      </c>
      <c r="E7" s="24"/>
      <c r="F7" s="24">
        <f>G7-E7</f>
        <v>0</v>
      </c>
      <c r="G7" s="24">
        <f>E7*1.2</f>
        <v>0</v>
      </c>
    </row>
    <row r="8" spans="1:8" ht="39.9" customHeight="1" x14ac:dyDescent="0.3">
      <c r="A8" s="67"/>
      <c r="B8" s="19">
        <v>2</v>
      </c>
      <c r="C8" s="17" t="s">
        <v>5</v>
      </c>
      <c r="D8" s="57"/>
      <c r="E8" s="18"/>
      <c r="F8" s="18">
        <f>G8-E8</f>
        <v>0</v>
      </c>
      <c r="G8" s="18">
        <f>E8*1.2</f>
        <v>0</v>
      </c>
    </row>
    <row r="9" spans="1:8" ht="39.9" customHeight="1" x14ac:dyDescent="0.3">
      <c r="A9" s="37" t="s">
        <v>50</v>
      </c>
      <c r="B9" s="38"/>
      <c r="C9" s="38"/>
      <c r="D9" s="38"/>
      <c r="E9" s="38"/>
      <c r="F9" s="38"/>
      <c r="G9" s="39"/>
    </row>
    <row r="10" spans="1:8" ht="33.6" customHeight="1" x14ac:dyDescent="0.3">
      <c r="A10" s="30"/>
      <c r="B10" s="51" t="s">
        <v>19</v>
      </c>
      <c r="C10" s="51" t="s">
        <v>19</v>
      </c>
      <c r="D10" s="51"/>
      <c r="E10" s="51"/>
      <c r="F10" s="51"/>
      <c r="G10" s="52"/>
    </row>
    <row r="11" spans="1:8" ht="31.2" x14ac:dyDescent="0.3">
      <c r="A11" s="30"/>
      <c r="B11" s="20">
        <v>3</v>
      </c>
      <c r="C11" s="9" t="s">
        <v>45</v>
      </c>
      <c r="D11" s="56" t="s">
        <v>1</v>
      </c>
      <c r="E11" s="8"/>
      <c r="F11" s="24">
        <f>G11-E11</f>
        <v>0</v>
      </c>
      <c r="G11" s="24">
        <f>E11*1.2</f>
        <v>0</v>
      </c>
    </row>
    <row r="12" spans="1:8" ht="31.2" customHeight="1" x14ac:dyDescent="0.3">
      <c r="A12" s="25"/>
      <c r="B12" s="3">
        <v>4</v>
      </c>
      <c r="C12" s="9" t="s">
        <v>43</v>
      </c>
      <c r="D12" s="57"/>
      <c r="E12" s="8"/>
      <c r="F12" s="18">
        <f>G12-E12</f>
        <v>0</v>
      </c>
      <c r="G12" s="18">
        <f>E12*1.2</f>
        <v>0</v>
      </c>
    </row>
    <row r="13" spans="1:8" ht="31.2" x14ac:dyDescent="0.3">
      <c r="A13" s="30"/>
      <c r="B13" s="20">
        <v>5</v>
      </c>
      <c r="C13" s="12" t="s">
        <v>14</v>
      </c>
      <c r="D13" s="47" t="s">
        <v>2</v>
      </c>
      <c r="E13" s="8"/>
      <c r="F13" s="24">
        <f t="shared" ref="F13:F22" si="0">G13-E13</f>
        <v>0</v>
      </c>
      <c r="G13" s="24">
        <f t="shared" ref="G13:G16" si="1">E13*1.2</f>
        <v>0</v>
      </c>
    </row>
    <row r="14" spans="1:8" ht="31.2" x14ac:dyDescent="0.3">
      <c r="A14" s="25"/>
      <c r="B14" s="3">
        <v>6</v>
      </c>
      <c r="C14" s="9" t="s">
        <v>15</v>
      </c>
      <c r="D14" s="48"/>
      <c r="E14" s="8"/>
      <c r="F14" s="18">
        <f t="shared" si="0"/>
        <v>0</v>
      </c>
      <c r="G14" s="18">
        <f t="shared" si="1"/>
        <v>0</v>
      </c>
    </row>
    <row r="15" spans="1:8" ht="31.2" customHeight="1" x14ac:dyDescent="0.3">
      <c r="A15" s="30"/>
      <c r="B15" s="20">
        <v>7</v>
      </c>
      <c r="C15" s="9" t="s">
        <v>6</v>
      </c>
      <c r="D15" s="49"/>
      <c r="E15" s="8"/>
      <c r="F15" s="24">
        <f t="shared" si="0"/>
        <v>0</v>
      </c>
      <c r="G15" s="24">
        <f t="shared" si="1"/>
        <v>0</v>
      </c>
    </row>
    <row r="16" spans="1:8" ht="44.7" customHeight="1" x14ac:dyDescent="0.3">
      <c r="A16" s="25"/>
      <c r="B16" s="3">
        <v>8</v>
      </c>
      <c r="C16" s="9" t="s">
        <v>16</v>
      </c>
      <c r="D16" s="15" t="s">
        <v>22</v>
      </c>
      <c r="E16" s="8"/>
      <c r="F16" s="18">
        <f t="shared" si="0"/>
        <v>0</v>
      </c>
      <c r="G16" s="18">
        <f t="shared" si="1"/>
        <v>0</v>
      </c>
    </row>
    <row r="17" spans="1:7" ht="24" customHeight="1" x14ac:dyDescent="0.3">
      <c r="A17" s="25"/>
      <c r="B17" s="50" t="s">
        <v>11</v>
      </c>
      <c r="C17" s="50" t="s">
        <v>11</v>
      </c>
      <c r="D17" s="50"/>
      <c r="E17" s="50"/>
      <c r="F17" s="50"/>
      <c r="G17" s="43"/>
    </row>
    <row r="18" spans="1:7" ht="31.2" x14ac:dyDescent="0.3">
      <c r="A18" s="30"/>
      <c r="B18" s="20">
        <v>9</v>
      </c>
      <c r="C18" s="16" t="s">
        <v>46</v>
      </c>
      <c r="D18" s="7" t="s">
        <v>1</v>
      </c>
      <c r="E18" s="8"/>
      <c r="F18" s="24">
        <f t="shared" si="0"/>
        <v>0</v>
      </c>
      <c r="G18" s="24">
        <f t="shared" ref="G18:G19" si="2">E18*1.2</f>
        <v>0</v>
      </c>
    </row>
    <row r="19" spans="1:7" ht="31.2" x14ac:dyDescent="0.3">
      <c r="A19" s="25"/>
      <c r="B19" s="3">
        <v>10</v>
      </c>
      <c r="C19" s="9" t="s">
        <v>12</v>
      </c>
      <c r="D19" s="11" t="s">
        <v>4</v>
      </c>
      <c r="E19" s="8"/>
      <c r="F19" s="24">
        <f t="shared" si="0"/>
        <v>0</v>
      </c>
      <c r="G19" s="24">
        <f t="shared" si="2"/>
        <v>0</v>
      </c>
    </row>
    <row r="20" spans="1:7" ht="23.4" customHeight="1" x14ac:dyDescent="0.3">
      <c r="A20" s="25"/>
      <c r="B20" s="50" t="s">
        <v>17</v>
      </c>
      <c r="C20" s="50" t="s">
        <v>17</v>
      </c>
      <c r="D20" s="50"/>
      <c r="E20" s="50"/>
      <c r="F20" s="50"/>
      <c r="G20" s="43"/>
    </row>
    <row r="21" spans="1:7" ht="31.2" x14ac:dyDescent="0.3">
      <c r="A21" s="25"/>
      <c r="B21" s="3">
        <v>11</v>
      </c>
      <c r="C21" s="9" t="s">
        <v>18</v>
      </c>
      <c r="D21" s="7" t="s">
        <v>1</v>
      </c>
      <c r="E21" s="8"/>
      <c r="F21" s="24">
        <f t="shared" si="0"/>
        <v>0</v>
      </c>
      <c r="G21" s="24">
        <f t="shared" ref="G21:G22" si="3">E21*1.2</f>
        <v>0</v>
      </c>
    </row>
    <row r="22" spans="1:7" ht="31.2" x14ac:dyDescent="0.3">
      <c r="A22" s="29"/>
      <c r="B22" s="20">
        <v>12</v>
      </c>
      <c r="C22" s="9" t="s">
        <v>49</v>
      </c>
      <c r="D22" s="11" t="s">
        <v>8</v>
      </c>
      <c r="E22" s="8"/>
      <c r="F22" s="24">
        <f t="shared" si="0"/>
        <v>0</v>
      </c>
      <c r="G22" s="24">
        <f t="shared" si="3"/>
        <v>0</v>
      </c>
    </row>
    <row r="23" spans="1:7" ht="39.9" customHeight="1" x14ac:dyDescent="0.3">
      <c r="A23" s="37" t="s">
        <v>35</v>
      </c>
      <c r="B23" s="38"/>
      <c r="C23" s="38"/>
      <c r="D23" s="38"/>
      <c r="E23" s="38"/>
      <c r="F23" s="38"/>
      <c r="G23" s="39"/>
    </row>
    <row r="24" spans="1:7" ht="39.9" customHeight="1" x14ac:dyDescent="0.3">
      <c r="A24" s="58"/>
      <c r="B24" s="20">
        <v>13</v>
      </c>
      <c r="C24" s="9" t="s">
        <v>36</v>
      </c>
      <c r="D24" s="53" t="s">
        <v>22</v>
      </c>
      <c r="E24" s="18"/>
      <c r="F24" s="18">
        <f>G24-E24</f>
        <v>0</v>
      </c>
      <c r="G24" s="18">
        <f t="shared" ref="G24:G33" si="4">E24*1.2</f>
        <v>0</v>
      </c>
    </row>
    <row r="25" spans="1:7" ht="39.9" customHeight="1" x14ac:dyDescent="0.3">
      <c r="A25" s="58"/>
      <c r="B25" s="20">
        <v>14</v>
      </c>
      <c r="C25" s="9" t="s">
        <v>44</v>
      </c>
      <c r="D25" s="54"/>
      <c r="E25" s="18"/>
      <c r="F25" s="18">
        <f>G25-E24</f>
        <v>0</v>
      </c>
      <c r="G25" s="18">
        <f>E24*1.2</f>
        <v>0</v>
      </c>
    </row>
    <row r="26" spans="1:7" ht="39.9" customHeight="1" x14ac:dyDescent="0.3">
      <c r="A26" s="58"/>
      <c r="B26" s="20">
        <v>15</v>
      </c>
      <c r="C26" s="9" t="s">
        <v>48</v>
      </c>
      <c r="D26" s="54"/>
      <c r="E26" s="18"/>
      <c r="F26" s="18">
        <f>G26-E25</f>
        <v>0</v>
      </c>
      <c r="G26" s="18">
        <f>E25*1.2</f>
        <v>0</v>
      </c>
    </row>
    <row r="27" spans="1:7" ht="39.9" customHeight="1" x14ac:dyDescent="0.3">
      <c r="A27" s="58"/>
      <c r="B27" s="20">
        <v>16</v>
      </c>
      <c r="C27" s="9" t="s">
        <v>37</v>
      </c>
      <c r="D27" s="54"/>
      <c r="E27" s="18"/>
      <c r="F27" s="18">
        <f t="shared" ref="F27:F33" si="5">G27-E27</f>
        <v>0</v>
      </c>
      <c r="G27" s="18">
        <f t="shared" si="4"/>
        <v>0</v>
      </c>
    </row>
    <row r="28" spans="1:7" ht="39.9" customHeight="1" x14ac:dyDescent="0.3">
      <c r="A28" s="58"/>
      <c r="B28" s="20">
        <v>17</v>
      </c>
      <c r="C28" s="9" t="s">
        <v>38</v>
      </c>
      <c r="D28" s="54"/>
      <c r="E28" s="18"/>
      <c r="F28" s="18">
        <f t="shared" si="5"/>
        <v>0</v>
      </c>
      <c r="G28" s="18">
        <f t="shared" si="4"/>
        <v>0</v>
      </c>
    </row>
    <row r="29" spans="1:7" ht="39.9" customHeight="1" x14ac:dyDescent="0.3">
      <c r="A29" s="58"/>
      <c r="B29" s="20">
        <v>18</v>
      </c>
      <c r="C29" s="9" t="s">
        <v>39</v>
      </c>
      <c r="D29" s="54"/>
      <c r="E29" s="18"/>
      <c r="F29" s="18">
        <f t="shared" si="5"/>
        <v>0</v>
      </c>
      <c r="G29" s="18">
        <f t="shared" si="4"/>
        <v>0</v>
      </c>
    </row>
    <row r="30" spans="1:7" ht="39.9" customHeight="1" x14ac:dyDescent="0.3">
      <c r="A30" s="58"/>
      <c r="B30" s="20">
        <v>19</v>
      </c>
      <c r="C30" s="9" t="s">
        <v>41</v>
      </c>
      <c r="D30" s="54"/>
      <c r="E30" s="18"/>
      <c r="F30" s="18">
        <f t="shared" si="5"/>
        <v>0</v>
      </c>
      <c r="G30" s="18">
        <f t="shared" si="4"/>
        <v>0</v>
      </c>
    </row>
    <row r="31" spans="1:7" ht="39.9" customHeight="1" x14ac:dyDescent="0.3">
      <c r="A31" s="58"/>
      <c r="B31" s="20">
        <v>20</v>
      </c>
      <c r="C31" s="12" t="s">
        <v>47</v>
      </c>
      <c r="D31" s="55"/>
      <c r="E31" s="18"/>
      <c r="F31" s="18">
        <f t="shared" ref="F31" si="6">G31-E31</f>
        <v>0</v>
      </c>
      <c r="G31" s="18">
        <f t="shared" ref="G31" si="7">E31*1.2</f>
        <v>0</v>
      </c>
    </row>
    <row r="32" spans="1:7" ht="39.9" customHeight="1" x14ac:dyDescent="0.3">
      <c r="A32" s="58"/>
      <c r="B32" s="50" t="s">
        <v>40</v>
      </c>
      <c r="C32" s="50"/>
      <c r="D32" s="50"/>
      <c r="E32" s="50"/>
      <c r="F32" s="50"/>
      <c r="G32" s="43"/>
    </row>
    <row r="33" spans="1:8" ht="39.9" customHeight="1" x14ac:dyDescent="0.3">
      <c r="A33" s="59"/>
      <c r="B33" s="20">
        <v>21</v>
      </c>
      <c r="C33" s="9" t="s">
        <v>42</v>
      </c>
      <c r="D33" s="21" t="s">
        <v>22</v>
      </c>
      <c r="E33" s="18"/>
      <c r="F33" s="18">
        <f t="shared" si="5"/>
        <v>0</v>
      </c>
      <c r="G33" s="18">
        <f t="shared" si="4"/>
        <v>0</v>
      </c>
      <c r="H33" s="14"/>
    </row>
    <row r="34" spans="1:8" ht="39.9" customHeight="1" x14ac:dyDescent="0.3">
      <c r="A34" s="40" t="s">
        <v>32</v>
      </c>
      <c r="B34" s="41"/>
      <c r="C34" s="41"/>
      <c r="D34" s="41"/>
      <c r="E34" s="41"/>
      <c r="F34" s="41"/>
      <c r="G34" s="41"/>
    </row>
    <row r="35" spans="1:8" ht="39.9" customHeight="1" x14ac:dyDescent="0.3">
      <c r="A35" s="31"/>
      <c r="B35" s="20">
        <v>22</v>
      </c>
      <c r="C35" s="9" t="s">
        <v>51</v>
      </c>
      <c r="D35" s="11" t="s">
        <v>1</v>
      </c>
      <c r="E35" s="18"/>
      <c r="F35" s="18">
        <f>G35-E35</f>
        <v>0</v>
      </c>
      <c r="G35" s="18">
        <f t="shared" ref="G35:G36" si="8">E35*1.2</f>
        <v>0</v>
      </c>
    </row>
    <row r="36" spans="1:8" ht="51.6" customHeight="1" x14ac:dyDescent="0.3">
      <c r="A36" s="22"/>
      <c r="B36" s="3">
        <v>23</v>
      </c>
      <c r="C36" s="12" t="s">
        <v>21</v>
      </c>
      <c r="D36" s="11" t="s">
        <v>20</v>
      </c>
      <c r="E36" s="13"/>
      <c r="F36" s="18">
        <f>G36-E36</f>
        <v>0</v>
      </c>
      <c r="G36" s="18">
        <f t="shared" si="8"/>
        <v>0</v>
      </c>
    </row>
    <row r="37" spans="1:8" ht="39.9" customHeight="1" x14ac:dyDescent="0.3">
      <c r="A37" s="40" t="s">
        <v>7</v>
      </c>
      <c r="B37" s="41"/>
      <c r="C37" s="41"/>
      <c r="D37" s="41"/>
      <c r="E37" s="41"/>
      <c r="F37" s="41"/>
      <c r="G37" s="41"/>
    </row>
    <row r="38" spans="1:8" ht="39.9" customHeight="1" x14ac:dyDescent="0.3">
      <c r="A38" s="45"/>
      <c r="B38" s="43" t="s">
        <v>33</v>
      </c>
      <c r="C38" s="44"/>
      <c r="D38" s="44"/>
      <c r="E38" s="44"/>
      <c r="F38" s="44"/>
      <c r="G38" s="44"/>
    </row>
    <row r="39" spans="1:8" ht="39.9" customHeight="1" x14ac:dyDescent="0.3">
      <c r="A39" s="45"/>
      <c r="B39" s="20">
        <v>24</v>
      </c>
      <c r="C39" s="9" t="s">
        <v>31</v>
      </c>
      <c r="D39" s="11" t="s">
        <v>13</v>
      </c>
      <c r="E39" s="18"/>
      <c r="F39" s="18">
        <f>G38-E39</f>
        <v>0</v>
      </c>
      <c r="G39" s="18">
        <f>E41*1.2</f>
        <v>0</v>
      </c>
    </row>
    <row r="40" spans="1:8" ht="39.9" customHeight="1" x14ac:dyDescent="0.3">
      <c r="A40" s="45"/>
      <c r="B40" s="43" t="s">
        <v>34</v>
      </c>
      <c r="C40" s="44"/>
      <c r="D40" s="44"/>
      <c r="E40" s="44"/>
      <c r="F40" s="44"/>
      <c r="G40" s="44"/>
    </row>
    <row r="41" spans="1:8" ht="39.9" customHeight="1" x14ac:dyDescent="0.3">
      <c r="A41" s="45"/>
      <c r="B41" s="20">
        <v>25</v>
      </c>
      <c r="C41" s="9" t="s">
        <v>9</v>
      </c>
      <c r="D41" s="42" t="s">
        <v>3</v>
      </c>
      <c r="E41" s="18"/>
      <c r="F41" s="18">
        <f>G39-E41</f>
        <v>0</v>
      </c>
      <c r="G41" s="18">
        <f t="shared" ref="G41:G42" si="9">E42*1.2</f>
        <v>0</v>
      </c>
    </row>
    <row r="42" spans="1:8" ht="39.9" customHeight="1" x14ac:dyDescent="0.3">
      <c r="A42" s="46"/>
      <c r="B42" s="20">
        <v>26</v>
      </c>
      <c r="C42" s="9" t="s">
        <v>10</v>
      </c>
      <c r="D42" s="42"/>
      <c r="E42" s="18"/>
      <c r="F42" s="18">
        <f>G41-E42</f>
        <v>0</v>
      </c>
      <c r="G42" s="18">
        <f t="shared" si="9"/>
        <v>0</v>
      </c>
    </row>
  </sheetData>
  <mergeCells count="22">
    <mergeCell ref="A3:G3"/>
    <mergeCell ref="A2:G2"/>
    <mergeCell ref="A1:G1"/>
    <mergeCell ref="A6:G6"/>
    <mergeCell ref="A7:A8"/>
    <mergeCell ref="D7:D8"/>
    <mergeCell ref="A9:G9"/>
    <mergeCell ref="A37:G37"/>
    <mergeCell ref="D41:D42"/>
    <mergeCell ref="A34:G34"/>
    <mergeCell ref="B38:G38"/>
    <mergeCell ref="B40:G40"/>
    <mergeCell ref="A38:A42"/>
    <mergeCell ref="D13:D15"/>
    <mergeCell ref="B17:G17"/>
    <mergeCell ref="B20:G20"/>
    <mergeCell ref="B10:G10"/>
    <mergeCell ref="D24:D31"/>
    <mergeCell ref="D11:D12"/>
    <mergeCell ref="A23:G23"/>
    <mergeCell ref="A24:A33"/>
    <mergeCell ref="B32:G32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413FE-42B0-4DBB-9159-4232E836B630}">
  <sheetPr>
    <pageSetUpPr fitToPage="1"/>
  </sheetPr>
  <dimension ref="A1:I45"/>
  <sheetViews>
    <sheetView tabSelected="1" topLeftCell="A19" zoomScale="50" zoomScaleNormal="50" workbookViewId="0">
      <selection activeCell="F8" sqref="F8"/>
    </sheetView>
  </sheetViews>
  <sheetFormatPr baseColWidth="10" defaultColWidth="11.44140625" defaultRowHeight="16.8" x14ac:dyDescent="0.3"/>
  <cols>
    <col min="1" max="1" width="38.6640625" style="1" customWidth="1"/>
    <col min="2" max="2" width="30.6640625" style="1" customWidth="1"/>
    <col min="3" max="3" width="115.109375" style="1" customWidth="1"/>
    <col min="4" max="7" width="25.6640625" style="2" customWidth="1"/>
    <col min="8" max="8" width="25.6640625" style="1" customWidth="1"/>
    <col min="9" max="16384" width="11.44140625" style="1"/>
  </cols>
  <sheetData>
    <row r="1" spans="1:9" ht="125.25" customHeight="1" x14ac:dyDescent="0.3">
      <c r="A1" s="81"/>
      <c r="B1" s="81"/>
      <c r="C1" s="81"/>
      <c r="D1" s="81"/>
      <c r="E1" s="81"/>
      <c r="F1" s="81"/>
      <c r="G1" s="81"/>
      <c r="H1" s="82"/>
    </row>
    <row r="2" spans="1:9" ht="150.75" customHeight="1" x14ac:dyDescent="0.3">
      <c r="A2" s="63" t="s">
        <v>55</v>
      </c>
      <c r="B2" s="63"/>
      <c r="C2" s="63"/>
      <c r="D2" s="63"/>
      <c r="E2" s="63"/>
      <c r="F2" s="63"/>
      <c r="G2" s="63"/>
      <c r="H2" s="83"/>
      <c r="I2" s="6"/>
    </row>
    <row r="3" spans="1:9" ht="33" customHeight="1" x14ac:dyDescent="0.3">
      <c r="A3" s="60" t="s">
        <v>53</v>
      </c>
      <c r="B3" s="60"/>
      <c r="C3" s="60"/>
      <c r="D3" s="60"/>
      <c r="E3" s="60"/>
      <c r="F3" s="60"/>
      <c r="G3" s="60"/>
      <c r="H3" s="61"/>
    </row>
    <row r="4" spans="1:9" x14ac:dyDescent="0.3">
      <c r="B4" s="4"/>
      <c r="C4" s="5"/>
      <c r="D4" s="5"/>
      <c r="E4" s="5"/>
      <c r="F4" s="5"/>
      <c r="G4" s="5"/>
      <c r="H4" s="5"/>
    </row>
    <row r="5" spans="1:9" x14ac:dyDescent="0.3">
      <c r="B5" s="4"/>
      <c r="C5" s="5"/>
      <c r="D5" s="5"/>
      <c r="E5" s="5"/>
      <c r="F5" s="5"/>
      <c r="G5" s="5"/>
      <c r="H5" s="5"/>
    </row>
    <row r="6" spans="1:9" ht="77.25" customHeight="1" x14ac:dyDescent="0.3">
      <c r="A6" s="10" t="s">
        <v>25</v>
      </c>
      <c r="B6" s="10" t="s">
        <v>26</v>
      </c>
      <c r="C6" s="10" t="s">
        <v>0</v>
      </c>
      <c r="D6" s="10" t="s">
        <v>27</v>
      </c>
      <c r="E6" s="27" t="s">
        <v>52</v>
      </c>
      <c r="F6" s="10" t="s">
        <v>28</v>
      </c>
      <c r="G6" s="10" t="s">
        <v>57</v>
      </c>
      <c r="H6" s="10" t="s">
        <v>56</v>
      </c>
    </row>
    <row r="7" spans="1:9" ht="39.9" customHeight="1" x14ac:dyDescent="0.3">
      <c r="A7" s="40" t="s">
        <v>29</v>
      </c>
      <c r="B7" s="41"/>
      <c r="C7" s="41"/>
      <c r="D7" s="41"/>
      <c r="E7" s="41"/>
      <c r="F7" s="41"/>
      <c r="G7" s="41"/>
      <c r="H7" s="41"/>
    </row>
    <row r="8" spans="1:9" ht="39.9" customHeight="1" x14ac:dyDescent="0.3">
      <c r="A8" s="69"/>
      <c r="B8" s="32">
        <v>1</v>
      </c>
      <c r="C8" s="9" t="s">
        <v>30</v>
      </c>
      <c r="D8" s="80" t="s">
        <v>1</v>
      </c>
      <c r="E8" s="33">
        <v>1</v>
      </c>
      <c r="F8" s="35"/>
      <c r="G8" s="18">
        <f>H8-F8</f>
        <v>0</v>
      </c>
      <c r="H8" s="18">
        <f>F8*1.2</f>
        <v>0</v>
      </c>
    </row>
    <row r="9" spans="1:9" ht="39.9" customHeight="1" x14ac:dyDescent="0.3">
      <c r="A9" s="70"/>
      <c r="B9" s="32">
        <v>2</v>
      </c>
      <c r="C9" s="9" t="s">
        <v>5</v>
      </c>
      <c r="D9" s="80"/>
      <c r="E9" s="33">
        <v>1</v>
      </c>
      <c r="F9" s="35"/>
      <c r="G9" s="18">
        <f>H9-F9</f>
        <v>0</v>
      </c>
      <c r="H9" s="18">
        <f>F9*1.2</f>
        <v>0</v>
      </c>
    </row>
    <row r="10" spans="1:9" ht="39.9" customHeight="1" x14ac:dyDescent="0.3">
      <c r="A10" s="71" t="s">
        <v>50</v>
      </c>
      <c r="B10" s="41"/>
      <c r="C10" s="41"/>
      <c r="D10" s="41"/>
      <c r="E10" s="41"/>
      <c r="F10" s="41"/>
      <c r="G10" s="41"/>
      <c r="H10" s="41"/>
    </row>
    <row r="11" spans="1:9" ht="33.6" customHeight="1" x14ac:dyDescent="0.3">
      <c r="A11" s="69"/>
      <c r="B11" s="28" t="s">
        <v>19</v>
      </c>
      <c r="C11" s="26" t="s">
        <v>19</v>
      </c>
      <c r="D11" s="26"/>
      <c r="E11" s="26"/>
      <c r="F11" s="26"/>
      <c r="G11" s="26"/>
      <c r="H11" s="26"/>
    </row>
    <row r="12" spans="1:9" ht="20.399999999999999" customHeight="1" x14ac:dyDescent="0.3">
      <c r="A12" s="69"/>
      <c r="B12" s="20">
        <v>3</v>
      </c>
      <c r="C12" s="9" t="s">
        <v>45</v>
      </c>
      <c r="D12" s="80" t="s">
        <v>1</v>
      </c>
      <c r="E12" s="34">
        <v>1</v>
      </c>
      <c r="F12" s="35"/>
      <c r="G12" s="18">
        <f>H12-F12</f>
        <v>0</v>
      </c>
      <c r="H12" s="18">
        <f>F12*1.2</f>
        <v>0</v>
      </c>
    </row>
    <row r="13" spans="1:9" ht="31.2" customHeight="1" x14ac:dyDescent="0.3">
      <c r="A13" s="69"/>
      <c r="B13" s="20">
        <v>4</v>
      </c>
      <c r="C13" s="9" t="s">
        <v>43</v>
      </c>
      <c r="D13" s="80"/>
      <c r="E13" s="34">
        <v>1</v>
      </c>
      <c r="F13" s="35"/>
      <c r="G13" s="18">
        <f t="shared" ref="G13:G23" si="0">H13-F13</f>
        <v>0</v>
      </c>
      <c r="H13" s="18">
        <f t="shared" ref="H13:H32" si="1">F13*1.2</f>
        <v>0</v>
      </c>
    </row>
    <row r="14" spans="1:9" ht="20.399999999999999" customHeight="1" x14ac:dyDescent="0.3">
      <c r="A14" s="69"/>
      <c r="B14" s="20">
        <v>5</v>
      </c>
      <c r="C14" s="12" t="s">
        <v>14</v>
      </c>
      <c r="D14" s="42" t="s">
        <v>2</v>
      </c>
      <c r="E14" s="34">
        <v>20</v>
      </c>
      <c r="F14" s="35"/>
      <c r="G14" s="18">
        <f t="shared" si="0"/>
        <v>0</v>
      </c>
      <c r="H14" s="18">
        <f t="shared" si="1"/>
        <v>0</v>
      </c>
    </row>
    <row r="15" spans="1:9" ht="20.399999999999999" customHeight="1" x14ac:dyDescent="0.3">
      <c r="A15" s="69"/>
      <c r="B15" s="20">
        <v>6</v>
      </c>
      <c r="C15" s="9" t="s">
        <v>15</v>
      </c>
      <c r="D15" s="42"/>
      <c r="E15" s="34">
        <v>10</v>
      </c>
      <c r="F15" s="35"/>
      <c r="G15" s="18">
        <f t="shared" si="0"/>
        <v>0</v>
      </c>
      <c r="H15" s="18">
        <f t="shared" si="1"/>
        <v>0</v>
      </c>
    </row>
    <row r="16" spans="1:9" ht="31.2" customHeight="1" x14ac:dyDescent="0.3">
      <c r="A16" s="69"/>
      <c r="B16" s="20">
        <v>7</v>
      </c>
      <c r="C16" s="9" t="s">
        <v>6</v>
      </c>
      <c r="D16" s="42"/>
      <c r="E16" s="34">
        <v>15</v>
      </c>
      <c r="F16" s="35"/>
      <c r="G16" s="18">
        <f t="shared" si="0"/>
        <v>0</v>
      </c>
      <c r="H16" s="18">
        <f t="shared" si="1"/>
        <v>0</v>
      </c>
    </row>
    <row r="17" spans="1:8" ht="44.7" customHeight="1" x14ac:dyDescent="0.3">
      <c r="A17" s="69"/>
      <c r="B17" s="20">
        <v>8</v>
      </c>
      <c r="C17" s="9" t="s">
        <v>16</v>
      </c>
      <c r="D17" s="15" t="s">
        <v>22</v>
      </c>
      <c r="E17" s="34">
        <v>5</v>
      </c>
      <c r="F17" s="35"/>
      <c r="G17" s="18">
        <f t="shared" si="0"/>
        <v>0</v>
      </c>
      <c r="H17" s="18">
        <f t="shared" si="1"/>
        <v>0</v>
      </c>
    </row>
    <row r="18" spans="1:8" ht="24" customHeight="1" x14ac:dyDescent="0.3">
      <c r="A18" s="69"/>
      <c r="B18" s="43" t="s">
        <v>11</v>
      </c>
      <c r="C18" s="44"/>
      <c r="D18" s="44"/>
      <c r="E18" s="44"/>
      <c r="F18" s="44"/>
      <c r="G18" s="44"/>
      <c r="H18" s="44"/>
    </row>
    <row r="19" spans="1:8" ht="31.2" x14ac:dyDescent="0.3">
      <c r="A19" s="69"/>
      <c r="B19" s="20">
        <v>9</v>
      </c>
      <c r="C19" s="16" t="s">
        <v>46</v>
      </c>
      <c r="D19" s="7" t="s">
        <v>1</v>
      </c>
      <c r="E19" s="34">
        <v>1</v>
      </c>
      <c r="F19" s="35"/>
      <c r="G19" s="18">
        <f t="shared" si="0"/>
        <v>0</v>
      </c>
      <c r="H19" s="18">
        <f t="shared" si="1"/>
        <v>0</v>
      </c>
    </row>
    <row r="20" spans="1:8" ht="20.399999999999999" customHeight="1" x14ac:dyDescent="0.3">
      <c r="A20" s="69"/>
      <c r="B20" s="20">
        <v>10</v>
      </c>
      <c r="C20" s="9" t="s">
        <v>12</v>
      </c>
      <c r="D20" s="11" t="s">
        <v>4</v>
      </c>
      <c r="E20" s="34">
        <v>50</v>
      </c>
      <c r="F20" s="35"/>
      <c r="G20" s="18">
        <f t="shared" si="0"/>
        <v>0</v>
      </c>
      <c r="H20" s="18">
        <f t="shared" si="1"/>
        <v>0</v>
      </c>
    </row>
    <row r="21" spans="1:8" ht="23.4" customHeight="1" x14ac:dyDescent="0.3">
      <c r="A21" s="69"/>
      <c r="B21" s="43" t="s">
        <v>17</v>
      </c>
      <c r="C21" s="44"/>
      <c r="D21" s="44"/>
      <c r="E21" s="44"/>
      <c r="F21" s="44"/>
      <c r="G21" s="44"/>
      <c r="H21" s="44"/>
    </row>
    <row r="22" spans="1:8" ht="31.2" x14ac:dyDescent="0.3">
      <c r="A22" s="69"/>
      <c r="B22" s="20">
        <v>11</v>
      </c>
      <c r="C22" s="9" t="s">
        <v>18</v>
      </c>
      <c r="D22" s="7" t="s">
        <v>1</v>
      </c>
      <c r="E22" s="34">
        <v>1</v>
      </c>
      <c r="F22" s="35"/>
      <c r="G22" s="18">
        <f t="shared" si="0"/>
        <v>0</v>
      </c>
      <c r="H22" s="18">
        <f t="shared" si="1"/>
        <v>0</v>
      </c>
    </row>
    <row r="23" spans="1:8" ht="20.399999999999999" customHeight="1" x14ac:dyDescent="0.3">
      <c r="A23" s="70"/>
      <c r="B23" s="20">
        <v>12</v>
      </c>
      <c r="C23" s="9" t="s">
        <v>49</v>
      </c>
      <c r="D23" s="11" t="s">
        <v>8</v>
      </c>
      <c r="E23" s="34">
        <v>15</v>
      </c>
      <c r="F23" s="35"/>
      <c r="G23" s="18">
        <f t="shared" si="0"/>
        <v>0</v>
      </c>
      <c r="H23" s="18">
        <f t="shared" si="1"/>
        <v>0</v>
      </c>
    </row>
    <row r="24" spans="1:8" ht="39.9" customHeight="1" x14ac:dyDescent="0.3">
      <c r="A24" s="71" t="s">
        <v>35</v>
      </c>
      <c r="B24" s="41"/>
      <c r="C24" s="41"/>
      <c r="D24" s="41"/>
      <c r="E24" s="41"/>
      <c r="F24" s="41"/>
      <c r="G24" s="41"/>
      <c r="H24" s="41"/>
    </row>
    <row r="25" spans="1:8" ht="39.9" customHeight="1" x14ac:dyDescent="0.3">
      <c r="A25" s="74"/>
      <c r="B25" s="20">
        <v>13</v>
      </c>
      <c r="C25" s="9" t="s">
        <v>36</v>
      </c>
      <c r="D25" s="76" t="s">
        <v>22</v>
      </c>
      <c r="E25" s="34">
        <v>2</v>
      </c>
      <c r="F25" s="35"/>
      <c r="G25" s="18">
        <f t="shared" ref="G25:G32" si="2">H25-F25</f>
        <v>0</v>
      </c>
      <c r="H25" s="18">
        <f t="shared" si="1"/>
        <v>0</v>
      </c>
    </row>
    <row r="26" spans="1:8" ht="39.9" customHeight="1" x14ac:dyDescent="0.3">
      <c r="A26" s="74"/>
      <c r="B26" s="20">
        <v>14</v>
      </c>
      <c r="C26" s="9" t="s">
        <v>44</v>
      </c>
      <c r="D26" s="76"/>
      <c r="E26" s="34">
        <v>2</v>
      </c>
      <c r="F26" s="35"/>
      <c r="G26" s="18">
        <f t="shared" si="2"/>
        <v>0</v>
      </c>
      <c r="H26" s="18">
        <f t="shared" si="1"/>
        <v>0</v>
      </c>
    </row>
    <row r="27" spans="1:8" ht="39.9" customHeight="1" x14ac:dyDescent="0.3">
      <c r="A27" s="74"/>
      <c r="B27" s="20">
        <v>15</v>
      </c>
      <c r="C27" s="9" t="s">
        <v>48</v>
      </c>
      <c r="D27" s="76"/>
      <c r="E27" s="34">
        <v>1</v>
      </c>
      <c r="F27" s="35"/>
      <c r="G27" s="18">
        <f t="shared" si="2"/>
        <v>0</v>
      </c>
      <c r="H27" s="18">
        <f t="shared" si="1"/>
        <v>0</v>
      </c>
    </row>
    <row r="28" spans="1:8" ht="39.9" customHeight="1" x14ac:dyDescent="0.3">
      <c r="A28" s="74"/>
      <c r="B28" s="20">
        <v>16</v>
      </c>
      <c r="C28" s="9" t="s">
        <v>37</v>
      </c>
      <c r="D28" s="76"/>
      <c r="E28" s="34">
        <v>5</v>
      </c>
      <c r="F28" s="35"/>
      <c r="G28" s="18">
        <f t="shared" si="2"/>
        <v>0</v>
      </c>
      <c r="H28" s="18">
        <f t="shared" si="1"/>
        <v>0</v>
      </c>
    </row>
    <row r="29" spans="1:8" ht="39.9" customHeight="1" x14ac:dyDescent="0.3">
      <c r="A29" s="74"/>
      <c r="B29" s="20">
        <v>17</v>
      </c>
      <c r="C29" s="9" t="s">
        <v>38</v>
      </c>
      <c r="D29" s="76"/>
      <c r="E29" s="34">
        <v>5</v>
      </c>
      <c r="F29" s="35"/>
      <c r="G29" s="18">
        <f t="shared" si="2"/>
        <v>0</v>
      </c>
      <c r="H29" s="18">
        <f t="shared" si="1"/>
        <v>0</v>
      </c>
    </row>
    <row r="30" spans="1:8" ht="39.9" customHeight="1" x14ac:dyDescent="0.3">
      <c r="A30" s="74"/>
      <c r="B30" s="20">
        <v>18</v>
      </c>
      <c r="C30" s="9" t="s">
        <v>39</v>
      </c>
      <c r="D30" s="76"/>
      <c r="E30" s="34">
        <v>5</v>
      </c>
      <c r="F30" s="35"/>
      <c r="G30" s="18">
        <f t="shared" si="2"/>
        <v>0</v>
      </c>
      <c r="H30" s="18">
        <f t="shared" si="1"/>
        <v>0</v>
      </c>
    </row>
    <row r="31" spans="1:8" ht="39.9" customHeight="1" x14ac:dyDescent="0.3">
      <c r="A31" s="74"/>
      <c r="B31" s="20">
        <v>19</v>
      </c>
      <c r="C31" s="9" t="s">
        <v>41</v>
      </c>
      <c r="D31" s="76"/>
      <c r="E31" s="34"/>
      <c r="F31" s="35"/>
      <c r="G31" s="18">
        <f t="shared" si="2"/>
        <v>0</v>
      </c>
      <c r="H31" s="18">
        <f t="shared" si="1"/>
        <v>0</v>
      </c>
    </row>
    <row r="32" spans="1:8" ht="39.9" customHeight="1" x14ac:dyDescent="0.3">
      <c r="A32" s="74"/>
      <c r="B32" s="20">
        <v>20</v>
      </c>
      <c r="C32" s="12" t="s">
        <v>47</v>
      </c>
      <c r="D32" s="76"/>
      <c r="E32" s="34">
        <v>3</v>
      </c>
      <c r="F32" s="35"/>
      <c r="G32" s="18">
        <f t="shared" si="2"/>
        <v>0</v>
      </c>
      <c r="H32" s="18">
        <f t="shared" si="1"/>
        <v>0</v>
      </c>
    </row>
    <row r="33" spans="1:8" ht="39.9" customHeight="1" x14ac:dyDescent="0.3">
      <c r="A33" s="74"/>
      <c r="B33" s="43"/>
      <c r="C33" s="44"/>
      <c r="D33" s="44"/>
      <c r="E33" s="44"/>
      <c r="F33" s="44"/>
      <c r="G33" s="44"/>
      <c r="H33" s="44"/>
    </row>
    <row r="34" spans="1:8" ht="39.9" customHeight="1" x14ac:dyDescent="0.3">
      <c r="A34" s="75"/>
      <c r="B34" s="20">
        <v>21</v>
      </c>
      <c r="C34" s="9" t="s">
        <v>42</v>
      </c>
      <c r="D34" s="11" t="s">
        <v>22</v>
      </c>
      <c r="E34" s="34">
        <v>3</v>
      </c>
      <c r="F34" s="35"/>
      <c r="G34" s="18">
        <f t="shared" ref="G34" si="3">H34-F34</f>
        <v>0</v>
      </c>
      <c r="H34" s="18">
        <f t="shared" ref="H34" si="4">F34*1.2</f>
        <v>0</v>
      </c>
    </row>
    <row r="35" spans="1:8" ht="39.9" customHeight="1" x14ac:dyDescent="0.3">
      <c r="A35" s="71" t="s">
        <v>32</v>
      </c>
      <c r="B35" s="41"/>
      <c r="C35" s="41"/>
      <c r="D35" s="41"/>
      <c r="E35" s="41"/>
      <c r="F35" s="41"/>
      <c r="G35" s="41"/>
      <c r="H35" s="41"/>
    </row>
    <row r="36" spans="1:8" ht="39.9" customHeight="1" x14ac:dyDescent="0.3">
      <c r="A36" s="72"/>
      <c r="B36" s="20">
        <v>22</v>
      </c>
      <c r="C36" s="9" t="s">
        <v>51</v>
      </c>
      <c r="D36" s="11" t="s">
        <v>1</v>
      </c>
      <c r="E36" s="34">
        <v>1</v>
      </c>
      <c r="F36" s="35"/>
      <c r="G36" s="18">
        <f t="shared" ref="G36:G37" si="5">H36-F36</f>
        <v>0</v>
      </c>
      <c r="H36" s="18">
        <f t="shared" ref="H36:H37" si="6">F36*1.2</f>
        <v>0</v>
      </c>
    </row>
    <row r="37" spans="1:8" ht="51.6" customHeight="1" x14ac:dyDescent="0.3">
      <c r="A37" s="73"/>
      <c r="B37" s="20">
        <v>23</v>
      </c>
      <c r="C37" s="12" t="s">
        <v>21</v>
      </c>
      <c r="D37" s="11" t="s">
        <v>20</v>
      </c>
      <c r="E37" s="34">
        <v>5</v>
      </c>
      <c r="F37" s="35"/>
      <c r="G37" s="18">
        <f t="shared" si="5"/>
        <v>0</v>
      </c>
      <c r="H37" s="18">
        <f t="shared" si="6"/>
        <v>0</v>
      </c>
    </row>
    <row r="38" spans="1:8" ht="39.9" customHeight="1" x14ac:dyDescent="0.3">
      <c r="A38" s="71" t="s">
        <v>7</v>
      </c>
      <c r="B38" s="41"/>
      <c r="C38" s="41"/>
      <c r="D38" s="41"/>
      <c r="E38" s="41"/>
      <c r="F38" s="41"/>
      <c r="G38" s="41"/>
      <c r="H38" s="41"/>
    </row>
    <row r="39" spans="1:8" ht="39.9" customHeight="1" x14ac:dyDescent="0.3">
      <c r="A39" s="72"/>
      <c r="B39" s="43" t="s">
        <v>33</v>
      </c>
      <c r="C39" s="44"/>
      <c r="D39" s="44"/>
      <c r="E39" s="44"/>
      <c r="F39" s="44"/>
      <c r="G39" s="44"/>
      <c r="H39" s="44"/>
    </row>
    <row r="40" spans="1:8" ht="39.9" customHeight="1" x14ac:dyDescent="0.3">
      <c r="A40" s="72"/>
      <c r="B40" s="20">
        <v>24</v>
      </c>
      <c r="C40" s="9" t="s">
        <v>31</v>
      </c>
      <c r="D40" s="11" t="s">
        <v>13</v>
      </c>
      <c r="E40" s="34">
        <v>5</v>
      </c>
      <c r="F40" s="35"/>
      <c r="G40" s="18">
        <f t="shared" ref="G40" si="7">H40-F40</f>
        <v>0</v>
      </c>
      <c r="H40" s="18">
        <f t="shared" ref="H40" si="8">F40*1.2</f>
        <v>0</v>
      </c>
    </row>
    <row r="41" spans="1:8" ht="39.9" customHeight="1" x14ac:dyDescent="0.3">
      <c r="A41" s="72"/>
      <c r="B41" s="43" t="s">
        <v>34</v>
      </c>
      <c r="C41" s="44"/>
      <c r="D41" s="44"/>
      <c r="E41" s="44"/>
      <c r="F41" s="44"/>
      <c r="G41" s="44"/>
      <c r="H41" s="44"/>
    </row>
    <row r="42" spans="1:8" ht="39.9" customHeight="1" x14ac:dyDescent="0.3">
      <c r="A42" s="72"/>
      <c r="B42" s="20">
        <v>25</v>
      </c>
      <c r="C42" s="9" t="s">
        <v>9</v>
      </c>
      <c r="D42" s="42" t="s">
        <v>3</v>
      </c>
      <c r="E42" s="34">
        <v>2</v>
      </c>
      <c r="F42" s="35"/>
      <c r="G42" s="18">
        <f t="shared" ref="G42:G43" si="9">H42-F42</f>
        <v>0</v>
      </c>
      <c r="H42" s="18">
        <f t="shared" ref="H42:H43" si="10">F42*1.2</f>
        <v>0</v>
      </c>
    </row>
    <row r="43" spans="1:8" ht="39.9" customHeight="1" x14ac:dyDescent="0.3">
      <c r="A43" s="73"/>
      <c r="B43" s="20">
        <v>26</v>
      </c>
      <c r="C43" s="9" t="s">
        <v>10</v>
      </c>
      <c r="D43" s="42"/>
      <c r="E43" s="34">
        <v>2</v>
      </c>
      <c r="F43" s="35"/>
      <c r="G43" s="18">
        <f t="shared" si="9"/>
        <v>0</v>
      </c>
      <c r="H43" s="18">
        <f t="shared" si="10"/>
        <v>0</v>
      </c>
    </row>
    <row r="45" spans="1:8" ht="62.4" customHeight="1" x14ac:dyDescent="0.3">
      <c r="A45" s="77" t="s">
        <v>54</v>
      </c>
      <c r="B45" s="78"/>
      <c r="C45" s="78"/>
      <c r="D45" s="78"/>
      <c r="E45" s="79"/>
      <c r="F45" s="36">
        <f>SUM(F42:F43,F40,F37,F36,F34,F32,F26:F32,F25,F23,F22,F20,F19,F17,F12,F13,F14,F15,F16,F9,F8)</f>
        <v>0</v>
      </c>
      <c r="G45" s="36">
        <f>SUM(G39:G44)</f>
        <v>0</v>
      </c>
      <c r="H45" s="36">
        <f>SUM(H39:H44)</f>
        <v>0</v>
      </c>
    </row>
  </sheetData>
  <mergeCells count="24">
    <mergeCell ref="A45:E45"/>
    <mergeCell ref="A10:H10"/>
    <mergeCell ref="D12:D13"/>
    <mergeCell ref="D14:D16"/>
    <mergeCell ref="A1:H1"/>
    <mergeCell ref="A2:H2"/>
    <mergeCell ref="A3:H3"/>
    <mergeCell ref="A7:H7"/>
    <mergeCell ref="A8:A9"/>
    <mergeCell ref="D8:D9"/>
    <mergeCell ref="B18:H18"/>
    <mergeCell ref="B21:H21"/>
    <mergeCell ref="B41:H41"/>
    <mergeCell ref="B39:H39"/>
    <mergeCell ref="A38:H38"/>
    <mergeCell ref="A35:H35"/>
    <mergeCell ref="A11:A23"/>
    <mergeCell ref="B33:H33"/>
    <mergeCell ref="A24:H24"/>
    <mergeCell ref="A39:A43"/>
    <mergeCell ref="D42:D43"/>
    <mergeCell ref="A25:A34"/>
    <mergeCell ref="D25:D32"/>
    <mergeCell ref="A36:A37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Onema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RINGENBACH</dc:creator>
  <cp:lastModifiedBy>BOUTAN Hélène</cp:lastModifiedBy>
  <cp:lastPrinted>2022-11-22T15:01:37Z</cp:lastPrinted>
  <dcterms:created xsi:type="dcterms:W3CDTF">2020-05-27T08:03:20Z</dcterms:created>
  <dcterms:modified xsi:type="dcterms:W3CDTF">2025-11-19T07:38:31Z</dcterms:modified>
</cp:coreProperties>
</file>