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mmun_DAP\Admin\2025_MARCHES\MAPA\25MA42037- RéfectionToituresLongeauRhin\1-DCE\3-DCE_a_ publier-Visas\"/>
    </mc:Choice>
  </mc:AlternateContent>
  <xr:revisionPtr revIDLastSave="0" documentId="8_{94136AA0-75BB-47E5-873F-FCFCE07B1E43}" xr6:coauthVersionLast="47" xr6:coauthVersionMax="47" xr10:uidLastSave="{00000000-0000-0000-0000-000000000000}"/>
  <bookViews>
    <workbookView xWindow="-25320" yWindow="420" windowWidth="25440" windowHeight="15390" xr2:uid="{6D9167C5-205C-4FA0-80D7-AF526B278D35}"/>
  </bookViews>
  <sheets>
    <sheet name="cdpgf" sheetId="1" r:id="rId1"/>
  </sheets>
  <definedNames>
    <definedName name="_xlnm.Print_Titles" localSheetId="0">cdpgf!$1:$4</definedName>
    <definedName name="_xlnm.Print_Area" localSheetId="0">cdpgf!$A$1:$F$80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1" l="1"/>
  <c r="F65" i="1" s="1"/>
  <c r="F67" i="1" s="1"/>
  <c r="F55" i="1"/>
  <c r="F56" i="1"/>
  <c r="F57" i="1"/>
  <c r="F58" i="1"/>
  <c r="F59" i="1"/>
  <c r="F60" i="1"/>
  <c r="F61" i="1"/>
  <c r="F62" i="1"/>
  <c r="F54" i="1"/>
  <c r="F52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4" i="1"/>
  <c r="F22" i="1"/>
  <c r="F16" i="1"/>
  <c r="F17" i="1"/>
  <c r="F18" i="1"/>
  <c r="F19" i="1"/>
  <c r="F20" i="1"/>
  <c r="F21" i="1"/>
  <c r="F14" i="1"/>
  <c r="F12" i="1"/>
  <c r="F8" i="1"/>
  <c r="F9" i="1"/>
  <c r="F10" i="1"/>
  <c r="F11" i="1"/>
  <c r="F7" i="1"/>
</calcChain>
</file>

<file path=xl/sharedStrings.xml><?xml version="1.0" encoding="utf-8"?>
<sst xmlns="http://schemas.openxmlformats.org/spreadsheetml/2006/main" count="171" uniqueCount="123">
  <si>
    <t>INDICE</t>
  </si>
  <si>
    <t>POSITION</t>
  </si>
  <si>
    <t>QTE</t>
  </si>
  <si>
    <t>P.U.</t>
  </si>
  <si>
    <t>MONTANT</t>
  </si>
  <si>
    <t>3-000</t>
  </si>
  <si>
    <t>3-100</t>
  </si>
  <si>
    <t>3-110</t>
  </si>
  <si>
    <t>3-200</t>
  </si>
  <si>
    <t>3-210</t>
  </si>
  <si>
    <t>3-220</t>
  </si>
  <si>
    <t>3-300</t>
  </si>
  <si>
    <t>3-310</t>
  </si>
  <si>
    <t xml:space="preserve"> </t>
  </si>
  <si>
    <t>DESCRIPTIF DES POSITIONS</t>
  </si>
  <si>
    <t>MONTANT TOTAL  HT</t>
  </si>
  <si>
    <t>MONTANT TOTAL TTC</t>
  </si>
  <si>
    <t xml:space="preserve">   TVA</t>
  </si>
  <si>
    <t>AGENCE DE L'EAU RHIN-MEUSE</t>
  </si>
  <si>
    <t>Réfection étanchéité des bâtiments Rhin et Longeau</t>
  </si>
  <si>
    <t>INSTALLATION DE CHANTIER</t>
  </si>
  <si>
    <t>Accès et sécurité de chantier</t>
  </si>
  <si>
    <t>3-120</t>
  </si>
  <si>
    <t>Base vie</t>
  </si>
  <si>
    <t>3-130</t>
  </si>
  <si>
    <t>Branchements de chantier</t>
  </si>
  <si>
    <t>3-140</t>
  </si>
  <si>
    <t>Panneau de chantier sur support</t>
  </si>
  <si>
    <t>3-150</t>
  </si>
  <si>
    <t>Remise en état du site</t>
  </si>
  <si>
    <t>TRAVAUX PREPARATOIRES</t>
  </si>
  <si>
    <t>Tour d’accès</t>
  </si>
  <si>
    <t>3-230</t>
  </si>
  <si>
    <t>Platelage sur entrées</t>
  </si>
  <si>
    <t>3-240</t>
  </si>
  <si>
    <t>Clôture de chantier</t>
  </si>
  <si>
    <t>3-250</t>
  </si>
  <si>
    <t>Moyens de levage</t>
  </si>
  <si>
    <t>3-260</t>
  </si>
  <si>
    <t>Sécurité en cours de chantier</t>
  </si>
  <si>
    <t>BÂTIMENT RHIN</t>
  </si>
  <si>
    <t>Dépose protection</t>
  </si>
  <si>
    <t>3-320</t>
  </si>
  <si>
    <t>Dépose complexe d’étanchéité</t>
  </si>
  <si>
    <t>3-330</t>
  </si>
  <si>
    <t>Complexe d’étanchéité sous protection R&gt;8,0m².K/W</t>
  </si>
  <si>
    <t>3-340</t>
  </si>
  <si>
    <t>Complexe d’étanchéité auto-protégé R&gt;5,5m².K/W</t>
  </si>
  <si>
    <t>3-350</t>
  </si>
  <si>
    <t>Relevé d’étanchéité isolé</t>
  </si>
  <si>
    <t>3-360</t>
  </si>
  <si>
    <t>Relevé d’étanchéité</t>
  </si>
  <si>
    <t>3-370</t>
  </si>
  <si>
    <t>Solins</t>
  </si>
  <si>
    <t>3-380</t>
  </si>
  <si>
    <t>Couvertines</t>
  </si>
  <si>
    <t>3-390</t>
  </si>
  <si>
    <t>Naissance EP</t>
  </si>
  <si>
    <t>Pissette EP</t>
  </si>
  <si>
    <t>Ventilation de chutes</t>
  </si>
  <si>
    <t>Sortie en toiture</t>
  </si>
  <si>
    <t>Protection lourde</t>
  </si>
  <si>
    <t>Remplacement du bardage métallique extérieur</t>
  </si>
  <si>
    <t>Bavettes</t>
  </si>
  <si>
    <t>Habillage de baie</t>
  </si>
  <si>
    <t>Pièces spéciales</t>
  </si>
  <si>
    <t>Angle sortant</t>
  </si>
  <si>
    <t>Angle rentrant SANS OBJET</t>
  </si>
  <si>
    <t>Châssis de désenfumage 1,10 x 1,10</t>
  </si>
  <si>
    <t>Crosse</t>
  </si>
  <si>
    <t>Démolition socle de climatisation</t>
  </si>
  <si>
    <t>Support fixe pour équipement en toiture</t>
  </si>
  <si>
    <t>Support fixe pour unités de climatisation individuelle</t>
  </si>
  <si>
    <t>Support lesté pour équipement en toiture</t>
  </si>
  <si>
    <t>Ligne de vie</t>
  </si>
  <si>
    <t>3-400</t>
  </si>
  <si>
    <t>BÂTIMENT LONGEAU</t>
  </si>
  <si>
    <t>3-410</t>
  </si>
  <si>
    <t>Dépose dalle</t>
  </si>
  <si>
    <t>3-420</t>
  </si>
  <si>
    <t>3-430</t>
  </si>
  <si>
    <t>Complexe d’étanchéité autoprotégé R de 4,5</t>
  </si>
  <si>
    <t>3-440</t>
  </si>
  <si>
    <t>Relevé d’étanchéité  à froid</t>
  </si>
  <si>
    <t>3-450</t>
  </si>
  <si>
    <t>3-460</t>
  </si>
  <si>
    <t>3-470</t>
  </si>
  <si>
    <t>3-480</t>
  </si>
  <si>
    <t>Dalle grès cérame 60 x 60 unis</t>
  </si>
  <si>
    <t>3-490</t>
  </si>
  <si>
    <t>Dépose/ repose éclairage</t>
  </si>
  <si>
    <t>3-3100</t>
  </si>
  <si>
    <t>3-3110</t>
  </si>
  <si>
    <t>3-3120</t>
  </si>
  <si>
    <t>3-3130</t>
  </si>
  <si>
    <t>3-3140</t>
  </si>
  <si>
    <t>3-3150</t>
  </si>
  <si>
    <t>3-3160</t>
  </si>
  <si>
    <t>3-3170</t>
  </si>
  <si>
    <t>3-3171</t>
  </si>
  <si>
    <t>3-3172</t>
  </si>
  <si>
    <t>3-3180</t>
  </si>
  <si>
    <t>3-3190</t>
  </si>
  <si>
    <t>3-3200</t>
  </si>
  <si>
    <t>3-3210</t>
  </si>
  <si>
    <t>3-3211</t>
  </si>
  <si>
    <t>3-3212</t>
  </si>
  <si>
    <t>3-3213</t>
  </si>
  <si>
    <t>3-3220</t>
  </si>
  <si>
    <t>ens</t>
  </si>
  <si>
    <t>u</t>
  </si>
  <si>
    <t>ml</t>
  </si>
  <si>
    <t>m²</t>
  </si>
  <si>
    <t>Support fixe pour unités de climatisation 2.80 x 2.20</t>
  </si>
  <si>
    <t>Dossier technique détaillé d'exécution et DOE</t>
  </si>
  <si>
    <t>Batiment Rhin</t>
  </si>
  <si>
    <t>Bâtiment Longeau</t>
  </si>
  <si>
    <t>Zone stérile</t>
  </si>
  <si>
    <t>Marché 25MA42037</t>
  </si>
  <si>
    <t>sous total 3</t>
  </si>
  <si>
    <t>sous total 2</t>
  </si>
  <si>
    <t>sous total 1</t>
  </si>
  <si>
    <t>sous total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</si>
</sst>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0.0%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>
      <alignment horizontal="center" vertical="center" wrapText="1"/>
    </xf>
    <xf numFmtId="164" fontId="5" fillId="0" borderId="0" xfId="2" applyNumberFormat="1" applyFont="1" applyAlignment="1">
      <alignment horizontal="center" vertical="top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/>
    <xf numFmtId="49" fontId="0" fillId="0" borderId="0" xfId="0" applyNumberFormat="1"/>
    <xf numFmtId="0" fontId="0" fillId="0" borderId="0" xfId="0" applyAlignment="1">
      <alignment wrapText="1"/>
    </xf>
    <xf numFmtId="49" fontId="0" fillId="0" borderId="4" xfId="0" applyNumberFormat="1" applyBorder="1"/>
    <xf numFmtId="0" fontId="0" fillId="0" borderId="5" xfId="0" applyBorder="1" applyAlignment="1">
      <alignment wrapText="1"/>
    </xf>
    <xf numFmtId="0" fontId="0" fillId="0" borderId="0" xfId="0" applyAlignment="1">
      <alignment horizontal="center"/>
    </xf>
    <xf numFmtId="44" fontId="0" fillId="0" borderId="6" xfId="1" applyFont="1" applyBorder="1"/>
    <xf numFmtId="4" fontId="0" fillId="0" borderId="5" xfId="0" applyNumberFormat="1" applyBorder="1"/>
    <xf numFmtId="1" fontId="7" fillId="0" borderId="7" xfId="2" applyNumberFormat="1" applyFont="1" applyBorder="1" applyAlignment="1">
      <alignment horizontal="right" vertical="center"/>
    </xf>
    <xf numFmtId="49" fontId="9" fillId="0" borderId="0" xfId="0" applyNumberFormat="1" applyFont="1" applyAlignment="1">
      <alignment horizontal="left" wrapText="1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1" fontId="7" fillId="0" borderId="13" xfId="2" applyNumberFormat="1" applyFont="1" applyBorder="1" applyAlignment="1">
      <alignment vertical="center" wrapText="1"/>
    </xf>
    <xf numFmtId="44" fontId="7" fillId="0" borderId="14" xfId="4" applyFont="1" applyBorder="1" applyAlignment="1">
      <alignment horizontal="right" vertical="center" wrapText="1"/>
    </xf>
    <xf numFmtId="49" fontId="7" fillId="0" borderId="15" xfId="2" applyNumberFormat="1" applyFont="1" applyBorder="1" applyAlignment="1">
      <alignment vertical="center" wrapText="1"/>
    </xf>
    <xf numFmtId="1" fontId="7" fillId="0" borderId="16" xfId="2" applyNumberFormat="1" applyFont="1" applyBorder="1" applyAlignment="1">
      <alignment vertical="center" wrapText="1"/>
    </xf>
    <xf numFmtId="1" fontId="7" fillId="0" borderId="17" xfId="2" applyNumberFormat="1" applyFont="1" applyBorder="1" applyAlignment="1">
      <alignment horizontal="right" vertical="center"/>
    </xf>
    <xf numFmtId="44" fontId="7" fillId="0" borderId="18" xfId="4" applyFont="1" applyBorder="1" applyAlignment="1">
      <alignment horizontal="right" vertical="center" wrapText="1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4" fontId="3" fillId="0" borderId="0" xfId="4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49" fontId="8" fillId="0" borderId="0" xfId="4" applyNumberFormat="1" applyFont="1" applyBorder="1" applyAlignment="1">
      <alignment horizontal="right" vertical="top"/>
    </xf>
    <xf numFmtId="1" fontId="10" fillId="0" borderId="20" xfId="3" applyNumberFormat="1" applyFont="1" applyBorder="1" applyAlignment="1">
      <alignment horizontal="right" wrapText="1"/>
    </xf>
    <xf numFmtId="0" fontId="9" fillId="0" borderId="19" xfId="0" applyFont="1" applyBorder="1" applyAlignment="1">
      <alignment horizontal="center" wrapText="1"/>
    </xf>
    <xf numFmtId="1" fontId="10" fillId="0" borderId="0" xfId="3" applyNumberFormat="1" applyFont="1" applyBorder="1" applyAlignment="1">
      <alignment horizontal="right" wrapText="1"/>
    </xf>
    <xf numFmtId="0" fontId="9" fillId="0" borderId="21" xfId="0" applyFont="1" applyBorder="1" applyAlignment="1">
      <alignment horizontal="center" wrapText="1"/>
    </xf>
    <xf numFmtId="49" fontId="2" fillId="0" borderId="22" xfId="0" applyNumberFormat="1" applyFont="1" applyBorder="1"/>
    <xf numFmtId="0" fontId="2" fillId="0" borderId="11" xfId="0" applyFont="1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4" fontId="2" fillId="0" borderId="11" xfId="0" applyNumberFormat="1" applyFont="1" applyBorder="1"/>
    <xf numFmtId="44" fontId="2" fillId="0" borderId="23" xfId="1" applyFont="1" applyBorder="1"/>
    <xf numFmtId="49" fontId="7" fillId="2" borderId="24" xfId="0" applyNumberFormat="1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/>
    </xf>
    <xf numFmtId="1" fontId="7" fillId="2" borderId="24" xfId="0" applyNumberFormat="1" applyFont="1" applyFill="1" applyBorder="1" applyAlignment="1">
      <alignment horizontal="center" vertical="center"/>
    </xf>
    <xf numFmtId="44" fontId="7" fillId="2" borderId="25" xfId="2" applyFont="1" applyFill="1" applyBorder="1" applyAlignment="1">
      <alignment horizontal="center" vertical="center"/>
    </xf>
    <xf numFmtId="44" fontId="7" fillId="2" borderId="27" xfId="1" applyFont="1" applyFill="1" applyBorder="1" applyAlignment="1">
      <alignment horizontal="center" vertical="center"/>
    </xf>
    <xf numFmtId="49" fontId="9" fillId="0" borderId="20" xfId="0" applyNumberFormat="1" applyFont="1" applyBorder="1" applyAlignment="1">
      <alignment horizontal="left" wrapText="1"/>
    </xf>
    <xf numFmtId="44" fontId="7" fillId="0" borderId="3" xfId="1" applyFont="1" applyBorder="1" applyAlignment="1">
      <alignment horizontal="right" vertical="center" wrapText="1"/>
    </xf>
    <xf numFmtId="49" fontId="0" fillId="0" borderId="22" xfId="0" applyNumberFormat="1" applyBorder="1"/>
    <xf numFmtId="0" fontId="0" fillId="0" borderId="11" xfId="0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22" xfId="0" applyBorder="1" applyAlignment="1">
      <alignment horizontal="center"/>
    </xf>
    <xf numFmtId="4" fontId="0" fillId="0" borderId="11" xfId="0" applyNumberFormat="1" applyBorder="1"/>
    <xf numFmtId="44" fontId="1" fillId="0" borderId="23" xfId="1" applyFont="1" applyBorder="1"/>
    <xf numFmtId="49" fontId="0" fillId="0" borderId="1" xfId="0" applyNumberFormat="1" applyBorder="1"/>
    <xf numFmtId="0" fontId="0" fillId="0" borderId="2" xfId="0" applyBorder="1" applyAlignment="1">
      <alignment wrapText="1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2" xfId="0" applyNumberFormat="1" applyBorder="1"/>
    <xf numFmtId="0" fontId="0" fillId="0" borderId="2" xfId="0" applyBorder="1" applyAlignment="1">
      <alignment horizontal="left" wrapText="1"/>
    </xf>
    <xf numFmtId="49" fontId="0" fillId="0" borderId="28" xfId="0" applyNumberFormat="1" applyBorder="1"/>
    <xf numFmtId="0" fontId="0" fillId="0" borderId="29" xfId="0" applyBorder="1" applyAlignment="1">
      <alignment wrapText="1"/>
    </xf>
    <xf numFmtId="0" fontId="0" fillId="0" borderId="30" xfId="0" applyBorder="1" applyAlignment="1">
      <alignment horizontal="center"/>
    </xf>
    <xf numFmtId="0" fontId="0" fillId="0" borderId="28" xfId="0" applyBorder="1" applyAlignment="1">
      <alignment horizontal="center"/>
    </xf>
    <xf numFmtId="44" fontId="1" fillId="0" borderId="14" xfId="1" applyFont="1" applyBorder="1"/>
    <xf numFmtId="2" fontId="7" fillId="0" borderId="2" xfId="2" applyNumberFormat="1" applyFont="1" applyBorder="1" applyAlignment="1">
      <alignment horizontal="right" vertical="center"/>
    </xf>
    <xf numFmtId="0" fontId="0" fillId="0" borderId="11" xfId="0" applyBorder="1" applyAlignment="1">
      <alignment horizontal="left" wrapText="1"/>
    </xf>
    <xf numFmtId="165" fontId="7" fillId="3" borderId="9" xfId="5" applyNumberFormat="1" applyFont="1" applyFill="1" applyBorder="1" applyAlignment="1">
      <alignment horizontal="left" vertical="center"/>
    </xf>
    <xf numFmtId="44" fontId="0" fillId="0" borderId="23" xfId="1" applyFont="1" applyBorder="1"/>
    <xf numFmtId="164" fontId="5" fillId="0" borderId="0" xfId="2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4" fontId="5" fillId="0" borderId="0" xfId="4" applyFont="1" applyFill="1" applyAlignment="1">
      <alignment horizontal="right" vertical="center" wrapText="1"/>
    </xf>
  </cellXfs>
  <cellStyles count="6">
    <cellStyle name="Euro" xfId="2" xr:uid="{5C7A603A-6D1D-4749-8B9B-13FB1D63D0D0}"/>
    <cellStyle name="Euro 2" xfId="3" xr:uid="{0527C6A2-A1FE-418C-9357-42158E06C6E5}"/>
    <cellStyle name="Monétaire" xfId="1" builtinId="4"/>
    <cellStyle name="Monétaire 2" xfId="4" xr:uid="{8E6321ED-A05C-4315-ADBB-108C7D262664}"/>
    <cellStyle name="Normal" xfId="0" builtinId="0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8D9FA-5199-4668-A57F-7F19442C2DCB}">
  <dimension ref="A1:F67"/>
  <sheetViews>
    <sheetView tabSelected="1" zoomScaleNormal="100" zoomScalePageLayoutView="130" workbookViewId="0">
      <selection activeCell="I65" sqref="I65"/>
    </sheetView>
  </sheetViews>
  <sheetFormatPr baseColWidth="10" defaultRowHeight="12.75" x14ac:dyDescent="0.2"/>
  <cols>
    <col min="1" max="1" width="7.28515625" style="8" customWidth="1"/>
    <col min="2" max="2" width="45.42578125" style="9" customWidth="1"/>
    <col min="3" max="3" width="6.28515625" style="12" customWidth="1"/>
    <col min="4" max="4" width="9.5703125" style="12" customWidth="1"/>
    <col min="5" max="5" width="12.7109375" customWidth="1"/>
    <col min="6" max="6" width="15.42578125" customWidth="1"/>
    <col min="8" max="8" width="5.42578125" customWidth="1"/>
    <col min="9" max="9" width="11.42578125" customWidth="1"/>
  </cols>
  <sheetData>
    <row r="1" spans="1:6" s="28" customFormat="1" ht="18" customHeight="1" x14ac:dyDescent="0.2">
      <c r="A1" s="25" t="s">
        <v>18</v>
      </c>
      <c r="B1" s="26"/>
      <c r="C1" s="27"/>
      <c r="D1" s="72"/>
      <c r="F1" s="29" t="s">
        <v>118</v>
      </c>
    </row>
    <row r="2" spans="1:6" s="30" customFormat="1" ht="39" customHeight="1" x14ac:dyDescent="0.2">
      <c r="A2" s="73" t="s">
        <v>19</v>
      </c>
      <c r="B2" s="73"/>
      <c r="C2" s="1"/>
      <c r="D2" s="2"/>
      <c r="E2" s="74"/>
      <c r="F2" s="74"/>
    </row>
    <row r="3" spans="1:6" s="31" customFormat="1" ht="20.25" customHeight="1" thickBot="1" x14ac:dyDescent="0.25">
      <c r="A3" s="3"/>
      <c r="B3" s="4"/>
      <c r="C3" s="5"/>
      <c r="D3" s="6"/>
      <c r="E3" s="6"/>
      <c r="F3" s="32"/>
    </row>
    <row r="4" spans="1:6" ht="15.75" customHeight="1" thickBot="1" x14ac:dyDescent="0.25">
      <c r="A4" s="43" t="s">
        <v>0</v>
      </c>
      <c r="B4" s="44" t="s">
        <v>1</v>
      </c>
      <c r="C4" s="45" t="s">
        <v>13</v>
      </c>
      <c r="D4" s="46" t="s">
        <v>2</v>
      </c>
      <c r="E4" s="47" t="s">
        <v>3</v>
      </c>
      <c r="F4" s="48" t="s">
        <v>4</v>
      </c>
    </row>
    <row r="5" spans="1:6" s="7" customFormat="1" ht="15.75" customHeight="1" x14ac:dyDescent="0.2">
      <c r="A5" s="37" t="s">
        <v>5</v>
      </c>
      <c r="B5" s="38" t="s">
        <v>14</v>
      </c>
      <c r="C5" s="39"/>
      <c r="D5" s="40"/>
      <c r="E5" s="41"/>
      <c r="F5" s="42"/>
    </row>
    <row r="6" spans="1:6" s="7" customFormat="1" ht="15.75" customHeight="1" x14ac:dyDescent="0.2">
      <c r="A6" s="37" t="s">
        <v>6</v>
      </c>
      <c r="B6" s="38" t="s">
        <v>20</v>
      </c>
      <c r="C6" s="39"/>
      <c r="D6" s="40"/>
      <c r="E6" s="41"/>
      <c r="F6" s="42"/>
    </row>
    <row r="7" spans="1:6" s="7" customFormat="1" ht="15.75" customHeight="1" x14ac:dyDescent="0.2">
      <c r="A7" s="51" t="s">
        <v>7</v>
      </c>
      <c r="B7" s="52" t="s">
        <v>21</v>
      </c>
      <c r="C7" s="53" t="s">
        <v>109</v>
      </c>
      <c r="D7" s="54">
        <v>1</v>
      </c>
      <c r="E7" s="55"/>
      <c r="F7" s="56">
        <f>E7*D7</f>
        <v>0</v>
      </c>
    </row>
    <row r="8" spans="1:6" s="7" customFormat="1" ht="15.75" customHeight="1" x14ac:dyDescent="0.2">
      <c r="A8" s="51" t="s">
        <v>22</v>
      </c>
      <c r="B8" s="52" t="s">
        <v>23</v>
      </c>
      <c r="C8" s="53" t="s">
        <v>109</v>
      </c>
      <c r="D8" s="54">
        <v>1</v>
      </c>
      <c r="E8" s="55"/>
      <c r="F8" s="56">
        <f t="shared" ref="F8:F11" si="0">E8*D8</f>
        <v>0</v>
      </c>
    </row>
    <row r="9" spans="1:6" s="7" customFormat="1" ht="15.75" customHeight="1" x14ac:dyDescent="0.2">
      <c r="A9" s="51" t="s">
        <v>24</v>
      </c>
      <c r="B9" s="52" t="s">
        <v>25</v>
      </c>
      <c r="C9" s="53" t="s">
        <v>109</v>
      </c>
      <c r="D9" s="54">
        <v>1</v>
      </c>
      <c r="E9" s="55"/>
      <c r="F9" s="56">
        <f t="shared" si="0"/>
        <v>0</v>
      </c>
    </row>
    <row r="10" spans="1:6" s="7" customFormat="1" ht="15.75" customHeight="1" x14ac:dyDescent="0.2">
      <c r="A10" s="51" t="s">
        <v>26</v>
      </c>
      <c r="B10" s="52" t="s">
        <v>27</v>
      </c>
      <c r="C10" s="53" t="s">
        <v>110</v>
      </c>
      <c r="D10" s="54">
        <v>1</v>
      </c>
      <c r="E10" s="55"/>
      <c r="F10" s="56">
        <f t="shared" si="0"/>
        <v>0</v>
      </c>
    </row>
    <row r="11" spans="1:6" s="7" customFormat="1" ht="15.75" customHeight="1" x14ac:dyDescent="0.2">
      <c r="A11" s="51" t="s">
        <v>28</v>
      </c>
      <c r="B11" s="52" t="s">
        <v>29</v>
      </c>
      <c r="C11" s="53" t="s">
        <v>109</v>
      </c>
      <c r="D11" s="54">
        <v>1</v>
      </c>
      <c r="E11" s="55"/>
      <c r="F11" s="56">
        <f t="shared" si="0"/>
        <v>0</v>
      </c>
    </row>
    <row r="12" spans="1:6" s="7" customFormat="1" ht="15.75" customHeight="1" x14ac:dyDescent="0.2">
      <c r="A12" s="51"/>
      <c r="B12" s="52"/>
      <c r="C12" s="53"/>
      <c r="D12" s="54"/>
      <c r="E12" s="68" t="s">
        <v>121</v>
      </c>
      <c r="F12" s="71">
        <f>SUM(F7:F11)</f>
        <v>0</v>
      </c>
    </row>
    <row r="13" spans="1:6" s="7" customFormat="1" ht="15.75" customHeight="1" x14ac:dyDescent="0.2">
      <c r="A13" s="37" t="s">
        <v>8</v>
      </c>
      <c r="B13" s="38" t="s">
        <v>30</v>
      </c>
      <c r="C13" s="39"/>
      <c r="D13" s="40"/>
      <c r="E13" s="41"/>
      <c r="F13" s="42"/>
    </row>
    <row r="14" spans="1:6" ht="15.75" customHeight="1" x14ac:dyDescent="0.2">
      <c r="A14" s="51" t="s">
        <v>9</v>
      </c>
      <c r="B14" s="69" t="s">
        <v>114</v>
      </c>
      <c r="C14" s="53" t="s">
        <v>109</v>
      </c>
      <c r="D14" s="54">
        <v>1</v>
      </c>
      <c r="E14" s="55"/>
      <c r="F14" s="56">
        <f>D14*E14</f>
        <v>0</v>
      </c>
    </row>
    <row r="15" spans="1:6" ht="15.75" customHeight="1" x14ac:dyDescent="0.2">
      <c r="A15" s="51" t="s">
        <v>10</v>
      </c>
      <c r="B15" s="52" t="s">
        <v>31</v>
      </c>
      <c r="C15" s="53"/>
      <c r="D15" s="54"/>
      <c r="E15" s="55"/>
      <c r="F15" s="56"/>
    </row>
    <row r="16" spans="1:6" ht="15.75" customHeight="1" x14ac:dyDescent="0.2">
      <c r="A16" s="51"/>
      <c r="B16" s="52" t="s">
        <v>115</v>
      </c>
      <c r="C16" s="53" t="s">
        <v>109</v>
      </c>
      <c r="D16" s="54">
        <v>1</v>
      </c>
      <c r="E16" s="55"/>
      <c r="F16" s="56">
        <f t="shared" ref="F16:F21" si="1">D16*E16</f>
        <v>0</v>
      </c>
    </row>
    <row r="17" spans="1:6" ht="15.75" customHeight="1" x14ac:dyDescent="0.2">
      <c r="A17" s="51"/>
      <c r="B17" s="52" t="s">
        <v>116</v>
      </c>
      <c r="C17" s="53" t="s">
        <v>109</v>
      </c>
      <c r="D17" s="54">
        <v>1</v>
      </c>
      <c r="E17" s="55"/>
      <c r="F17" s="56">
        <f t="shared" si="1"/>
        <v>0</v>
      </c>
    </row>
    <row r="18" spans="1:6" ht="15.75" customHeight="1" x14ac:dyDescent="0.2">
      <c r="A18" s="51" t="s">
        <v>32</v>
      </c>
      <c r="B18" s="52" t="s">
        <v>33</v>
      </c>
      <c r="C18" s="53" t="s">
        <v>109</v>
      </c>
      <c r="D18" s="54">
        <v>1</v>
      </c>
      <c r="E18" s="55"/>
      <c r="F18" s="56">
        <f t="shared" si="1"/>
        <v>0</v>
      </c>
    </row>
    <row r="19" spans="1:6" ht="15.75" customHeight="1" x14ac:dyDescent="0.2">
      <c r="A19" s="51" t="s">
        <v>34</v>
      </c>
      <c r="B19" s="52" t="s">
        <v>35</v>
      </c>
      <c r="C19" s="53" t="s">
        <v>111</v>
      </c>
      <c r="D19" s="54">
        <v>45</v>
      </c>
      <c r="E19" s="55"/>
      <c r="F19" s="56">
        <f t="shared" si="1"/>
        <v>0</v>
      </c>
    </row>
    <row r="20" spans="1:6" ht="15.75" customHeight="1" x14ac:dyDescent="0.2">
      <c r="A20" s="51" t="s">
        <v>36</v>
      </c>
      <c r="B20" s="52" t="s">
        <v>37</v>
      </c>
      <c r="C20" s="53" t="s">
        <v>109</v>
      </c>
      <c r="D20" s="54">
        <v>1</v>
      </c>
      <c r="E20" s="55"/>
      <c r="F20" s="56">
        <f t="shared" si="1"/>
        <v>0</v>
      </c>
    </row>
    <row r="21" spans="1:6" ht="15.75" customHeight="1" x14ac:dyDescent="0.2">
      <c r="A21" s="51" t="s">
        <v>38</v>
      </c>
      <c r="B21" s="52" t="s">
        <v>39</v>
      </c>
      <c r="C21" s="53" t="s">
        <v>112</v>
      </c>
      <c r="D21" s="54">
        <v>789</v>
      </c>
      <c r="E21" s="55"/>
      <c r="F21" s="56">
        <f t="shared" si="1"/>
        <v>0</v>
      </c>
    </row>
    <row r="22" spans="1:6" ht="15.75" customHeight="1" x14ac:dyDescent="0.2">
      <c r="A22" s="51"/>
      <c r="B22" s="52"/>
      <c r="C22" s="53"/>
      <c r="D22" s="54"/>
      <c r="E22" s="68" t="s">
        <v>120</v>
      </c>
      <c r="F22" s="56">
        <f>SUM(F14:F21)</f>
        <v>0</v>
      </c>
    </row>
    <row r="23" spans="1:6" s="7" customFormat="1" ht="15.75" customHeight="1" x14ac:dyDescent="0.2">
      <c r="A23" s="37" t="s">
        <v>11</v>
      </c>
      <c r="B23" s="38" t="s">
        <v>40</v>
      </c>
      <c r="C23" s="39"/>
      <c r="D23" s="40"/>
      <c r="E23" s="41"/>
      <c r="F23" s="42"/>
    </row>
    <row r="24" spans="1:6" ht="15.75" customHeight="1" x14ac:dyDescent="0.2">
      <c r="A24" s="51" t="s">
        <v>12</v>
      </c>
      <c r="B24" s="52" t="s">
        <v>41</v>
      </c>
      <c r="C24" s="53" t="s">
        <v>112</v>
      </c>
      <c r="D24" s="54">
        <v>602</v>
      </c>
      <c r="E24" s="55"/>
      <c r="F24" s="56">
        <f>E24*D24</f>
        <v>0</v>
      </c>
    </row>
    <row r="25" spans="1:6" ht="15.75" customHeight="1" x14ac:dyDescent="0.2">
      <c r="A25" s="51" t="s">
        <v>42</v>
      </c>
      <c r="B25" s="52" t="s">
        <v>43</v>
      </c>
      <c r="C25" s="53" t="s">
        <v>112</v>
      </c>
      <c r="D25" s="54">
        <v>637</v>
      </c>
      <c r="E25" s="55"/>
      <c r="F25" s="56">
        <f t="shared" ref="F25:F51" si="2">E25*D25</f>
        <v>0</v>
      </c>
    </row>
    <row r="26" spans="1:6" ht="15.75" customHeight="1" x14ac:dyDescent="0.2">
      <c r="A26" s="51" t="s">
        <v>44</v>
      </c>
      <c r="B26" s="52" t="s">
        <v>45</v>
      </c>
      <c r="C26" s="53" t="s">
        <v>112</v>
      </c>
      <c r="D26" s="54">
        <v>602</v>
      </c>
      <c r="E26" s="55"/>
      <c r="F26" s="56">
        <f t="shared" si="2"/>
        <v>0</v>
      </c>
    </row>
    <row r="27" spans="1:6" ht="15.75" customHeight="1" x14ac:dyDescent="0.2">
      <c r="A27" s="51" t="s">
        <v>46</v>
      </c>
      <c r="B27" s="52" t="s">
        <v>47</v>
      </c>
      <c r="C27" s="53" t="s">
        <v>112</v>
      </c>
      <c r="D27" s="54">
        <v>35</v>
      </c>
      <c r="E27" s="55"/>
      <c r="F27" s="56">
        <f t="shared" si="2"/>
        <v>0</v>
      </c>
    </row>
    <row r="28" spans="1:6" ht="15.75" customHeight="1" x14ac:dyDescent="0.2">
      <c r="A28" s="51" t="s">
        <v>48</v>
      </c>
      <c r="B28" s="52" t="s">
        <v>49</v>
      </c>
      <c r="C28" s="53" t="s">
        <v>111</v>
      </c>
      <c r="D28" s="54">
        <v>139</v>
      </c>
      <c r="E28" s="55"/>
      <c r="F28" s="56">
        <f t="shared" si="2"/>
        <v>0</v>
      </c>
    </row>
    <row r="29" spans="1:6" ht="15.75" customHeight="1" x14ac:dyDescent="0.2">
      <c r="A29" s="51" t="s">
        <v>50</v>
      </c>
      <c r="B29" s="52" t="s">
        <v>51</v>
      </c>
      <c r="C29" s="53" t="s">
        <v>111</v>
      </c>
      <c r="D29" s="54">
        <v>18</v>
      </c>
      <c r="E29" s="55"/>
      <c r="F29" s="56">
        <f t="shared" si="2"/>
        <v>0</v>
      </c>
    </row>
    <row r="30" spans="1:6" ht="15.75" customHeight="1" x14ac:dyDescent="0.2">
      <c r="A30" s="51" t="s">
        <v>52</v>
      </c>
      <c r="B30" s="52" t="s">
        <v>53</v>
      </c>
      <c r="C30" s="53" t="s">
        <v>111</v>
      </c>
      <c r="D30" s="54">
        <v>32</v>
      </c>
      <c r="E30" s="55"/>
      <c r="F30" s="56">
        <f t="shared" si="2"/>
        <v>0</v>
      </c>
    </row>
    <row r="31" spans="1:6" ht="15.75" customHeight="1" x14ac:dyDescent="0.2">
      <c r="A31" s="51" t="s">
        <v>54</v>
      </c>
      <c r="B31" s="52" t="s">
        <v>55</v>
      </c>
      <c r="C31" s="53" t="s">
        <v>111</v>
      </c>
      <c r="D31" s="54">
        <v>101</v>
      </c>
      <c r="E31" s="55"/>
      <c r="F31" s="56">
        <f t="shared" si="2"/>
        <v>0</v>
      </c>
    </row>
    <row r="32" spans="1:6" ht="15.75" customHeight="1" x14ac:dyDescent="0.2">
      <c r="A32" s="51" t="s">
        <v>56</v>
      </c>
      <c r="B32" s="52" t="s">
        <v>57</v>
      </c>
      <c r="C32" s="53" t="s">
        <v>110</v>
      </c>
      <c r="D32" s="54">
        <v>4</v>
      </c>
      <c r="E32" s="55"/>
      <c r="F32" s="56">
        <f t="shared" si="2"/>
        <v>0</v>
      </c>
    </row>
    <row r="33" spans="1:6" ht="15.75" customHeight="1" x14ac:dyDescent="0.2">
      <c r="A33" s="51" t="s">
        <v>91</v>
      </c>
      <c r="B33" s="52" t="s">
        <v>58</v>
      </c>
      <c r="C33" s="53" t="s">
        <v>110</v>
      </c>
      <c r="D33" s="54">
        <v>3</v>
      </c>
      <c r="E33" s="55"/>
      <c r="F33" s="56">
        <f t="shared" si="2"/>
        <v>0</v>
      </c>
    </row>
    <row r="34" spans="1:6" ht="15.75" customHeight="1" x14ac:dyDescent="0.2">
      <c r="A34" s="51" t="s">
        <v>92</v>
      </c>
      <c r="B34" s="52" t="s">
        <v>59</v>
      </c>
      <c r="C34" s="53" t="s">
        <v>110</v>
      </c>
      <c r="D34" s="54">
        <v>2</v>
      </c>
      <c r="E34" s="55"/>
      <c r="F34" s="56">
        <f t="shared" si="2"/>
        <v>0</v>
      </c>
    </row>
    <row r="35" spans="1:6" ht="15.75" customHeight="1" x14ac:dyDescent="0.2">
      <c r="A35" s="51" t="s">
        <v>93</v>
      </c>
      <c r="B35" s="52" t="s">
        <v>60</v>
      </c>
      <c r="C35" s="53" t="s">
        <v>110</v>
      </c>
      <c r="D35" s="54">
        <v>3</v>
      </c>
      <c r="E35" s="55"/>
      <c r="F35" s="56">
        <f t="shared" si="2"/>
        <v>0</v>
      </c>
    </row>
    <row r="36" spans="1:6" ht="15.75" customHeight="1" x14ac:dyDescent="0.2">
      <c r="A36" s="51" t="s">
        <v>94</v>
      </c>
      <c r="B36" s="52" t="s">
        <v>61</v>
      </c>
      <c r="C36" s="53" t="s">
        <v>112</v>
      </c>
      <c r="D36" s="54">
        <v>602</v>
      </c>
      <c r="E36" s="55"/>
      <c r="F36" s="56">
        <f t="shared" si="2"/>
        <v>0</v>
      </c>
    </row>
    <row r="37" spans="1:6" ht="15.75" customHeight="1" x14ac:dyDescent="0.2">
      <c r="A37" s="51" t="s">
        <v>95</v>
      </c>
      <c r="B37" s="52" t="s">
        <v>62</v>
      </c>
      <c r="C37" s="53" t="s">
        <v>112</v>
      </c>
      <c r="D37" s="54">
        <v>42</v>
      </c>
      <c r="E37" s="55"/>
      <c r="F37" s="56">
        <f t="shared" si="2"/>
        <v>0</v>
      </c>
    </row>
    <row r="38" spans="1:6" ht="15.75" customHeight="1" x14ac:dyDescent="0.2">
      <c r="A38" s="51" t="s">
        <v>96</v>
      </c>
      <c r="B38" s="52" t="s">
        <v>63</v>
      </c>
      <c r="C38" s="53" t="s">
        <v>111</v>
      </c>
      <c r="D38" s="54">
        <v>31</v>
      </c>
      <c r="E38" s="55"/>
      <c r="F38" s="56">
        <f t="shared" si="2"/>
        <v>0</v>
      </c>
    </row>
    <row r="39" spans="1:6" ht="15.75" customHeight="1" x14ac:dyDescent="0.2">
      <c r="A39" s="51" t="s">
        <v>97</v>
      </c>
      <c r="B39" s="52" t="s">
        <v>64</v>
      </c>
      <c r="C39" s="53" t="s">
        <v>111</v>
      </c>
      <c r="D39" s="54">
        <v>35</v>
      </c>
      <c r="E39" s="55"/>
      <c r="F39" s="56">
        <f t="shared" si="2"/>
        <v>0</v>
      </c>
    </row>
    <row r="40" spans="1:6" ht="15.75" customHeight="1" x14ac:dyDescent="0.2">
      <c r="A40" s="51" t="s">
        <v>98</v>
      </c>
      <c r="B40" s="52" t="s">
        <v>65</v>
      </c>
      <c r="C40" s="53"/>
      <c r="D40" s="54"/>
      <c r="E40" s="55"/>
      <c r="F40" s="56">
        <f t="shared" si="2"/>
        <v>0</v>
      </c>
    </row>
    <row r="41" spans="1:6" ht="15.75" customHeight="1" x14ac:dyDescent="0.2">
      <c r="A41" s="51" t="s">
        <v>99</v>
      </c>
      <c r="B41" s="52" t="s">
        <v>66</v>
      </c>
      <c r="C41" s="53" t="s">
        <v>111</v>
      </c>
      <c r="D41" s="54">
        <v>9</v>
      </c>
      <c r="E41" s="55"/>
      <c r="F41" s="56">
        <f t="shared" si="2"/>
        <v>0</v>
      </c>
    </row>
    <row r="42" spans="1:6" ht="15.75" customHeight="1" x14ac:dyDescent="0.2">
      <c r="A42" s="51" t="s">
        <v>100</v>
      </c>
      <c r="B42" s="52" t="s">
        <v>67</v>
      </c>
      <c r="C42" s="53" t="s">
        <v>111</v>
      </c>
      <c r="D42" s="54">
        <v>0</v>
      </c>
      <c r="E42" s="55"/>
      <c r="F42" s="56">
        <f t="shared" si="2"/>
        <v>0</v>
      </c>
    </row>
    <row r="43" spans="1:6" ht="15.75" customHeight="1" x14ac:dyDescent="0.2">
      <c r="A43" s="51" t="s">
        <v>101</v>
      </c>
      <c r="B43" s="52" t="s">
        <v>68</v>
      </c>
      <c r="C43" s="53" t="s">
        <v>109</v>
      </c>
      <c r="D43" s="54">
        <v>1</v>
      </c>
      <c r="E43" s="55"/>
      <c r="F43" s="56">
        <f t="shared" si="2"/>
        <v>0</v>
      </c>
    </row>
    <row r="44" spans="1:6" ht="15.75" customHeight="1" x14ac:dyDescent="0.2">
      <c r="A44" s="51" t="s">
        <v>102</v>
      </c>
      <c r="B44" s="52" t="s">
        <v>69</v>
      </c>
      <c r="C44" s="53" t="s">
        <v>110</v>
      </c>
      <c r="D44" s="54">
        <v>2</v>
      </c>
      <c r="E44" s="55"/>
      <c r="F44" s="56">
        <f t="shared" si="2"/>
        <v>0</v>
      </c>
    </row>
    <row r="45" spans="1:6" ht="15.75" customHeight="1" x14ac:dyDescent="0.2">
      <c r="A45" s="51" t="s">
        <v>103</v>
      </c>
      <c r="B45" s="52" t="s">
        <v>70</v>
      </c>
      <c r="C45" s="53" t="s">
        <v>112</v>
      </c>
      <c r="D45" s="54">
        <v>14</v>
      </c>
      <c r="E45" s="55"/>
      <c r="F45" s="56">
        <f t="shared" si="2"/>
        <v>0</v>
      </c>
    </row>
    <row r="46" spans="1:6" ht="15.75" customHeight="1" x14ac:dyDescent="0.2">
      <c r="A46" s="51" t="s">
        <v>104</v>
      </c>
      <c r="B46" s="52" t="s">
        <v>71</v>
      </c>
      <c r="C46" s="53"/>
      <c r="D46" s="54"/>
      <c r="E46" s="55"/>
      <c r="F46" s="56">
        <f t="shared" si="2"/>
        <v>0</v>
      </c>
    </row>
    <row r="47" spans="1:6" ht="15.75" customHeight="1" x14ac:dyDescent="0.2">
      <c r="A47" s="51" t="s">
        <v>105</v>
      </c>
      <c r="B47" s="52" t="s">
        <v>113</v>
      </c>
      <c r="C47" s="53" t="s">
        <v>109</v>
      </c>
      <c r="D47" s="54">
        <v>1</v>
      </c>
      <c r="E47" s="55"/>
      <c r="F47" s="56">
        <f t="shared" si="2"/>
        <v>0</v>
      </c>
    </row>
    <row r="48" spans="1:6" ht="15.75" customHeight="1" x14ac:dyDescent="0.2">
      <c r="A48" s="51" t="s">
        <v>106</v>
      </c>
      <c r="B48" s="52" t="s">
        <v>72</v>
      </c>
      <c r="C48" s="53" t="s">
        <v>109</v>
      </c>
      <c r="D48" s="54">
        <v>2</v>
      </c>
      <c r="E48" s="55"/>
      <c r="F48" s="56">
        <f t="shared" si="2"/>
        <v>0</v>
      </c>
    </row>
    <row r="49" spans="1:6" ht="15.75" customHeight="1" x14ac:dyDescent="0.2">
      <c r="A49" s="51" t="s">
        <v>107</v>
      </c>
      <c r="B49" s="52" t="s">
        <v>73</v>
      </c>
      <c r="C49" s="53" t="s">
        <v>109</v>
      </c>
      <c r="D49" s="54">
        <v>4</v>
      </c>
      <c r="E49" s="55"/>
      <c r="F49" s="56">
        <f t="shared" si="2"/>
        <v>0</v>
      </c>
    </row>
    <row r="50" spans="1:6" ht="15.75" customHeight="1" x14ac:dyDescent="0.2">
      <c r="A50" s="51" t="s">
        <v>108</v>
      </c>
      <c r="B50" s="52" t="s">
        <v>117</v>
      </c>
      <c r="C50" s="53" t="s">
        <v>111</v>
      </c>
      <c r="D50" s="54">
        <v>27</v>
      </c>
      <c r="E50" s="55"/>
      <c r="F50" s="56">
        <f t="shared" si="2"/>
        <v>0</v>
      </c>
    </row>
    <row r="51" spans="1:6" ht="15.75" customHeight="1" x14ac:dyDescent="0.2">
      <c r="A51" s="51" t="s">
        <v>108</v>
      </c>
      <c r="B51" s="52" t="s">
        <v>74</v>
      </c>
      <c r="C51" s="53" t="s">
        <v>111</v>
      </c>
      <c r="D51" s="54">
        <v>86</v>
      </c>
      <c r="E51" s="55"/>
      <c r="F51" s="56">
        <f t="shared" si="2"/>
        <v>0</v>
      </c>
    </row>
    <row r="52" spans="1:6" ht="15.75" customHeight="1" x14ac:dyDescent="0.2">
      <c r="A52" s="51"/>
      <c r="B52" s="52"/>
      <c r="C52" s="53"/>
      <c r="D52" s="54"/>
      <c r="E52" s="68" t="s">
        <v>119</v>
      </c>
      <c r="F52" s="56">
        <f>SUM(F24:F51)</f>
        <v>0</v>
      </c>
    </row>
    <row r="53" spans="1:6" s="7" customFormat="1" ht="15.75" customHeight="1" x14ac:dyDescent="0.2">
      <c r="A53" s="37" t="s">
        <v>75</v>
      </c>
      <c r="B53" s="38" t="s">
        <v>76</v>
      </c>
      <c r="C53" s="39"/>
      <c r="D53" s="40"/>
      <c r="E53" s="41"/>
      <c r="F53" s="42"/>
    </row>
    <row r="54" spans="1:6" ht="15.75" customHeight="1" x14ac:dyDescent="0.2">
      <c r="A54" s="51" t="s">
        <v>77</v>
      </c>
      <c r="B54" s="52" t="s">
        <v>78</v>
      </c>
      <c r="C54" s="53" t="s">
        <v>112</v>
      </c>
      <c r="D54" s="54">
        <v>162</v>
      </c>
      <c r="E54" s="55"/>
      <c r="F54" s="56">
        <f>E54*D54</f>
        <v>0</v>
      </c>
    </row>
    <row r="55" spans="1:6" ht="15.75" customHeight="1" x14ac:dyDescent="0.2">
      <c r="A55" s="51" t="s">
        <v>79</v>
      </c>
      <c r="B55" s="52" t="s">
        <v>43</v>
      </c>
      <c r="C55" s="53" t="s">
        <v>112</v>
      </c>
      <c r="D55" s="54">
        <v>162</v>
      </c>
      <c r="E55" s="55"/>
      <c r="F55" s="56">
        <f t="shared" ref="F55:F62" si="3">E55*D55</f>
        <v>0</v>
      </c>
    </row>
    <row r="56" spans="1:6" ht="15.75" customHeight="1" x14ac:dyDescent="0.2">
      <c r="A56" s="57" t="s">
        <v>80</v>
      </c>
      <c r="B56" s="58" t="s">
        <v>81</v>
      </c>
      <c r="C56" s="59" t="s">
        <v>112</v>
      </c>
      <c r="D56" s="60">
        <v>162</v>
      </c>
      <c r="E56" s="61"/>
      <c r="F56" s="56">
        <f t="shared" si="3"/>
        <v>0</v>
      </c>
    </row>
    <row r="57" spans="1:6" ht="15.75" customHeight="1" x14ac:dyDescent="0.2">
      <c r="A57" s="57" t="s">
        <v>82</v>
      </c>
      <c r="B57" s="62" t="s">
        <v>83</v>
      </c>
      <c r="C57" s="59" t="s">
        <v>111</v>
      </c>
      <c r="D57" s="60">
        <v>33</v>
      </c>
      <c r="E57" s="61"/>
      <c r="F57" s="56">
        <f t="shared" si="3"/>
        <v>0</v>
      </c>
    </row>
    <row r="58" spans="1:6" ht="15.75" customHeight="1" x14ac:dyDescent="0.2">
      <c r="A58" s="57" t="s">
        <v>84</v>
      </c>
      <c r="B58" s="58" t="s">
        <v>51</v>
      </c>
      <c r="C58" s="59" t="s">
        <v>111</v>
      </c>
      <c r="D58" s="60">
        <v>21</v>
      </c>
      <c r="E58" s="61"/>
      <c r="F58" s="56">
        <f t="shared" si="3"/>
        <v>0</v>
      </c>
    </row>
    <row r="59" spans="1:6" ht="15.75" customHeight="1" x14ac:dyDescent="0.2">
      <c r="A59" s="57" t="s">
        <v>85</v>
      </c>
      <c r="B59" s="58" t="s">
        <v>53</v>
      </c>
      <c r="C59" s="59" t="s">
        <v>111</v>
      </c>
      <c r="D59" s="60">
        <v>21</v>
      </c>
      <c r="E59" s="61"/>
      <c r="F59" s="56">
        <f t="shared" si="3"/>
        <v>0</v>
      </c>
    </row>
    <row r="60" spans="1:6" ht="15.75" customHeight="1" x14ac:dyDescent="0.2">
      <c r="A60" s="57" t="s">
        <v>86</v>
      </c>
      <c r="B60" s="58" t="s">
        <v>57</v>
      </c>
      <c r="C60" s="59" t="s">
        <v>110</v>
      </c>
      <c r="D60" s="60">
        <v>3</v>
      </c>
      <c r="E60" s="61"/>
      <c r="F60" s="56">
        <f t="shared" si="3"/>
        <v>0</v>
      </c>
    </row>
    <row r="61" spans="1:6" ht="15.75" customHeight="1" x14ac:dyDescent="0.2">
      <c r="A61" s="57" t="s">
        <v>87</v>
      </c>
      <c r="B61" s="58" t="s">
        <v>88</v>
      </c>
      <c r="C61" s="59" t="s">
        <v>112</v>
      </c>
      <c r="D61" s="60">
        <v>162</v>
      </c>
      <c r="E61" s="61"/>
      <c r="F61" s="56">
        <f t="shared" si="3"/>
        <v>0</v>
      </c>
    </row>
    <row r="62" spans="1:6" ht="15.75" customHeight="1" x14ac:dyDescent="0.2">
      <c r="A62" s="57" t="s">
        <v>89</v>
      </c>
      <c r="B62" s="58" t="s">
        <v>90</v>
      </c>
      <c r="C62" s="59" t="s">
        <v>109</v>
      </c>
      <c r="D62" s="60">
        <v>1</v>
      </c>
      <c r="E62" s="61"/>
      <c r="F62" s="56">
        <f t="shared" si="3"/>
        <v>0</v>
      </c>
    </row>
    <row r="63" spans="1:6" ht="15.75" customHeight="1" x14ac:dyDescent="0.2">
      <c r="A63" s="63"/>
      <c r="B63" s="64"/>
      <c r="C63" s="65"/>
      <c r="D63" s="66"/>
      <c r="E63" s="68" t="s">
        <v>122</v>
      </c>
      <c r="F63" s="67">
        <f>SUM(F54:F62)</f>
        <v>0</v>
      </c>
    </row>
    <row r="64" spans="1:6" ht="15.75" customHeight="1" thickBot="1" x14ac:dyDescent="0.25">
      <c r="A64" s="10"/>
      <c r="B64" s="11"/>
      <c r="C64" s="17"/>
      <c r="D64" s="18"/>
      <c r="E64" s="14"/>
      <c r="F64" s="13"/>
    </row>
    <row r="65" spans="1:6" ht="18" customHeight="1" x14ac:dyDescent="0.25">
      <c r="A65" s="49"/>
      <c r="B65" s="33"/>
      <c r="C65" s="34"/>
      <c r="D65" s="19"/>
      <c r="E65" s="15" t="s">
        <v>15</v>
      </c>
      <c r="F65" s="20">
        <f>F63+F52+F22+F12</f>
        <v>0</v>
      </c>
    </row>
    <row r="66" spans="1:6" ht="18" customHeight="1" x14ac:dyDescent="0.25">
      <c r="A66" s="16"/>
      <c r="B66" s="35"/>
      <c r="C66" s="36"/>
      <c r="D66" s="21" t="s">
        <v>17</v>
      </c>
      <c r="E66" s="70"/>
      <c r="F66" s="50"/>
    </row>
    <row r="67" spans="1:6" ht="18" customHeight="1" thickBot="1" x14ac:dyDescent="0.3">
      <c r="A67" s="16"/>
      <c r="B67" s="35"/>
      <c r="C67" s="36"/>
      <c r="D67" s="22"/>
      <c r="E67" s="23" t="s">
        <v>16</v>
      </c>
      <c r="F67" s="24">
        <f>F65*(1+E66)</f>
        <v>0</v>
      </c>
    </row>
  </sheetData>
  <mergeCells count="2">
    <mergeCell ref="A2:B2"/>
    <mergeCell ref="E2:F2"/>
  </mergeCells>
  <pageMargins left="0.78740157480314965" right="0.39370078740157483" top="0.74803149606299213" bottom="0.74803149606299213" header="0.31496062992125984" footer="0.31496062992125984"/>
  <pageSetup paperSize="9" scale="84" orientation="portrait" r:id="rId1"/>
  <headerFooter>
    <oddHeader xml:space="preserve">&amp;L
&amp;CAnnexe à l'acte d'engagement&amp;R
</oddHeader>
    <oddFooter>&amp;CDPGF- Marché 25MA42037&amp;RPage &amp;P / &amp;N</oddFooter>
  </headerFooter>
  <rowBreaks count="1" manualBreakCount="1">
    <brk id="52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3CA55A8D948D42BF2F0FC95F217498" ma:contentTypeVersion="12" ma:contentTypeDescription="Crée un document." ma:contentTypeScope="" ma:versionID="a51f98b4f70f50eb8a4f9a17d4c3e0fa">
  <xsd:schema xmlns:xsd="http://www.w3.org/2001/XMLSchema" xmlns:xs="http://www.w3.org/2001/XMLSchema" xmlns:p="http://schemas.microsoft.com/office/2006/metadata/properties" xmlns:ns3="7a72470b-8f04-4f6a-abb4-033414c087db" targetNamespace="http://schemas.microsoft.com/office/2006/metadata/properties" ma:root="true" ma:fieldsID="85588a2bf029b4ee617ea173aa947a2e" ns3:_="">
    <xsd:import namespace="7a72470b-8f04-4f6a-abb4-033414c087d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72470b-8f04-4f6a-abb4-033414c08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5457CA-F22F-4186-A1C9-EC8168AC0D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7F2B5A-274F-4534-8BDB-7F05351B05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72470b-8f04-4f6a-abb4-033414c087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A3929F-BE63-4E4E-A3E5-32F5CFB2E223}">
  <ds:schemaRefs>
    <ds:schemaRef ds:uri="7a72470b-8f04-4f6a-abb4-033414c087db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</vt:lpstr>
      <vt:lpstr>cdpgf!Impression_des_titres</vt:lpstr>
      <vt:lpstr>cdpgf!Zone_d_impression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SATM</dc:creator>
  <cp:lastModifiedBy>HURON Agnès</cp:lastModifiedBy>
  <cp:lastPrinted>2025-11-24T09:12:48Z</cp:lastPrinted>
  <dcterms:created xsi:type="dcterms:W3CDTF">2023-05-15T12:57:23Z</dcterms:created>
  <dcterms:modified xsi:type="dcterms:W3CDTF">2025-11-24T09:13:07Z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0x0101003C3CA55A8D948D42BF2F0FC95F217498</vt:lpwstr>
  </property>
</Properties>
</file>