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Marchés Achats\03_MARCHES SERVICES\C23_CENTRE\En cours d'instruction\2025C23N00_Entretien des locaux_AC\1- Base work\Lot1_THEIX\"/>
    </mc:Choice>
  </mc:AlternateContent>
  <bookViews>
    <workbookView xWindow="0" yWindow="0" windowWidth="20490" windowHeight="6975"/>
  </bookViews>
  <sheets>
    <sheet name="THEIX Lot 1" sheetId="15" r:id="rId1"/>
  </sheets>
  <externalReferences>
    <externalReference r:id="rId2"/>
  </externalReferences>
  <definedNames>
    <definedName name="_xlnm._FilterDatabase" localSheetId="0" hidden="1">'THEIX Lot 1'!$A$17:$K$939</definedName>
    <definedName name="Avis">[1]Feuil2!$A$1:$A$2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75" i="15" l="1"/>
  <c r="K937" i="15" l="1"/>
  <c r="I557" i="15" l="1"/>
  <c r="I558" i="15"/>
  <c r="I559" i="15"/>
  <c r="I542" i="15"/>
  <c r="I543" i="15"/>
  <c r="I544" i="15"/>
  <c r="I545" i="15"/>
  <c r="I546" i="15"/>
  <c r="I547" i="15"/>
  <c r="I548" i="15"/>
  <c r="K548" i="15" s="1"/>
  <c r="I549" i="15"/>
  <c r="I550" i="15"/>
  <c r="I551" i="15"/>
  <c r="I552" i="15"/>
  <c r="I553" i="15"/>
  <c r="I554" i="15"/>
  <c r="I555" i="15"/>
  <c r="I56" i="15"/>
  <c r="J56" i="15" s="1"/>
  <c r="I57" i="15"/>
  <c r="J57" i="15" s="1"/>
  <c r="I58" i="15"/>
  <c r="I59" i="15"/>
  <c r="J59" i="15" s="1"/>
  <c r="I60" i="15"/>
  <c r="J60" i="15" s="1"/>
  <c r="I61" i="15"/>
  <c r="I62" i="15"/>
  <c r="I63" i="15"/>
  <c r="I64" i="15"/>
  <c r="I65" i="15"/>
  <c r="J65" i="15" s="1"/>
  <c r="I66" i="15"/>
  <c r="J66" i="15" s="1"/>
  <c r="I67" i="15"/>
  <c r="J67" i="15" s="1"/>
  <c r="I68" i="15"/>
  <c r="J68" i="15" s="1"/>
  <c r="I69" i="15"/>
  <c r="J69" i="15" s="1"/>
  <c r="I70" i="15"/>
  <c r="J70" i="15" s="1"/>
  <c r="I71" i="15"/>
  <c r="J71" i="15" s="1"/>
  <c r="I72" i="15"/>
  <c r="J72" i="15" s="1"/>
  <c r="I73" i="15"/>
  <c r="J73" i="15" s="1"/>
  <c r="I74" i="15"/>
  <c r="J74" i="15" s="1"/>
  <c r="I75" i="15"/>
  <c r="I55" i="15"/>
  <c r="I52" i="15"/>
  <c r="J52" i="15" s="1"/>
  <c r="I20" i="15"/>
  <c r="J20" i="15" s="1"/>
  <c r="I21" i="15"/>
  <c r="J21" i="15" s="1"/>
  <c r="I22" i="15"/>
  <c r="J22" i="15" s="1"/>
  <c r="I23" i="15"/>
  <c r="J23" i="15" s="1"/>
  <c r="I24" i="15"/>
  <c r="J24" i="15" s="1"/>
  <c r="I26" i="15"/>
  <c r="J26" i="15" s="1"/>
  <c r="I27" i="15"/>
  <c r="J27" i="15" s="1"/>
  <c r="I28" i="15"/>
  <c r="J28" i="15" s="1"/>
  <c r="I29" i="15"/>
  <c r="J29" i="15" s="1"/>
  <c r="I30" i="15"/>
  <c r="J30" i="15" s="1"/>
  <c r="I31" i="15"/>
  <c r="J31" i="15" s="1"/>
  <c r="I32" i="15"/>
  <c r="J32" i="15" s="1"/>
  <c r="I33" i="15"/>
  <c r="J33" i="15" s="1"/>
  <c r="I34" i="15"/>
  <c r="J34" i="15" s="1"/>
  <c r="I35" i="15"/>
  <c r="J35" i="15" s="1"/>
  <c r="I36" i="15"/>
  <c r="J36" i="15" s="1"/>
  <c r="K546" i="15" l="1"/>
  <c r="J546" i="15"/>
  <c r="K545" i="15"/>
  <c r="J545" i="15"/>
  <c r="K551" i="15"/>
  <c r="J551" i="15"/>
  <c r="K544" i="15"/>
  <c r="J544" i="15"/>
  <c r="K542" i="15"/>
  <c r="J542" i="15"/>
  <c r="K549" i="15"/>
  <c r="J549" i="15"/>
  <c r="K555" i="15"/>
  <c r="J555" i="15"/>
  <c r="K547" i="15"/>
  <c r="J547" i="15"/>
  <c r="K557" i="15"/>
  <c r="J557" i="15"/>
  <c r="K554" i="15"/>
  <c r="J554" i="15"/>
  <c r="K553" i="15"/>
  <c r="J553" i="15"/>
  <c r="K552" i="15"/>
  <c r="J552" i="15"/>
  <c r="K543" i="15"/>
  <c r="J543" i="15"/>
  <c r="K550" i="15"/>
  <c r="J550" i="15"/>
  <c r="K558" i="15"/>
  <c r="J558" i="15"/>
  <c r="K559" i="15"/>
  <c r="J559" i="15"/>
  <c r="K36" i="15"/>
  <c r="K28" i="15"/>
  <c r="K938" i="15"/>
  <c r="I870" i="15"/>
  <c r="J870" i="15" s="1"/>
  <c r="I866" i="15"/>
  <c r="J866" i="15" s="1"/>
  <c r="I858" i="15"/>
  <c r="J858" i="15" s="1"/>
  <c r="I850" i="15"/>
  <c r="J850" i="15" s="1"/>
  <c r="I788" i="15"/>
  <c r="J788" i="15" s="1"/>
  <c r="I782" i="15"/>
  <c r="J782" i="15" s="1"/>
  <c r="I781" i="15"/>
  <c r="I684" i="15"/>
  <c r="J684" i="15" s="1"/>
  <c r="I678" i="15"/>
  <c r="I676" i="15"/>
  <c r="J676" i="15" s="1"/>
  <c r="I675" i="15"/>
  <c r="J675" i="15" s="1"/>
  <c r="I663" i="15"/>
  <c r="J663" i="15" s="1"/>
  <c r="I659" i="15"/>
  <c r="J659" i="15" s="1"/>
  <c r="I643" i="15"/>
  <c r="J643" i="15" s="1"/>
  <c r="I627" i="15"/>
  <c r="J627" i="15" s="1"/>
  <c r="I623" i="15"/>
  <c r="I609" i="15"/>
  <c r="J609" i="15" s="1"/>
  <c r="I605" i="15"/>
  <c r="J605" i="15" s="1"/>
  <c r="I601" i="15"/>
  <c r="J601" i="15" s="1"/>
  <c r="I597" i="15"/>
  <c r="J597" i="15" s="1"/>
  <c r="I530" i="15"/>
  <c r="I479" i="15"/>
  <c r="I475" i="15"/>
  <c r="I465" i="15"/>
  <c r="J465" i="15" s="1"/>
  <c r="I451" i="15"/>
  <c r="I447" i="15"/>
  <c r="I406" i="15"/>
  <c r="J406" i="15" s="1"/>
  <c r="I402" i="15"/>
  <c r="J402" i="15" s="1"/>
  <c r="I401" i="15"/>
  <c r="I400" i="15"/>
  <c r="J400" i="15" s="1"/>
  <c r="I399" i="15"/>
  <c r="I395" i="15"/>
  <c r="I393" i="15"/>
  <c r="I383" i="15"/>
  <c r="I379" i="15"/>
  <c r="I377" i="15"/>
  <c r="J377" i="15" s="1"/>
  <c r="I375" i="15"/>
  <c r="J375" i="15" s="1"/>
  <c r="I353" i="15"/>
  <c r="J353" i="15" s="1"/>
  <c r="I342" i="15"/>
  <c r="J342" i="15" s="1"/>
  <c r="I335" i="15"/>
  <c r="J335" i="15" s="1"/>
  <c r="I237" i="15"/>
  <c r="J237" i="15" s="1"/>
  <c r="I236" i="15"/>
  <c r="I234" i="15"/>
  <c r="J234" i="15" s="1"/>
  <c r="I233" i="15"/>
  <c r="J233" i="15" s="1"/>
  <c r="I232" i="15"/>
  <c r="I231" i="15"/>
  <c r="J231" i="15" s="1"/>
  <c r="I230" i="15"/>
  <c r="J230" i="15" s="1"/>
  <c r="I229" i="15"/>
  <c r="I228" i="15"/>
  <c r="J228" i="15" s="1"/>
  <c r="I227" i="15"/>
  <c r="J227" i="15" s="1"/>
  <c r="I226" i="15"/>
  <c r="J226" i="15" s="1"/>
  <c r="I225" i="15"/>
  <c r="I224" i="15"/>
  <c r="J224" i="15" s="1"/>
  <c r="I223" i="15"/>
  <c r="J223" i="15" s="1"/>
  <c r="I220" i="15"/>
  <c r="K220" i="15" s="1"/>
  <c r="I219" i="15"/>
  <c r="J219" i="15" s="1"/>
  <c r="I194" i="15"/>
  <c r="I182" i="15"/>
  <c r="J182" i="15" s="1"/>
  <c r="I162" i="15"/>
  <c r="J162" i="15" s="1"/>
  <c r="I158" i="15"/>
  <c r="J158" i="15" s="1"/>
  <c r="I150" i="15"/>
  <c r="J150" i="15" s="1"/>
  <c r="I142" i="15"/>
  <c r="J142" i="15" s="1"/>
  <c r="I114" i="15"/>
  <c r="J114" i="15" s="1"/>
  <c r="I106" i="15"/>
  <c r="J106" i="15" s="1"/>
  <c r="I86" i="15"/>
  <c r="C44" i="15"/>
  <c r="I42" i="15"/>
  <c r="J42" i="15" s="1"/>
  <c r="I37" i="15"/>
  <c r="J37" i="15" s="1"/>
  <c r="K401" i="15" l="1"/>
  <c r="J401" i="15"/>
  <c r="K678" i="15"/>
  <c r="J678" i="15"/>
  <c r="K475" i="15"/>
  <c r="J475" i="15"/>
  <c r="K232" i="15"/>
  <c r="J232" i="15"/>
  <c r="K225" i="15"/>
  <c r="J225" i="15"/>
  <c r="K393" i="15"/>
  <c r="J393" i="15"/>
  <c r="K451" i="15"/>
  <c r="J451" i="15"/>
  <c r="K229" i="15"/>
  <c r="J229" i="15"/>
  <c r="K395" i="15"/>
  <c r="J395" i="15"/>
  <c r="K623" i="15"/>
  <c r="J623" i="15"/>
  <c r="K399" i="15"/>
  <c r="J399" i="15"/>
  <c r="K479" i="15"/>
  <c r="J479" i="15"/>
  <c r="K782" i="15"/>
  <c r="J781" i="15"/>
  <c r="K781" i="15"/>
  <c r="K402" i="15"/>
  <c r="K37" i="15"/>
  <c r="K400" i="15"/>
  <c r="J220" i="15"/>
  <c r="I374" i="15"/>
  <c r="J374" i="15" s="1"/>
  <c r="I739" i="15"/>
  <c r="J739" i="15" s="1"/>
  <c r="I523" i="15"/>
  <c r="J523" i="15" s="1"/>
  <c r="I82" i="15"/>
  <c r="J82" i="15" s="1"/>
  <c r="I214" i="15"/>
  <c r="J214" i="15" s="1"/>
  <c r="I129" i="15"/>
  <c r="I508" i="15"/>
  <c r="J508" i="15" s="1"/>
  <c r="I284" i="15"/>
  <c r="J284" i="15" s="1"/>
  <c r="I859" i="15"/>
  <c r="J859" i="15" s="1"/>
  <c r="I430" i="15"/>
  <c r="J430" i="15" s="1"/>
  <c r="I576" i="15"/>
  <c r="J576" i="15" s="1"/>
  <c r="K605" i="15"/>
  <c r="I670" i="15"/>
  <c r="J670" i="15" s="1"/>
  <c r="I98" i="15"/>
  <c r="J98" i="15" s="1"/>
  <c r="I536" i="15"/>
  <c r="J536" i="15" s="1"/>
  <c r="I560" i="15"/>
  <c r="J560" i="15" s="1"/>
  <c r="I603" i="15"/>
  <c r="K603" i="15" s="1"/>
  <c r="I664" i="15"/>
  <c r="J664" i="15" s="1"/>
  <c r="I281" i="15"/>
  <c r="J281" i="15" s="1"/>
  <c r="I650" i="15"/>
  <c r="J650" i="15" s="1"/>
  <c r="I842" i="15"/>
  <c r="J842" i="15" s="1"/>
  <c r="I845" i="15"/>
  <c r="J845" i="15" s="1"/>
  <c r="I855" i="15"/>
  <c r="J855" i="15" s="1"/>
  <c r="I695" i="15"/>
  <c r="J695" i="15" s="1"/>
  <c r="I936" i="15"/>
  <c r="J936" i="15" s="1"/>
  <c r="I604" i="15"/>
  <c r="K604" i="15" s="1"/>
  <c r="I726" i="15"/>
  <c r="I862" i="15"/>
  <c r="K862" i="15" s="1"/>
  <c r="I332" i="15"/>
  <c r="J332" i="15" s="1"/>
  <c r="I121" i="15"/>
  <c r="J121" i="15" s="1"/>
  <c r="I433" i="15"/>
  <c r="J433" i="15" s="1"/>
  <c r="I720" i="15"/>
  <c r="J720" i="15" s="1"/>
  <c r="I820" i="15"/>
  <c r="J820" i="15" s="1"/>
  <c r="I269" i="15"/>
  <c r="J269" i="15" s="1"/>
  <c r="I134" i="15"/>
  <c r="J134" i="15" s="1"/>
  <c r="I167" i="15"/>
  <c r="J167" i="15" s="1"/>
  <c r="K219" i="15"/>
  <c r="I711" i="15"/>
  <c r="J711" i="15" s="1"/>
  <c r="I166" i="15"/>
  <c r="J166" i="15" s="1"/>
  <c r="I209" i="15"/>
  <c r="J209" i="15" s="1"/>
  <c r="I490" i="15"/>
  <c r="I93" i="15"/>
  <c r="J93" i="15" s="1"/>
  <c r="I611" i="15"/>
  <c r="J611" i="15" s="1"/>
  <c r="I632" i="15"/>
  <c r="J632" i="15" s="1"/>
  <c r="K684" i="15"/>
  <c r="I692" i="15"/>
  <c r="J692" i="15" s="1"/>
  <c r="I737" i="15"/>
  <c r="J737" i="15" s="1"/>
  <c r="I770" i="15"/>
  <c r="I178" i="15"/>
  <c r="J178" i="15" s="1"/>
  <c r="I848" i="15"/>
  <c r="J848" i="15" s="1"/>
  <c r="I574" i="15"/>
  <c r="J574" i="15" s="1"/>
  <c r="I773" i="15"/>
  <c r="J773" i="15" s="1"/>
  <c r="I138" i="15"/>
  <c r="K138" i="15" s="1"/>
  <c r="I191" i="15"/>
  <c r="J191" i="15" s="1"/>
  <c r="I397" i="15"/>
  <c r="J397" i="15" s="1"/>
  <c r="I334" i="15"/>
  <c r="J334" i="15" s="1"/>
  <c r="I828" i="15"/>
  <c r="J828" i="15" s="1"/>
  <c r="I867" i="15"/>
  <c r="J867" i="15" s="1"/>
  <c r="I201" i="15"/>
  <c r="J201" i="15" s="1"/>
  <c r="K233" i="15"/>
  <c r="I367" i="15"/>
  <c r="J367" i="15" s="1"/>
  <c r="I426" i="15"/>
  <c r="J426" i="15" s="1"/>
  <c r="I507" i="15"/>
  <c r="J507" i="15" s="1"/>
  <c r="I599" i="15"/>
  <c r="J599" i="15" s="1"/>
  <c r="I645" i="15"/>
  <c r="I738" i="15"/>
  <c r="J738" i="15" s="1"/>
  <c r="I384" i="15"/>
  <c r="J384" i="15" s="1"/>
  <c r="I469" i="15"/>
  <c r="J469" i="15" s="1"/>
  <c r="I527" i="15"/>
  <c r="J527" i="15" s="1"/>
  <c r="I537" i="15"/>
  <c r="J537" i="15" s="1"/>
  <c r="I53" i="15"/>
  <c r="J53" i="15" s="1"/>
  <c r="I102" i="15"/>
  <c r="J102" i="15" s="1"/>
  <c r="I287" i="15"/>
  <c r="J287" i="15" s="1"/>
  <c r="I371" i="15"/>
  <c r="K371" i="15" s="1"/>
  <c r="I481" i="15"/>
  <c r="J481" i="15" s="1"/>
  <c r="I912" i="15"/>
  <c r="J912" i="15" s="1"/>
  <c r="I916" i="15"/>
  <c r="J916" i="15" s="1"/>
  <c r="I204" i="15"/>
  <c r="J204" i="15" s="1"/>
  <c r="I364" i="15"/>
  <c r="J364" i="15" s="1"/>
  <c r="K377" i="15"/>
  <c r="I409" i="15"/>
  <c r="J409" i="15" s="1"/>
  <c r="I600" i="15"/>
  <c r="K600" i="15" s="1"/>
  <c r="I273" i="15"/>
  <c r="J273" i="15" s="1"/>
  <c r="I303" i="15"/>
  <c r="I792" i="15"/>
  <c r="J792" i="15" s="1"/>
  <c r="I832" i="15"/>
  <c r="J832" i="15" s="1"/>
  <c r="I836" i="15"/>
  <c r="K836" i="15" s="1"/>
  <c r="I843" i="15"/>
  <c r="J843" i="15" s="1"/>
  <c r="I891" i="15"/>
  <c r="J891" i="15" s="1"/>
  <c r="I174" i="15"/>
  <c r="J174" i="15" s="1"/>
  <c r="I629" i="15"/>
  <c r="I734" i="15"/>
  <c r="J734" i="15" s="1"/>
  <c r="I746" i="15"/>
  <c r="J746" i="15" s="1"/>
  <c r="I849" i="15"/>
  <c r="J849" i="15" s="1"/>
  <c r="I77" i="15"/>
  <c r="J77" i="15" s="1"/>
  <c r="I177" i="15"/>
  <c r="J177" i="15" s="1"/>
  <c r="I257" i="15"/>
  <c r="J257" i="15" s="1"/>
  <c r="I613" i="15"/>
  <c r="I824" i="15"/>
  <c r="J824" i="15" s="1"/>
  <c r="I172" i="15"/>
  <c r="J172" i="15" s="1"/>
  <c r="I330" i="15"/>
  <c r="I488" i="15"/>
  <c r="K488" i="15" s="1"/>
  <c r="I797" i="15"/>
  <c r="J797" i="15" s="1"/>
  <c r="I890" i="15"/>
  <c r="J890" i="15" s="1"/>
  <c r="I903" i="15"/>
  <c r="J903" i="15" s="1"/>
  <c r="I410" i="15"/>
  <c r="J410" i="15" s="1"/>
  <c r="I438" i="15"/>
  <c r="J438" i="15" s="1"/>
  <c r="K601" i="15"/>
  <c r="I608" i="15"/>
  <c r="J608" i="15" s="1"/>
  <c r="I655" i="15"/>
  <c r="J655" i="15" s="1"/>
  <c r="I171" i="15"/>
  <c r="J171" i="15" s="1"/>
  <c r="I529" i="15"/>
  <c r="J529" i="15" s="1"/>
  <c r="I567" i="15"/>
  <c r="J567" i="15" s="1"/>
  <c r="I579" i="15"/>
  <c r="J579" i="15" s="1"/>
  <c r="I596" i="15"/>
  <c r="J596" i="15" s="1"/>
  <c r="I634" i="15"/>
  <c r="J634" i="15" s="1"/>
  <c r="I743" i="15"/>
  <c r="J743" i="15" s="1"/>
  <c r="I759" i="15"/>
  <c r="I907" i="15"/>
  <c r="J907" i="15" s="1"/>
  <c r="I51" i="15"/>
  <c r="J51" i="15" s="1"/>
  <c r="I122" i="15"/>
  <c r="J122" i="15" s="1"/>
  <c r="I154" i="15"/>
  <c r="J154" i="15" s="1"/>
  <c r="I175" i="15"/>
  <c r="J175" i="15" s="1"/>
  <c r="I118" i="15"/>
  <c r="J118" i="15" s="1"/>
  <c r="I126" i="15"/>
  <c r="J126" i="15" s="1"/>
  <c r="I246" i="15"/>
  <c r="J246" i="15" s="1"/>
  <c r="I305" i="15"/>
  <c r="J305" i="15" s="1"/>
  <c r="I380" i="15"/>
  <c r="J380" i="15" s="1"/>
  <c r="I389" i="15"/>
  <c r="J389" i="15" s="1"/>
  <c r="I415" i="15"/>
  <c r="J415" i="15" s="1"/>
  <c r="I97" i="15"/>
  <c r="J97" i="15" s="1"/>
  <c r="I101" i="15"/>
  <c r="J101" i="15" s="1"/>
  <c r="I133" i="15"/>
  <c r="J133" i="15" s="1"/>
  <c r="I161" i="15"/>
  <c r="J161" i="15" s="1"/>
  <c r="I183" i="15"/>
  <c r="J183" i="15" s="1"/>
  <c r="I187" i="15"/>
  <c r="J187" i="15" s="1"/>
  <c r="I340" i="15"/>
  <c r="J340" i="15" s="1"/>
  <c r="I492" i="15"/>
  <c r="J492" i="15" s="1"/>
  <c r="I46" i="15"/>
  <c r="J46" i="15" s="1"/>
  <c r="I195" i="15"/>
  <c r="J195" i="15" s="1"/>
  <c r="I165" i="15"/>
  <c r="J165" i="15" s="1"/>
  <c r="I215" i="15"/>
  <c r="J215" i="15" s="1"/>
  <c r="I369" i="15"/>
  <c r="J369" i="15" s="1"/>
  <c r="I642" i="15"/>
  <c r="J642" i="15" s="1"/>
  <c r="I708" i="15"/>
  <c r="I783" i="15"/>
  <c r="J783" i="15" s="1"/>
  <c r="I149" i="15"/>
  <c r="J149" i="15" s="1"/>
  <c r="I169" i="15"/>
  <c r="J169" i="15" s="1"/>
  <c r="I244" i="15"/>
  <c r="J244" i="15" s="1"/>
  <c r="I388" i="15"/>
  <c r="K388" i="15" s="1"/>
  <c r="I413" i="15"/>
  <c r="J413" i="15" s="1"/>
  <c r="I200" i="15"/>
  <c r="J200" i="15" s="1"/>
  <c r="K224" i="15"/>
  <c r="I298" i="15"/>
  <c r="J298" i="15" s="1"/>
  <c r="I423" i="15"/>
  <c r="J423" i="15" s="1"/>
  <c r="I453" i="15"/>
  <c r="J453" i="15" s="1"/>
  <c r="I568" i="15"/>
  <c r="J568" i="15" s="1"/>
  <c r="I625" i="15"/>
  <c r="J625" i="15" s="1"/>
  <c r="I137" i="15"/>
  <c r="J137" i="15" s="1"/>
  <c r="I319" i="15"/>
  <c r="J319" i="15" s="1"/>
  <c r="I339" i="15"/>
  <c r="J339" i="15" s="1"/>
  <c r="I192" i="15"/>
  <c r="J192" i="15" s="1"/>
  <c r="I263" i="15"/>
  <c r="J263" i="15" s="1"/>
  <c r="I125" i="15"/>
  <c r="J125" i="15" s="1"/>
  <c r="I179" i="15"/>
  <c r="J179" i="15" s="1"/>
  <c r="K228" i="15"/>
  <c r="I365" i="15"/>
  <c r="I572" i="15"/>
  <c r="J572" i="15" s="1"/>
  <c r="I292" i="15"/>
  <c r="J292" i="15" s="1"/>
  <c r="I299" i="15"/>
  <c r="J299" i="15" s="1"/>
  <c r="I532" i="15"/>
  <c r="J532" i="15" s="1"/>
  <c r="I540" i="15"/>
  <c r="J540" i="15" s="1"/>
  <c r="I637" i="15"/>
  <c r="J637" i="15" s="1"/>
  <c r="I750" i="15"/>
  <c r="J750" i="15" s="1"/>
  <c r="I786" i="15"/>
  <c r="J786" i="15" s="1"/>
  <c r="I839" i="15"/>
  <c r="J839" i="15" s="1"/>
  <c r="I403" i="15"/>
  <c r="J403" i="15" s="1"/>
  <c r="I566" i="15"/>
  <c r="K676" i="15"/>
  <c r="I777" i="15"/>
  <c r="J777" i="15" s="1"/>
  <c r="I588" i="15"/>
  <c r="J588" i="15" s="1"/>
  <c r="I666" i="15"/>
  <c r="J666" i="15" s="1"/>
  <c r="I854" i="15"/>
  <c r="J854" i="15" s="1"/>
  <c r="I352" i="15"/>
  <c r="J352" i="15" s="1"/>
  <c r="I449" i="15"/>
  <c r="J449" i="15" s="1"/>
  <c r="I483" i="15"/>
  <c r="J483" i="15" s="1"/>
  <c r="I533" i="15"/>
  <c r="J533" i="15" s="1"/>
  <c r="I661" i="15"/>
  <c r="J661" i="15" s="1"/>
  <c r="I394" i="15"/>
  <c r="J394" i="15" s="1"/>
  <c r="I398" i="15"/>
  <c r="J398" i="15" s="1"/>
  <c r="I418" i="15"/>
  <c r="J418" i="15" s="1"/>
  <c r="I564" i="15"/>
  <c r="K564" i="15" s="1"/>
  <c r="I607" i="15"/>
  <c r="J607" i="15" s="1"/>
  <c r="I694" i="15"/>
  <c r="J694" i="15" s="1"/>
  <c r="I898" i="15"/>
  <c r="J898" i="15" s="1"/>
  <c r="I294" i="15"/>
  <c r="J294" i="15" s="1"/>
  <c r="I301" i="15"/>
  <c r="J301" i="15" s="1"/>
  <c r="I360" i="15"/>
  <c r="I378" i="15"/>
  <c r="K378" i="15" s="1"/>
  <c r="I425" i="15"/>
  <c r="J425" i="15" s="1"/>
  <c r="I429" i="15"/>
  <c r="J429" i="15" s="1"/>
  <c r="I437" i="15"/>
  <c r="J437" i="15" s="1"/>
  <c r="I463" i="15"/>
  <c r="J463" i="15" s="1"/>
  <c r="I471" i="15"/>
  <c r="J471" i="15" s="1"/>
  <c r="I592" i="15"/>
  <c r="J592" i="15" s="1"/>
  <c r="I633" i="15"/>
  <c r="J633" i="15" s="1"/>
  <c r="I658" i="15"/>
  <c r="J658" i="15" s="1"/>
  <c r="I654" i="15"/>
  <c r="K654" i="15" s="1"/>
  <c r="I733" i="15"/>
  <c r="J733" i="15" s="1"/>
  <c r="I925" i="15"/>
  <c r="K925" i="15" s="1"/>
  <c r="I644" i="15"/>
  <c r="J644" i="15" s="1"/>
  <c r="I674" i="15"/>
  <c r="J674" i="15" s="1"/>
  <c r="I730" i="15"/>
  <c r="J730" i="15" s="1"/>
  <c r="I769" i="15"/>
  <c r="I830" i="15"/>
  <c r="J830" i="15" s="1"/>
  <c r="I840" i="15"/>
  <c r="J840" i="15" s="1"/>
  <c r="I458" i="15"/>
  <c r="J458" i="15" s="1"/>
  <c r="I499" i="15"/>
  <c r="J499" i="15" s="1"/>
  <c r="I712" i="15"/>
  <c r="J712" i="15" s="1"/>
  <c r="I766" i="15"/>
  <c r="J766" i="15" s="1"/>
  <c r="I775" i="15"/>
  <c r="J775" i="15" s="1"/>
  <c r="I791" i="15"/>
  <c r="J791" i="15" s="1"/>
  <c r="I816" i="15"/>
  <c r="J816" i="15" s="1"/>
  <c r="K850" i="15"/>
  <c r="I924" i="15"/>
  <c r="I504" i="15"/>
  <c r="J504" i="15" s="1"/>
  <c r="I538" i="15"/>
  <c r="J538" i="15" s="1"/>
  <c r="I571" i="15"/>
  <c r="J571" i="15" s="1"/>
  <c r="I575" i="15"/>
  <c r="J575" i="15" s="1"/>
  <c r="I593" i="15"/>
  <c r="J593" i="15" s="1"/>
  <c r="I602" i="15"/>
  <c r="K602" i="15" s="1"/>
  <c r="I626" i="15"/>
  <c r="J626" i="15" s="1"/>
  <c r="I754" i="15"/>
  <c r="J754" i="15" s="1"/>
  <c r="I894" i="15"/>
  <c r="J894" i="15" s="1"/>
  <c r="I921" i="15"/>
  <c r="J921" i="15" s="1"/>
  <c r="I486" i="15"/>
  <c r="J486" i="15" s="1"/>
  <c r="I491" i="15"/>
  <c r="J491" i="15" s="1"/>
  <c r="I528" i="15"/>
  <c r="J528" i="15" s="1"/>
  <c r="I563" i="15"/>
  <c r="J563" i="15" s="1"/>
  <c r="I589" i="15"/>
  <c r="J589" i="15" s="1"/>
  <c r="I606" i="15"/>
  <c r="I635" i="15"/>
  <c r="J635" i="15" s="1"/>
  <c r="I665" i="15"/>
  <c r="J665" i="15" s="1"/>
  <c r="I935" i="15"/>
  <c r="I443" i="15"/>
  <c r="K443" i="15" s="1"/>
  <c r="I496" i="15"/>
  <c r="J496" i="15" s="1"/>
  <c r="I500" i="15"/>
  <c r="I511" i="15"/>
  <c r="J511" i="15" s="1"/>
  <c r="I580" i="15"/>
  <c r="J580" i="15" s="1"/>
  <c r="I585" i="15"/>
  <c r="J585" i="15" s="1"/>
  <c r="I618" i="15"/>
  <c r="J618" i="15" s="1"/>
  <c r="I657" i="15"/>
  <c r="J657" i="15" s="1"/>
  <c r="I696" i="15"/>
  <c r="J696" i="15" s="1"/>
  <c r="I846" i="15"/>
  <c r="J846" i="15" s="1"/>
  <c r="I851" i="15"/>
  <c r="J851" i="15" s="1"/>
  <c r="I908" i="15"/>
  <c r="J908" i="15" s="1"/>
  <c r="I667" i="15"/>
  <c r="J667" i="15" s="1"/>
  <c r="I686" i="15"/>
  <c r="K686" i="15" s="1"/>
  <c r="I774" i="15"/>
  <c r="J774" i="15" s="1"/>
  <c r="I799" i="15"/>
  <c r="J799" i="15" s="1"/>
  <c r="I838" i="15"/>
  <c r="J838" i="15" s="1"/>
  <c r="I852" i="15"/>
  <c r="J852" i="15" s="1"/>
  <c r="I856" i="15"/>
  <c r="J856" i="15" s="1"/>
  <c r="I703" i="15"/>
  <c r="J703" i="15" s="1"/>
  <c r="I763" i="15"/>
  <c r="I691" i="15"/>
  <c r="J691" i="15" s="1"/>
  <c r="I765" i="15"/>
  <c r="J765" i="15" s="1"/>
  <c r="I857" i="15"/>
  <c r="J857" i="15" s="1"/>
  <c r="I882" i="15"/>
  <c r="J882" i="15" s="1"/>
  <c r="I929" i="15"/>
  <c r="I735" i="15"/>
  <c r="J735" i="15" s="1"/>
  <c r="I751" i="15"/>
  <c r="J751" i="15" s="1"/>
  <c r="I779" i="15"/>
  <c r="J779" i="15" s="1"/>
  <c r="I789" i="15"/>
  <c r="J789" i="15" s="1"/>
  <c r="I815" i="15"/>
  <c r="J815" i="15" s="1"/>
  <c r="I823" i="15"/>
  <c r="J823" i="15" s="1"/>
  <c r="I827" i="15"/>
  <c r="J827" i="15" s="1"/>
  <c r="I760" i="15"/>
  <c r="K760" i="15" s="1"/>
  <c r="I819" i="15"/>
  <c r="I877" i="15"/>
  <c r="J877" i="15" s="1"/>
  <c r="K26" i="15"/>
  <c r="K24" i="15"/>
  <c r="K182" i="15"/>
  <c r="I104" i="15"/>
  <c r="J104" i="15" s="1"/>
  <c r="I140" i="15"/>
  <c r="J194" i="15"/>
  <c r="K194" i="15"/>
  <c r="I81" i="15"/>
  <c r="I109" i="15"/>
  <c r="J109" i="15" s="1"/>
  <c r="I148" i="15"/>
  <c r="J148" i="15" s="1"/>
  <c r="I156" i="15"/>
  <c r="J156" i="15" s="1"/>
  <c r="I163" i="15"/>
  <c r="J163" i="15" s="1"/>
  <c r="I173" i="15"/>
  <c r="J173" i="15" s="1"/>
  <c r="K237" i="15"/>
  <c r="I297" i="15"/>
  <c r="J297" i="15" s="1"/>
  <c r="I541" i="15"/>
  <c r="J541" i="15" s="1"/>
  <c r="K68" i="15"/>
  <c r="K158" i="15"/>
  <c r="K162" i="15"/>
  <c r="I168" i="15"/>
  <c r="J168" i="15" s="1"/>
  <c r="K234" i="15"/>
  <c r="I40" i="15"/>
  <c r="J40" i="15" s="1"/>
  <c r="I132" i="15"/>
  <c r="J132" i="15" s="1"/>
  <c r="I89" i="15"/>
  <c r="I164" i="15"/>
  <c r="J164" i="15" s="1"/>
  <c r="K236" i="15"/>
  <c r="J236" i="15"/>
  <c r="I96" i="15"/>
  <c r="J96" i="15" s="1"/>
  <c r="I124" i="15"/>
  <c r="J124" i="15" s="1"/>
  <c r="K64" i="15"/>
  <c r="J64" i="15"/>
  <c r="I49" i="15"/>
  <c r="J49" i="15" s="1"/>
  <c r="K86" i="15"/>
  <c r="J86" i="15"/>
  <c r="I92" i="15"/>
  <c r="J92" i="15" s="1"/>
  <c r="I100" i="15"/>
  <c r="J100" i="15" s="1"/>
  <c r="I105" i="15"/>
  <c r="J105" i="15" s="1"/>
  <c r="K114" i="15"/>
  <c r="I120" i="15"/>
  <c r="J120" i="15" s="1"/>
  <c r="I128" i="15"/>
  <c r="J128" i="15" s="1"/>
  <c r="I136" i="15"/>
  <c r="J136" i="15" s="1"/>
  <c r="I141" i="15"/>
  <c r="J141" i="15" s="1"/>
  <c r="I157" i="15"/>
  <c r="J157" i="15" s="1"/>
  <c r="I160" i="15"/>
  <c r="J160" i="15" s="1"/>
  <c r="I176" i="15"/>
  <c r="J176" i="15" s="1"/>
  <c r="K230" i="15"/>
  <c r="I145" i="15"/>
  <c r="J145" i="15" s="1"/>
  <c r="I112" i="15"/>
  <c r="J112" i="15" s="1"/>
  <c r="I184" i="15"/>
  <c r="J184" i="15" s="1"/>
  <c r="I39" i="15"/>
  <c r="J39" i="15" s="1"/>
  <c r="I44" i="15"/>
  <c r="K44" i="15" s="1"/>
  <c r="I80" i="15"/>
  <c r="J80" i="15" s="1"/>
  <c r="I108" i="15"/>
  <c r="J108" i="15" s="1"/>
  <c r="I144" i="15"/>
  <c r="J144" i="15" s="1"/>
  <c r="I152" i="15"/>
  <c r="J152" i="15" s="1"/>
  <c r="I344" i="15"/>
  <c r="J344" i="15" s="1"/>
  <c r="I45" i="15"/>
  <c r="K142" i="15"/>
  <c r="K150" i="15"/>
  <c r="I117" i="15"/>
  <c r="J117" i="15" s="1"/>
  <c r="I85" i="15"/>
  <c r="I113" i="15"/>
  <c r="J113" i="15" s="1"/>
  <c r="K226" i="15"/>
  <c r="I290" i="15"/>
  <c r="J290" i="15" s="1"/>
  <c r="I84" i="15"/>
  <c r="J84" i="15" s="1"/>
  <c r="K106" i="15"/>
  <c r="K42" i="15"/>
  <c r="I50" i="15"/>
  <c r="J50" i="15" s="1"/>
  <c r="I88" i="15"/>
  <c r="I116" i="15"/>
  <c r="J116" i="15" s="1"/>
  <c r="I188" i="15"/>
  <c r="J188" i="15" s="1"/>
  <c r="I216" i="15"/>
  <c r="J216" i="15" s="1"/>
  <c r="I242" i="15"/>
  <c r="J242" i="15" s="1"/>
  <c r="I291" i="15"/>
  <c r="J291" i="15" s="1"/>
  <c r="I357" i="15"/>
  <c r="J357" i="15" s="1"/>
  <c r="I336" i="15"/>
  <c r="J336" i="15" s="1"/>
  <c r="K375" i="15"/>
  <c r="K447" i="15"/>
  <c r="J447" i="15"/>
  <c r="I534" i="15"/>
  <c r="J534" i="15" s="1"/>
  <c r="I189" i="15"/>
  <c r="J189" i="15" s="1"/>
  <c r="I248" i="15"/>
  <c r="J248" i="15" s="1"/>
  <c r="I293" i="15"/>
  <c r="J293" i="15" s="1"/>
  <c r="I300" i="15"/>
  <c r="J300" i="15" s="1"/>
  <c r="I185" i="15"/>
  <c r="J185" i="15" s="1"/>
  <c r="I196" i="15"/>
  <c r="K406" i="15"/>
  <c r="I238" i="15"/>
  <c r="J238" i="15" s="1"/>
  <c r="I295" i="15"/>
  <c r="J295" i="15" s="1"/>
  <c r="I439" i="15"/>
  <c r="J439" i="15" s="1"/>
  <c r="K223" i="15"/>
  <c r="K227" i="15"/>
  <c r="K231" i="15"/>
  <c r="I259" i="15"/>
  <c r="J259" i="15" s="1"/>
  <c r="I275" i="15"/>
  <c r="J275" i="15" s="1"/>
  <c r="K335" i="15"/>
  <c r="I347" i="15"/>
  <c r="J347" i="15" s="1"/>
  <c r="I355" i="15"/>
  <c r="J355" i="15" s="1"/>
  <c r="I363" i="15"/>
  <c r="I420" i="15"/>
  <c r="J420" i="15" s="1"/>
  <c r="I461" i="15"/>
  <c r="J461" i="15" s="1"/>
  <c r="K342" i="15"/>
  <c r="K379" i="15"/>
  <c r="J379" i="15"/>
  <c r="K383" i="15"/>
  <c r="J383" i="15"/>
  <c r="I408" i="15"/>
  <c r="J408" i="15" s="1"/>
  <c r="I467" i="15"/>
  <c r="J467" i="15" s="1"/>
  <c r="K627" i="15"/>
  <c r="I345" i="15"/>
  <c r="J345" i="15" s="1"/>
  <c r="I356" i="15"/>
  <c r="J356" i="15" s="1"/>
  <c r="I428" i="15"/>
  <c r="J428" i="15" s="1"/>
  <c r="I503" i="15"/>
  <c r="J503" i="15" s="1"/>
  <c r="K353" i="15"/>
  <c r="I434" i="15"/>
  <c r="J434" i="15" s="1"/>
  <c r="I414" i="15"/>
  <c r="J414" i="15" s="1"/>
  <c r="I455" i="15"/>
  <c r="J455" i="15" s="1"/>
  <c r="I457" i="15"/>
  <c r="J457" i="15" s="1"/>
  <c r="I556" i="15"/>
  <c r="J556" i="15" s="1"/>
  <c r="K659" i="15"/>
  <c r="K858" i="15"/>
  <c r="I860" i="15"/>
  <c r="J860" i="15" s="1"/>
  <c r="I412" i="15"/>
  <c r="I506" i="15"/>
  <c r="J506" i="15" s="1"/>
  <c r="I519" i="15"/>
  <c r="J519" i="15" s="1"/>
  <c r="I680" i="15"/>
  <c r="J680" i="15" s="1"/>
  <c r="I424" i="15"/>
  <c r="J424" i="15" s="1"/>
  <c r="I432" i="15"/>
  <c r="J432" i="15" s="1"/>
  <c r="K530" i="15"/>
  <c r="J530" i="15"/>
  <c r="I404" i="15"/>
  <c r="J404" i="15" s="1"/>
  <c r="I419" i="15"/>
  <c r="J419" i="15" s="1"/>
  <c r="I445" i="15"/>
  <c r="J445" i="15" s="1"/>
  <c r="K465" i="15"/>
  <c r="I498" i="15"/>
  <c r="J498" i="15" s="1"/>
  <c r="I372" i="15"/>
  <c r="J372" i="15" s="1"/>
  <c r="I416" i="15"/>
  <c r="J416" i="15" s="1"/>
  <c r="I376" i="15"/>
  <c r="J376" i="15" s="1"/>
  <c r="I411" i="15"/>
  <c r="J411" i="15" s="1"/>
  <c r="I616" i="15"/>
  <c r="J616" i="15" s="1"/>
  <c r="I485" i="15"/>
  <c r="J485" i="15" s="1"/>
  <c r="I494" i="15"/>
  <c r="J494" i="15" s="1"/>
  <c r="I502" i="15"/>
  <c r="J502" i="15" s="1"/>
  <c r="I510" i="15"/>
  <c r="J510" i="15" s="1"/>
  <c r="I518" i="15"/>
  <c r="J518" i="15" s="1"/>
  <c r="I531" i="15"/>
  <c r="J531" i="15" s="1"/>
  <c r="I582" i="15"/>
  <c r="J582" i="15" s="1"/>
  <c r="I591" i="15"/>
  <c r="J591" i="15" s="1"/>
  <c r="I704" i="15"/>
  <c r="J704" i="15" s="1"/>
  <c r="I640" i="15"/>
  <c r="J640" i="15" s="1"/>
  <c r="K663" i="15"/>
  <c r="I672" i="15"/>
  <c r="J672" i="15" s="1"/>
  <c r="I689" i="15"/>
  <c r="J689" i="15" s="1"/>
  <c r="I562" i="15"/>
  <c r="J562" i="15" s="1"/>
  <c r="I570" i="15"/>
  <c r="J570" i="15" s="1"/>
  <c r="I578" i="15"/>
  <c r="J578" i="15" s="1"/>
  <c r="I587" i="15"/>
  <c r="J587" i="15" s="1"/>
  <c r="I595" i="15"/>
  <c r="J595" i="15" s="1"/>
  <c r="I615" i="15"/>
  <c r="J615" i="15" s="1"/>
  <c r="I651" i="15"/>
  <c r="J651" i="15" s="1"/>
  <c r="K609" i="15"/>
  <c r="K597" i="15"/>
  <c r="I524" i="15"/>
  <c r="J524" i="15" s="1"/>
  <c r="I539" i="15"/>
  <c r="J539" i="15" s="1"/>
  <c r="I619" i="15"/>
  <c r="J619" i="15" s="1"/>
  <c r="I639" i="15"/>
  <c r="J639" i="15" s="1"/>
  <c r="I671" i="15"/>
  <c r="J671" i="15" s="1"/>
  <c r="K643" i="15"/>
  <c r="K675" i="15"/>
  <c r="I687" i="15"/>
  <c r="I636" i="15"/>
  <c r="J636" i="15" s="1"/>
  <c r="I668" i="15"/>
  <c r="J668" i="15" s="1"/>
  <c r="I699" i="15"/>
  <c r="J699" i="15" s="1"/>
  <c r="I787" i="15"/>
  <c r="J787" i="15" s="1"/>
  <c r="I656" i="15"/>
  <c r="J656" i="15" s="1"/>
  <c r="I700" i="15"/>
  <c r="J700" i="15" s="1"/>
  <c r="I785" i="15"/>
  <c r="J785" i="15" s="1"/>
  <c r="I716" i="15"/>
  <c r="J716" i="15" s="1"/>
  <c r="I729" i="15"/>
  <c r="I715" i="15"/>
  <c r="J715" i="15" s="1"/>
  <c r="I741" i="15"/>
  <c r="J741" i="15" s="1"/>
  <c r="I749" i="15"/>
  <c r="J749" i="15" s="1"/>
  <c r="I757" i="15"/>
  <c r="J757" i="15" s="1"/>
  <c r="I784" i="15"/>
  <c r="J784" i="15" s="1"/>
  <c r="I802" i="15"/>
  <c r="I810" i="15"/>
  <c r="J810" i="15" s="1"/>
  <c r="I778" i="15"/>
  <c r="J778" i="15" s="1"/>
  <c r="K788" i="15"/>
  <c r="I798" i="15"/>
  <c r="J798" i="15" s="1"/>
  <c r="I806" i="15"/>
  <c r="J806" i="15" s="1"/>
  <c r="I814" i="15"/>
  <c r="J814" i="15" s="1"/>
  <c r="I913" i="15"/>
  <c r="J913" i="15" s="1"/>
  <c r="I795" i="15"/>
  <c r="J795" i="15" s="1"/>
  <c r="K866" i="15"/>
  <c r="I834" i="15"/>
  <c r="J834" i="15" s="1"/>
  <c r="I844" i="15"/>
  <c r="J844" i="15" s="1"/>
  <c r="I861" i="15"/>
  <c r="I826" i="15"/>
  <c r="J826" i="15" s="1"/>
  <c r="I871" i="15"/>
  <c r="J871" i="15" s="1"/>
  <c r="I818" i="15"/>
  <c r="J818" i="15" s="1"/>
  <c r="I904" i="15"/>
  <c r="J904" i="15" s="1"/>
  <c r="I922" i="15"/>
  <c r="J922" i="15" s="1"/>
  <c r="I914" i="15"/>
  <c r="K870" i="15"/>
  <c r="I879" i="15"/>
  <c r="I905" i="15"/>
  <c r="J905" i="15" s="1"/>
  <c r="I869" i="15"/>
  <c r="J869" i="15" s="1"/>
  <c r="I873" i="15"/>
  <c r="J873" i="15" s="1"/>
  <c r="I896" i="15"/>
  <c r="J896" i="15" s="1"/>
  <c r="I930" i="15"/>
  <c r="J930" i="15" s="1"/>
  <c r="I853" i="15"/>
  <c r="J853" i="15" s="1"/>
  <c r="I888" i="15"/>
  <c r="J888" i="15" s="1"/>
  <c r="I900" i="15"/>
  <c r="J900" i="15" s="1"/>
  <c r="I909" i="15"/>
  <c r="J909" i="15" s="1"/>
  <c r="I918" i="15"/>
  <c r="J918" i="15" s="1"/>
  <c r="I926" i="15"/>
  <c r="I895" i="15"/>
  <c r="J895" i="15" s="1"/>
  <c r="I892" i="15"/>
  <c r="J892" i="15" s="1"/>
  <c r="I883" i="15"/>
  <c r="J883" i="15" s="1"/>
  <c r="K330" i="15" l="1"/>
  <c r="J330" i="15"/>
  <c r="K528" i="15"/>
  <c r="J488" i="15"/>
  <c r="K433" i="15"/>
  <c r="J654" i="15"/>
  <c r="K840" i="15"/>
  <c r="K751" i="15"/>
  <c r="K527" i="15"/>
  <c r="K786" i="15"/>
  <c r="K783" i="15"/>
  <c r="K784" i="15"/>
  <c r="K785" i="15"/>
  <c r="K533" i="15"/>
  <c r="K556" i="15"/>
  <c r="K562" i="15"/>
  <c r="K560" i="15"/>
  <c r="K851" i="15"/>
  <c r="K743" i="15"/>
  <c r="I240" i="15"/>
  <c r="J240" i="15" s="1"/>
  <c r="K77" i="15"/>
  <c r="K174" i="15"/>
  <c r="K126" i="15"/>
  <c r="K177" i="15"/>
  <c r="K389" i="15"/>
  <c r="K857" i="15"/>
  <c r="J760" i="15"/>
  <c r="K122" i="15"/>
  <c r="J603" i="15"/>
  <c r="K907" i="15"/>
  <c r="K633" i="15"/>
  <c r="I386" i="15"/>
  <c r="K438" i="15"/>
  <c r="K661" i="15"/>
  <c r="K839" i="15"/>
  <c r="I253" i="15"/>
  <c r="J253" i="15" s="1"/>
  <c r="K374" i="15"/>
  <c r="K215" i="15"/>
  <c r="K284" i="15"/>
  <c r="I878" i="15"/>
  <c r="K878" i="15" s="1"/>
  <c r="I474" i="15"/>
  <c r="J474" i="15" s="1"/>
  <c r="I470" i="15"/>
  <c r="J470" i="15" s="1"/>
  <c r="K618" i="15"/>
  <c r="K658" i="15"/>
  <c r="K394" i="15"/>
  <c r="K195" i="15"/>
  <c r="K867" i="15"/>
  <c r="K789" i="15"/>
  <c r="K179" i="15"/>
  <c r="K172" i="15"/>
  <c r="K855" i="15"/>
  <c r="K508" i="15"/>
  <c r="K779" i="15"/>
  <c r="K775" i="15"/>
  <c r="K403" i="15"/>
  <c r="K572" i="15"/>
  <c r="K269" i="15"/>
  <c r="K845" i="15"/>
  <c r="K340" i="15"/>
  <c r="K828" i="15"/>
  <c r="K281" i="15"/>
  <c r="K644" i="15"/>
  <c r="K423" i="15"/>
  <c r="K200" i="15"/>
  <c r="K183" i="15"/>
  <c r="K175" i="15"/>
  <c r="K843" i="15"/>
  <c r="K537" i="15"/>
  <c r="K166" i="15"/>
  <c r="K695" i="15"/>
  <c r="K82" i="15"/>
  <c r="K665" i="15"/>
  <c r="K626" i="15"/>
  <c r="K471" i="15"/>
  <c r="K856" i="15"/>
  <c r="K667" i="15"/>
  <c r="K463" i="15"/>
  <c r="K694" i="15"/>
  <c r="K418" i="15"/>
  <c r="K171" i="15"/>
  <c r="K257" i="15"/>
  <c r="K273" i="15"/>
  <c r="K287" i="15"/>
  <c r="K134" i="15"/>
  <c r="K204" i="15"/>
  <c r="K894" i="15"/>
  <c r="K739" i="15"/>
  <c r="K666" i="15"/>
  <c r="K664" i="15"/>
  <c r="I450" i="15"/>
  <c r="J450" i="15" s="1"/>
  <c r="K589" i="15"/>
  <c r="K154" i="15"/>
  <c r="K72" i="15"/>
  <c r="K608" i="15"/>
  <c r="K632" i="15"/>
  <c r="J645" i="15"/>
  <c r="K645" i="15"/>
  <c r="I622" i="15"/>
  <c r="J622" i="15" s="1"/>
  <c r="J862" i="15"/>
  <c r="K611" i="15"/>
  <c r="I283" i="15"/>
  <c r="J283" i="15" s="1"/>
  <c r="I515" i="15"/>
  <c r="J515" i="15" s="1"/>
  <c r="I343" i="15"/>
  <c r="J343" i="15" s="1"/>
  <c r="K429" i="15"/>
  <c r="I289" i="15"/>
  <c r="J289" i="15" s="1"/>
  <c r="I697" i="15"/>
  <c r="J697" i="15" s="1"/>
  <c r="I673" i="15"/>
  <c r="J673" i="15" s="1"/>
  <c r="K634" i="15"/>
  <c r="K635" i="15"/>
  <c r="I482" i="15"/>
  <c r="J482" i="15" s="1"/>
  <c r="I899" i="15"/>
  <c r="J899" i="15" s="1"/>
  <c r="I742" i="15"/>
  <c r="J742" i="15" s="1"/>
  <c r="I346" i="15"/>
  <c r="J346" i="15" s="1"/>
  <c r="K670" i="15"/>
  <c r="I648" i="15"/>
  <c r="J648" i="15" s="1"/>
  <c r="I186" i="15"/>
  <c r="J186" i="15" s="1"/>
  <c r="K691" i="15"/>
  <c r="K504" i="15"/>
  <c r="K384" i="15"/>
  <c r="I863" i="15"/>
  <c r="J863" i="15" s="1"/>
  <c r="K191" i="15"/>
  <c r="K98" i="15"/>
  <c r="K536" i="15"/>
  <c r="I521" i="15"/>
  <c r="J521" i="15" s="1"/>
  <c r="K481" i="15"/>
  <c r="K102" i="15"/>
  <c r="I495" i="15"/>
  <c r="J495" i="15" s="1"/>
  <c r="K849" i="15"/>
  <c r="K380" i="15"/>
  <c r="K415" i="15"/>
  <c r="K397" i="15"/>
  <c r="K214" i="15"/>
  <c r="K936" i="15"/>
  <c r="K178" i="15"/>
  <c r="K650" i="15"/>
  <c r="I584" i="15"/>
  <c r="K584" i="15" s="1"/>
  <c r="I296" i="15"/>
  <c r="J296" i="15" s="1"/>
  <c r="K430" i="15"/>
  <c r="K51" i="15"/>
  <c r="K46" i="15"/>
  <c r="K21" i="15"/>
  <c r="K30" i="15"/>
  <c r="K599" i="15"/>
  <c r="K580" i="15"/>
  <c r="J138" i="15"/>
  <c r="I811" i="15"/>
  <c r="J811" i="15" s="1"/>
  <c r="I803" i="15"/>
  <c r="J803" i="15" s="1"/>
  <c r="I610" i="15"/>
  <c r="K610" i="15" s="1"/>
  <c r="J604" i="15"/>
  <c r="K496" i="15"/>
  <c r="K413" i="15"/>
  <c r="I255" i="15"/>
  <c r="J255" i="15" s="1"/>
  <c r="I725" i="15"/>
  <c r="J725" i="15" s="1"/>
  <c r="I329" i="15"/>
  <c r="J329" i="15" s="1"/>
  <c r="K797" i="15"/>
  <c r="K848" i="15"/>
  <c r="K692" i="15"/>
  <c r="K410" i="15"/>
  <c r="K523" i="15"/>
  <c r="I526" i="15"/>
  <c r="J526" i="15" s="1"/>
  <c r="I366" i="15"/>
  <c r="I208" i="15"/>
  <c r="J208" i="15" s="1"/>
  <c r="K820" i="15"/>
  <c r="K816" i="15"/>
  <c r="K167" i="15"/>
  <c r="I153" i="15"/>
  <c r="J153" i="15" s="1"/>
  <c r="I807" i="15"/>
  <c r="J807" i="15" s="1"/>
  <c r="I459" i="15"/>
  <c r="J459" i="15" s="1"/>
  <c r="I205" i="15"/>
  <c r="J205" i="15" s="1"/>
  <c r="I323" i="15"/>
  <c r="J323" i="15" s="1"/>
  <c r="I874" i="15"/>
  <c r="J686" i="15"/>
  <c r="I796" i="15"/>
  <c r="J796" i="15" s="1"/>
  <c r="K453" i="15"/>
  <c r="K409" i="15"/>
  <c r="K916" i="15"/>
  <c r="J443" i="15"/>
  <c r="I279" i="15"/>
  <c r="J279" i="15" s="1"/>
  <c r="K118" i="15"/>
  <c r="I271" i="15"/>
  <c r="J271" i="15" s="1"/>
  <c r="I831" i="15"/>
  <c r="J831" i="15" s="1"/>
  <c r="K425" i="15"/>
  <c r="K165" i="15"/>
  <c r="K613" i="15"/>
  <c r="J613" i="15"/>
  <c r="K908" i="15"/>
  <c r="K169" i="15"/>
  <c r="I321" i="15"/>
  <c r="J321" i="15" s="1"/>
  <c r="J371" i="15"/>
  <c r="I478" i="15"/>
  <c r="J478" i="15" s="1"/>
  <c r="K339" i="15"/>
  <c r="J388" i="15"/>
  <c r="I286" i="15"/>
  <c r="J286" i="15" s="1"/>
  <c r="I764" i="15"/>
  <c r="J764" i="15" s="1"/>
  <c r="K629" i="15"/>
  <c r="J629" i="15"/>
  <c r="K832" i="15"/>
  <c r="I110" i="15"/>
  <c r="J110" i="15" s="1"/>
  <c r="I920" i="15"/>
  <c r="J920" i="15" s="1"/>
  <c r="I707" i="15"/>
  <c r="K707" i="15" s="1"/>
  <c r="K655" i="15"/>
  <c r="I421" i="15"/>
  <c r="J421" i="15" s="1"/>
  <c r="I688" i="15"/>
  <c r="J688" i="15" s="1"/>
  <c r="I348" i="15"/>
  <c r="J348" i="15" s="1"/>
  <c r="K187" i="15"/>
  <c r="I146" i="15"/>
  <c r="J146" i="15" s="1"/>
  <c r="I381" i="15"/>
  <c r="J381" i="15" s="1"/>
  <c r="I917" i="15"/>
  <c r="J917" i="15" s="1"/>
  <c r="I624" i="15"/>
  <c r="J624" i="15" s="1"/>
  <c r="J600" i="15"/>
  <c r="I307" i="15"/>
  <c r="J307" i="15" s="1"/>
  <c r="I90" i="15"/>
  <c r="J90" i="15" s="1"/>
  <c r="I387" i="15"/>
  <c r="J387" i="15" s="1"/>
  <c r="I94" i="15"/>
  <c r="J94" i="15" s="1"/>
  <c r="K29" i="15"/>
  <c r="J836" i="15"/>
  <c r="I267" i="15"/>
  <c r="J267" i="15" s="1"/>
  <c r="K469" i="15"/>
  <c r="K33" i="15"/>
  <c r="I525" i="15"/>
  <c r="J525" i="15" s="1"/>
  <c r="I218" i="15"/>
  <c r="I130" i="15"/>
  <c r="K877" i="15"/>
  <c r="I251" i="15"/>
  <c r="J251" i="15" s="1"/>
  <c r="I886" i="15"/>
  <c r="I701" i="15"/>
  <c r="J701" i="15" s="1"/>
  <c r="K483" i="15"/>
  <c r="I373" i="15"/>
  <c r="J373" i="15" s="1"/>
  <c r="I313" i="15"/>
  <c r="J313" i="15" s="1"/>
  <c r="I261" i="15"/>
  <c r="J261" i="15" s="1"/>
  <c r="K625" i="15"/>
  <c r="I422" i="15"/>
  <c r="J422" i="15" s="1"/>
  <c r="I396" i="15"/>
  <c r="J396" i="15" s="1"/>
  <c r="I436" i="15"/>
  <c r="J436" i="15" s="1"/>
  <c r="J935" i="15"/>
  <c r="K935" i="15"/>
  <c r="I285" i="15"/>
  <c r="J285" i="15" s="1"/>
  <c r="I277" i="15"/>
  <c r="J277" i="15" s="1"/>
  <c r="I317" i="15"/>
  <c r="J317" i="15" s="1"/>
  <c r="K882" i="15"/>
  <c r="I719" i="15"/>
  <c r="J719" i="15" s="1"/>
  <c r="I630" i="15"/>
  <c r="J630" i="15" s="1"/>
  <c r="I887" i="15"/>
  <c r="I647" i="15"/>
  <c r="I265" i="15"/>
  <c r="I361" i="15"/>
  <c r="J361" i="15" s="1"/>
  <c r="I325" i="15"/>
  <c r="J325" i="15" s="1"/>
  <c r="I385" i="15"/>
  <c r="J385" i="15" s="1"/>
  <c r="K842" i="15"/>
  <c r="I683" i="15"/>
  <c r="J683" i="15" s="1"/>
  <c r="K538" i="15"/>
  <c r="K607" i="15"/>
  <c r="I621" i="15"/>
  <c r="J621" i="15" s="1"/>
  <c r="I872" i="15"/>
  <c r="J872" i="15" s="1"/>
  <c r="I446" i="15"/>
  <c r="J446" i="15" s="1"/>
  <c r="I405" i="15"/>
  <c r="J405" i="15" s="1"/>
  <c r="I614" i="15"/>
  <c r="I638" i="15"/>
  <c r="J638" i="15" s="1"/>
  <c r="I391" i="15"/>
  <c r="J391" i="15" s="1"/>
  <c r="J602" i="15"/>
  <c r="J564" i="15"/>
  <c r="I793" i="15"/>
  <c r="J793" i="15" s="1"/>
  <c r="I747" i="15"/>
  <c r="J747" i="15" s="1"/>
  <c r="K703" i="15"/>
  <c r="I669" i="15"/>
  <c r="J669" i="15" s="1"/>
  <c r="I516" i="15"/>
  <c r="J516" i="15" s="1"/>
  <c r="I466" i="15"/>
  <c r="J466" i="15" s="1"/>
  <c r="I598" i="15"/>
  <c r="I309" i="15"/>
  <c r="J309" i="15" s="1"/>
  <c r="I512" i="15"/>
  <c r="J512" i="15" s="1"/>
  <c r="K637" i="15"/>
  <c r="K540" i="15"/>
  <c r="I315" i="15"/>
  <c r="J315" i="15" s="1"/>
  <c r="I417" i="15"/>
  <c r="I442" i="15"/>
  <c r="K799" i="15"/>
  <c r="J378" i="15"/>
  <c r="I865" i="15"/>
  <c r="J865" i="15" s="1"/>
  <c r="K657" i="15"/>
  <c r="I841" i="15"/>
  <c r="J841" i="15" s="1"/>
  <c r="I649" i="15"/>
  <c r="J649" i="15" s="1"/>
  <c r="I641" i="15"/>
  <c r="J641" i="15" s="1"/>
  <c r="I617" i="15"/>
  <c r="J617" i="15" s="1"/>
  <c r="I333" i="15"/>
  <c r="J333" i="15" s="1"/>
  <c r="I392" i="15"/>
  <c r="J392" i="15" s="1"/>
  <c r="K334" i="15"/>
  <c r="K161" i="15"/>
  <c r="I180" i="15"/>
  <c r="J925" i="15"/>
  <c r="K852" i="15"/>
  <c r="I646" i="15"/>
  <c r="K898" i="15"/>
  <c r="K854" i="15"/>
  <c r="I462" i="15"/>
  <c r="J462" i="15" s="1"/>
  <c r="K532" i="15"/>
  <c r="I327" i="15"/>
  <c r="J327" i="15" s="1"/>
  <c r="I370" i="15"/>
  <c r="I338" i="15"/>
  <c r="J338" i="15" s="1"/>
  <c r="I755" i="15"/>
  <c r="J755" i="15" s="1"/>
  <c r="I653" i="15"/>
  <c r="J653" i="15" s="1"/>
  <c r="I864" i="15"/>
  <c r="J864" i="15" s="1"/>
  <c r="J924" i="15"/>
  <c r="K924" i="15"/>
  <c r="I662" i="15"/>
  <c r="J662" i="15" s="1"/>
  <c r="I847" i="15"/>
  <c r="J847" i="15" s="1"/>
  <c r="I390" i="15"/>
  <c r="J390" i="15" s="1"/>
  <c r="I522" i="15"/>
  <c r="J522" i="15" s="1"/>
  <c r="I311" i="15"/>
  <c r="J311" i="15" s="1"/>
  <c r="I454" i="15"/>
  <c r="J454" i="15" s="1"/>
  <c r="I382" i="15"/>
  <c r="I47" i="15"/>
  <c r="J47" i="15" s="1"/>
  <c r="I631" i="15"/>
  <c r="J631" i="15" s="1"/>
  <c r="K369" i="15"/>
  <c r="I431" i="15"/>
  <c r="J431" i="15" s="1"/>
  <c r="I906" i="15"/>
  <c r="J906" i="15" s="1"/>
  <c r="I893" i="15"/>
  <c r="J893" i="15" s="1"/>
  <c r="K873" i="15"/>
  <c r="I919" i="15"/>
  <c r="J919" i="15" s="1"/>
  <c r="I927" i="15"/>
  <c r="K890" i="15"/>
  <c r="K815" i="15"/>
  <c r="I812" i="15"/>
  <c r="J812" i="15" s="1"/>
  <c r="I736" i="15"/>
  <c r="J736" i="15" s="1"/>
  <c r="I728" i="15"/>
  <c r="I884" i="15"/>
  <c r="J763" i="15"/>
  <c r="K763" i="15"/>
  <c r="K741" i="15"/>
  <c r="K730" i="15"/>
  <c r="I693" i="15"/>
  <c r="J693" i="15" s="1"/>
  <c r="K715" i="15"/>
  <c r="I745" i="15"/>
  <c r="J745" i="15" s="1"/>
  <c r="K619" i="15"/>
  <c r="I718" i="15"/>
  <c r="J718" i="15" s="1"/>
  <c r="I594" i="15"/>
  <c r="J594" i="15" s="1"/>
  <c r="I706" i="15"/>
  <c r="J706" i="15" s="1"/>
  <c r="I628" i="15"/>
  <c r="J628" i="15" s="1"/>
  <c r="I620" i="15"/>
  <c r="J620" i="15" s="1"/>
  <c r="K566" i="15"/>
  <c r="J566" i="15"/>
  <c r="I448" i="15"/>
  <c r="J448" i="15" s="1"/>
  <c r="K372" i="15"/>
  <c r="K498" i="15"/>
  <c r="I468" i="15"/>
  <c r="J468" i="15" s="1"/>
  <c r="K432" i="15"/>
  <c r="K680" i="15"/>
  <c r="K519" i="15"/>
  <c r="K455" i="15"/>
  <c r="K428" i="15"/>
  <c r="I514" i="15"/>
  <c r="I407" i="15"/>
  <c r="J407" i="15" s="1"/>
  <c r="K355" i="15"/>
  <c r="I308" i="15"/>
  <c r="J308" i="15" s="1"/>
  <c r="K352" i="15"/>
  <c r="K298" i="15"/>
  <c r="K238" i="15"/>
  <c r="K293" i="15"/>
  <c r="I239" i="15"/>
  <c r="J239" i="15" s="1"/>
  <c r="J129" i="15"/>
  <c r="K129" i="15"/>
  <c r="K116" i="15"/>
  <c r="K93" i="15"/>
  <c r="K71" i="15"/>
  <c r="I38" i="15"/>
  <c r="J38" i="15" s="1"/>
  <c r="I103" i="15"/>
  <c r="J103" i="15" s="1"/>
  <c r="J55" i="15"/>
  <c r="K55" i="15"/>
  <c r="K39" i="15"/>
  <c r="I95" i="15"/>
  <c r="J95" i="15" s="1"/>
  <c r="K145" i="15"/>
  <c r="K299" i="15"/>
  <c r="K149" i="15"/>
  <c r="K128" i="15"/>
  <c r="J75" i="15"/>
  <c r="K75" i="15"/>
  <c r="K49" i="15"/>
  <c r="I131" i="15"/>
  <c r="J81" i="15"/>
  <c r="K81" i="15"/>
  <c r="K806" i="15"/>
  <c r="K259" i="15"/>
  <c r="I272" i="15"/>
  <c r="J272" i="15" s="1"/>
  <c r="K301" i="15"/>
  <c r="K45" i="15"/>
  <c r="J45" i="15"/>
  <c r="K152" i="15"/>
  <c r="K105" i="15"/>
  <c r="K96" i="15"/>
  <c r="K500" i="15"/>
  <c r="J500" i="15"/>
  <c r="I211" i="15"/>
  <c r="K67" i="15"/>
  <c r="I881" i="15"/>
  <c r="J881" i="15" s="1"/>
  <c r="I800" i="15"/>
  <c r="J800" i="15" s="1"/>
  <c r="K769" i="15"/>
  <c r="J769" i="15"/>
  <c r="K802" i="15"/>
  <c r="J802" i="15"/>
  <c r="K716" i="15"/>
  <c r="I685" i="15"/>
  <c r="I753" i="15"/>
  <c r="J753" i="15" s="1"/>
  <c r="I744" i="15"/>
  <c r="J744" i="15" s="1"/>
  <c r="I710" i="15"/>
  <c r="J710" i="15" s="1"/>
  <c r="K735" i="15"/>
  <c r="K656" i="15"/>
  <c r="K596" i="15"/>
  <c r="K579" i="15"/>
  <c r="K563" i="15"/>
  <c r="I569" i="15"/>
  <c r="J569" i="15" s="1"/>
  <c r="I660" i="15"/>
  <c r="J660" i="15" s="1"/>
  <c r="K672" i="15"/>
  <c r="I501" i="15"/>
  <c r="J501" i="15" s="1"/>
  <c r="I590" i="15"/>
  <c r="J590" i="15" s="1"/>
  <c r="K494" i="15"/>
  <c r="I497" i="15"/>
  <c r="J497" i="15" s="1"/>
  <c r="I456" i="15"/>
  <c r="J456" i="15" s="1"/>
  <c r="K376" i="15"/>
  <c r="K416" i="15"/>
  <c r="I612" i="15"/>
  <c r="I444" i="15"/>
  <c r="J444" i="15" s="1"/>
  <c r="I331" i="15"/>
  <c r="J331" i="15" s="1"/>
  <c r="I302" i="15"/>
  <c r="I256" i="15"/>
  <c r="J256" i="15" s="1"/>
  <c r="I314" i="15"/>
  <c r="J314" i="15" s="1"/>
  <c r="K209" i="15"/>
  <c r="I312" i="15"/>
  <c r="J312" i="15" s="1"/>
  <c r="I274" i="15"/>
  <c r="J274" i="15" s="1"/>
  <c r="I258" i="15"/>
  <c r="J258" i="15" s="1"/>
  <c r="K189" i="15"/>
  <c r="K576" i="15"/>
  <c r="I477" i="15"/>
  <c r="J477" i="15" s="1"/>
  <c r="K291" i="15"/>
  <c r="I206" i="15"/>
  <c r="J206" i="15" s="1"/>
  <c r="K66" i="15"/>
  <c r="I107" i="15"/>
  <c r="J107" i="15" s="1"/>
  <c r="K144" i="15"/>
  <c r="J63" i="15"/>
  <c r="K63" i="15"/>
  <c r="K100" i="15"/>
  <c r="I87" i="15"/>
  <c r="K164" i="15"/>
  <c r="I278" i="15"/>
  <c r="J278" i="15" s="1"/>
  <c r="K541" i="15"/>
  <c r="K292" i="15"/>
  <c r="K192" i="15"/>
  <c r="K104" i="15"/>
  <c r="K791" i="15"/>
  <c r="K750" i="15"/>
  <c r="I565" i="15"/>
  <c r="K568" i="15"/>
  <c r="K765" i="15"/>
  <c r="K414" i="15"/>
  <c r="K918" i="15"/>
  <c r="I902" i="15"/>
  <c r="J902" i="15" s="1"/>
  <c r="K826" i="15"/>
  <c r="I805" i="15"/>
  <c r="J805" i="15" s="1"/>
  <c r="I910" i="15"/>
  <c r="J910" i="15" s="1"/>
  <c r="K905" i="15"/>
  <c r="I885" i="15"/>
  <c r="J885" i="15" s="1"/>
  <c r="K891" i="15"/>
  <c r="K861" i="15"/>
  <c r="J861" i="15"/>
  <c r="I767" i="15"/>
  <c r="K913" i="15"/>
  <c r="I748" i="15"/>
  <c r="J748" i="15" s="1"/>
  <c r="K830" i="15"/>
  <c r="K749" i="15"/>
  <c r="J726" i="15"/>
  <c r="K726" i="15"/>
  <c r="K720" i="15"/>
  <c r="K699" i="15"/>
  <c r="I702" i="15"/>
  <c r="J702" i="15" s="1"/>
  <c r="K674" i="15"/>
  <c r="K642" i="15"/>
  <c r="K539" i="15"/>
  <c r="K708" i="15"/>
  <c r="J708" i="15"/>
  <c r="K696" i="15"/>
  <c r="K615" i="15"/>
  <c r="K587" i="15"/>
  <c r="K570" i="15"/>
  <c r="K567" i="15"/>
  <c r="K591" i="15"/>
  <c r="I480" i="15"/>
  <c r="I472" i="15"/>
  <c r="J472" i="15" s="1"/>
  <c r="K404" i="15"/>
  <c r="K449" i="15"/>
  <c r="K506" i="15"/>
  <c r="K860" i="15"/>
  <c r="K492" i="15"/>
  <c r="I326" i="15"/>
  <c r="J326" i="15" s="1"/>
  <c r="K356" i="15"/>
  <c r="I322" i="15"/>
  <c r="J322" i="15" s="1"/>
  <c r="K408" i="15"/>
  <c r="K347" i="15"/>
  <c r="I280" i="15"/>
  <c r="J280" i="15" s="1"/>
  <c r="K305" i="15"/>
  <c r="K185" i="15"/>
  <c r="K336" i="15"/>
  <c r="K294" i="15"/>
  <c r="I268" i="15"/>
  <c r="J268" i="15" s="1"/>
  <c r="I252" i="15"/>
  <c r="J252" i="15" s="1"/>
  <c r="I222" i="15"/>
  <c r="I127" i="15"/>
  <c r="J127" i="15" s="1"/>
  <c r="I91" i="15"/>
  <c r="J91" i="15" s="1"/>
  <c r="K84" i="15"/>
  <c r="K290" i="15"/>
  <c r="I83" i="15"/>
  <c r="J83" i="15" s="1"/>
  <c r="K31" i="15"/>
  <c r="I143" i="15"/>
  <c r="J143" i="15" s="1"/>
  <c r="I193" i="15"/>
  <c r="J193" i="15" s="1"/>
  <c r="K160" i="15"/>
  <c r="I147" i="15"/>
  <c r="J147" i="15" s="1"/>
  <c r="K120" i="15"/>
  <c r="I123" i="15"/>
  <c r="J123" i="15" s="1"/>
  <c r="K97" i="15"/>
  <c r="I207" i="15"/>
  <c r="K163" i="15"/>
  <c r="I833" i="15"/>
  <c r="J833" i="15" s="1"/>
  <c r="K774" i="15"/>
  <c r="K507" i="15"/>
  <c r="K490" i="15"/>
  <c r="J490" i="15"/>
  <c r="K196" i="15"/>
  <c r="J196" i="15"/>
  <c r="I210" i="15"/>
  <c r="J210" i="15" s="1"/>
  <c r="I270" i="15"/>
  <c r="J270" i="15" s="1"/>
  <c r="K795" i="15"/>
  <c r="K914" i="15"/>
  <c r="J914" i="15"/>
  <c r="I821" i="15"/>
  <c r="J821" i="15" s="1"/>
  <c r="K846" i="15"/>
  <c r="K792" i="15"/>
  <c r="I817" i="15"/>
  <c r="J817" i="15" s="1"/>
  <c r="I822" i="15"/>
  <c r="J822" i="15" s="1"/>
  <c r="K778" i="15"/>
  <c r="K766" i="15"/>
  <c r="I731" i="15"/>
  <c r="J731" i="15" s="1"/>
  <c r="I721" i="15"/>
  <c r="J721" i="15" s="1"/>
  <c r="K733" i="15"/>
  <c r="K700" i="15"/>
  <c r="I681" i="15"/>
  <c r="J681" i="15" s="1"/>
  <c r="K687" i="15"/>
  <c r="J687" i="15"/>
  <c r="I586" i="15"/>
  <c r="J586" i="15" s="1"/>
  <c r="I517" i="15"/>
  <c r="J517" i="15" s="1"/>
  <c r="I535" i="15"/>
  <c r="J535" i="15" s="1"/>
  <c r="I581" i="15"/>
  <c r="J581" i="15" s="1"/>
  <c r="K502" i="15"/>
  <c r="K491" i="15"/>
  <c r="I489" i="15"/>
  <c r="K511" i="15"/>
  <c r="I441" i="15"/>
  <c r="J441" i="15" s="1"/>
  <c r="I320" i="15"/>
  <c r="K437" i="15"/>
  <c r="I350" i="15"/>
  <c r="K295" i="15"/>
  <c r="I473" i="15"/>
  <c r="J473" i="15" s="1"/>
  <c r="K216" i="15"/>
  <c r="I202" i="15"/>
  <c r="J202" i="15" s="1"/>
  <c r="K113" i="15"/>
  <c r="K59" i="15"/>
  <c r="K244" i="15"/>
  <c r="K92" i="15"/>
  <c r="K35" i="15"/>
  <c r="I151" i="15"/>
  <c r="J151" i="15" s="1"/>
  <c r="I359" i="15"/>
  <c r="J359" i="15" s="1"/>
  <c r="K132" i="15"/>
  <c r="I362" i="15"/>
  <c r="I318" i="15"/>
  <c r="J318" i="15" s="1"/>
  <c r="K53" i="15"/>
  <c r="I249" i="15"/>
  <c r="J249" i="15" s="1"/>
  <c r="K74" i="15"/>
  <c r="K926" i="15"/>
  <c r="J926" i="15"/>
  <c r="K904" i="15"/>
  <c r="K838" i="15"/>
  <c r="I705" i="15"/>
  <c r="I762" i="15"/>
  <c r="K640" i="15"/>
  <c r="I484" i="15"/>
  <c r="J484" i="15" s="1"/>
  <c r="K518" i="15"/>
  <c r="I245" i="15"/>
  <c r="J245" i="15" s="1"/>
  <c r="I341" i="15"/>
  <c r="J341" i="15" s="1"/>
  <c r="I262" i="15"/>
  <c r="J262" i="15" s="1"/>
  <c r="K823" i="15"/>
  <c r="J929" i="15"/>
  <c r="K929" i="15"/>
  <c r="I772" i="15"/>
  <c r="J772" i="15" s="1"/>
  <c r="K798" i="15"/>
  <c r="I934" i="15"/>
  <c r="J934" i="15" s="1"/>
  <c r="K909" i="15"/>
  <c r="K912" i="15"/>
  <c r="I825" i="15"/>
  <c r="J825" i="15" s="1"/>
  <c r="I923" i="15"/>
  <c r="K892" i="15"/>
  <c r="K895" i="15"/>
  <c r="K921" i="15"/>
  <c r="K853" i="15"/>
  <c r="K896" i="15"/>
  <c r="K879" i="15"/>
  <c r="J879" i="15"/>
  <c r="K903" i="15"/>
  <c r="K871" i="15"/>
  <c r="I727" i="15"/>
  <c r="I732" i="15"/>
  <c r="I724" i="15"/>
  <c r="J724" i="15" s="1"/>
  <c r="K757" i="15"/>
  <c r="K746" i="15"/>
  <c r="I717" i="15"/>
  <c r="J717" i="15" s="1"/>
  <c r="I714" i="15"/>
  <c r="J714" i="15" s="1"/>
  <c r="I677" i="15"/>
  <c r="J677" i="15" s="1"/>
  <c r="I761" i="15"/>
  <c r="J761" i="15" s="1"/>
  <c r="K773" i="15"/>
  <c r="K671" i="15"/>
  <c r="K639" i="15"/>
  <c r="I561" i="15"/>
  <c r="J561" i="15" s="1"/>
  <c r="K704" i="15"/>
  <c r="K582" i="15"/>
  <c r="I493" i="15"/>
  <c r="J493" i="15" s="1"/>
  <c r="K529" i="15"/>
  <c r="K616" i="15"/>
  <c r="I460" i="15"/>
  <c r="J460" i="15" s="1"/>
  <c r="K486" i="15"/>
  <c r="K445" i="15"/>
  <c r="K419" i="15"/>
  <c r="K424" i="15"/>
  <c r="J412" i="15"/>
  <c r="K412" i="15"/>
  <c r="K585" i="15"/>
  <c r="J360" i="15"/>
  <c r="K360" i="15"/>
  <c r="I310" i="15"/>
  <c r="J310" i="15" s="1"/>
  <c r="I354" i="15"/>
  <c r="J354" i="15" s="1"/>
  <c r="I306" i="15"/>
  <c r="J306" i="15" s="1"/>
  <c r="I328" i="15"/>
  <c r="J328" i="15" s="1"/>
  <c r="K420" i="15"/>
  <c r="K365" i="15"/>
  <c r="J365" i="15"/>
  <c r="I264" i="15"/>
  <c r="J264" i="15" s="1"/>
  <c r="K246" i="15"/>
  <c r="J303" i="15"/>
  <c r="K303" i="15"/>
  <c r="I247" i="15"/>
  <c r="J247" i="15" s="1"/>
  <c r="I241" i="15"/>
  <c r="J241" i="15" s="1"/>
  <c r="K137" i="15"/>
  <c r="K121" i="15"/>
  <c r="K101" i="15"/>
  <c r="K88" i="15"/>
  <c r="J88" i="15"/>
  <c r="K50" i="15"/>
  <c r="K117" i="15"/>
  <c r="K344" i="15"/>
  <c r="K80" i="15"/>
  <c r="J44" i="15"/>
  <c r="K27" i="15"/>
  <c r="K184" i="15"/>
  <c r="K133" i="15"/>
  <c r="K112" i="15"/>
  <c r="I254" i="15"/>
  <c r="J254" i="15" s="1"/>
  <c r="K176" i="15"/>
  <c r="K157" i="15"/>
  <c r="K141" i="15"/>
  <c r="K263" i="15"/>
  <c r="J89" i="15"/>
  <c r="K89" i="15"/>
  <c r="K156" i="15"/>
  <c r="K883" i="15"/>
  <c r="K810" i="15"/>
  <c r="K712" i="15"/>
  <c r="K787" i="15"/>
  <c r="K485" i="15"/>
  <c r="K108" i="15"/>
  <c r="K168" i="15"/>
  <c r="K888" i="15"/>
  <c r="I813" i="15"/>
  <c r="J813" i="15" s="1"/>
  <c r="I771" i="15"/>
  <c r="J771" i="15" s="1"/>
  <c r="K827" i="15"/>
  <c r="I897" i="15"/>
  <c r="J897" i="15" s="1"/>
  <c r="K930" i="15"/>
  <c r="K844" i="15"/>
  <c r="I829" i="15"/>
  <c r="J829" i="15" s="1"/>
  <c r="I809" i="15"/>
  <c r="J809" i="15" s="1"/>
  <c r="I801" i="15"/>
  <c r="J819" i="15"/>
  <c r="K819" i="15"/>
  <c r="I768" i="15"/>
  <c r="K814" i="15"/>
  <c r="I780" i="15"/>
  <c r="I740" i="15"/>
  <c r="J740" i="15" s="1"/>
  <c r="I723" i="15"/>
  <c r="J723" i="15" s="1"/>
  <c r="I713" i="15"/>
  <c r="J713" i="15" s="1"/>
  <c r="K734" i="15"/>
  <c r="J729" i="15"/>
  <c r="K729" i="15"/>
  <c r="I722" i="15"/>
  <c r="J722" i="15" s="1"/>
  <c r="I698" i="15"/>
  <c r="I752" i="15"/>
  <c r="J752" i="15" s="1"/>
  <c r="I794" i="15"/>
  <c r="J794" i="15" s="1"/>
  <c r="K711" i="15"/>
  <c r="K588" i="15"/>
  <c r="K571" i="15"/>
  <c r="K738" i="15"/>
  <c r="I679" i="15"/>
  <c r="J679" i="15" s="1"/>
  <c r="I464" i="15"/>
  <c r="J464" i="15" s="1"/>
  <c r="I452" i="15"/>
  <c r="J452" i="15" s="1"/>
  <c r="I573" i="15"/>
  <c r="J573" i="15" s="1"/>
  <c r="K510" i="15"/>
  <c r="K499" i="15"/>
  <c r="I513" i="15"/>
  <c r="J513" i="15" s="1"/>
  <c r="I476" i="15"/>
  <c r="J476" i="15" s="1"/>
  <c r="K411" i="15"/>
  <c r="I652" i="15"/>
  <c r="J652" i="15" s="1"/>
  <c r="K458" i="15"/>
  <c r="I440" i="15"/>
  <c r="J440" i="15" s="1"/>
  <c r="I304" i="15"/>
  <c r="J304" i="15" s="1"/>
  <c r="K434" i="15"/>
  <c r="K319" i="15"/>
  <c r="K275" i="15"/>
  <c r="K439" i="15"/>
  <c r="I368" i="15"/>
  <c r="J368" i="15" s="1"/>
  <c r="I337" i="15"/>
  <c r="J337" i="15" s="1"/>
  <c r="I213" i="15"/>
  <c r="J213" i="15" s="1"/>
  <c r="K201" i="15"/>
  <c r="K398" i="15"/>
  <c r="K332" i="15"/>
  <c r="I282" i="15"/>
  <c r="J282" i="15" s="1"/>
  <c r="I266" i="15"/>
  <c r="K248" i="15"/>
  <c r="K534" i="15"/>
  <c r="I198" i="15"/>
  <c r="J198" i="15" s="1"/>
  <c r="J85" i="15"/>
  <c r="K85" i="15"/>
  <c r="K70" i="15"/>
  <c r="I111" i="15"/>
  <c r="J111" i="15" s="1"/>
  <c r="K20" i="15"/>
  <c r="K124" i="15"/>
  <c r="K40" i="15"/>
  <c r="I115" i="15"/>
  <c r="J115" i="15" s="1"/>
  <c r="I351" i="15"/>
  <c r="J351" i="15" s="1"/>
  <c r="K173" i="15"/>
  <c r="K109" i="15"/>
  <c r="K32" i="15"/>
  <c r="I316" i="15"/>
  <c r="J316" i="15" s="1"/>
  <c r="I203" i="15"/>
  <c r="J203" i="15" s="1"/>
  <c r="I159" i="15"/>
  <c r="J159" i="15" s="1"/>
  <c r="I756" i="15"/>
  <c r="J756" i="15" s="1"/>
  <c r="I505" i="15"/>
  <c r="J505" i="15" s="1"/>
  <c r="K426" i="15"/>
  <c r="I358" i="15"/>
  <c r="K188" i="15"/>
  <c r="K140" i="15"/>
  <c r="J140" i="15"/>
  <c r="K922" i="15"/>
  <c r="K859" i="15"/>
  <c r="K834" i="15"/>
  <c r="K824" i="15"/>
  <c r="K869" i="15"/>
  <c r="I808" i="15"/>
  <c r="J808" i="15" s="1"/>
  <c r="K900" i="15"/>
  <c r="I915" i="15"/>
  <c r="I875" i="15"/>
  <c r="I889" i="15"/>
  <c r="J889" i="15" s="1"/>
  <c r="K818" i="15"/>
  <c r="I932" i="15"/>
  <c r="J932" i="15" s="1"/>
  <c r="I804" i="15"/>
  <c r="J804" i="15" s="1"/>
  <c r="I776" i="15"/>
  <c r="J776" i="15" s="1"/>
  <c r="I790" i="15"/>
  <c r="J790" i="15" s="1"/>
  <c r="J770" i="15"/>
  <c r="K770" i="15"/>
  <c r="K754" i="15"/>
  <c r="K777" i="15"/>
  <c r="K737" i="15"/>
  <c r="I709" i="15"/>
  <c r="J759" i="15"/>
  <c r="K759" i="15"/>
  <c r="K668" i="15"/>
  <c r="K636" i="15"/>
  <c r="I690" i="15"/>
  <c r="J690" i="15" s="1"/>
  <c r="I682" i="15"/>
  <c r="J682" i="15" s="1"/>
  <c r="K524" i="15"/>
  <c r="I577" i="15"/>
  <c r="J577" i="15" s="1"/>
  <c r="K651" i="15"/>
  <c r="K595" i="15"/>
  <c r="K578" i="15"/>
  <c r="K689" i="15"/>
  <c r="K592" i="15"/>
  <c r="K575" i="15"/>
  <c r="K574" i="15"/>
  <c r="I509" i="15"/>
  <c r="J509" i="15" s="1"/>
  <c r="I520" i="15"/>
  <c r="J520" i="15" s="1"/>
  <c r="K531" i="15"/>
  <c r="K606" i="15"/>
  <c r="J606" i="15"/>
  <c r="K593" i="15"/>
  <c r="K457" i="15"/>
  <c r="K503" i="15"/>
  <c r="K367" i="15"/>
  <c r="K345" i="15"/>
  <c r="K467" i="15"/>
  <c r="I427" i="15"/>
  <c r="J427" i="15" s="1"/>
  <c r="K364" i="15"/>
  <c r="K461" i="15"/>
  <c r="K363" i="15"/>
  <c r="J363" i="15"/>
  <c r="I324" i="15"/>
  <c r="J324" i="15" s="1"/>
  <c r="I243" i="15"/>
  <c r="J243" i="15" s="1"/>
  <c r="K300" i="15"/>
  <c r="K357" i="15"/>
  <c r="I276" i="15"/>
  <c r="J276" i="15" s="1"/>
  <c r="I260" i="15"/>
  <c r="J260" i="15" s="1"/>
  <c r="K242" i="15"/>
  <c r="I199" i="15"/>
  <c r="J199" i="15" s="1"/>
  <c r="I135" i="15"/>
  <c r="J135" i="15" s="1"/>
  <c r="I119" i="15"/>
  <c r="J119" i="15" s="1"/>
  <c r="I99" i="15"/>
  <c r="J99" i="15" s="1"/>
  <c r="I79" i="15"/>
  <c r="J79" i="15" s="1"/>
  <c r="I43" i="15"/>
  <c r="J43" i="15" s="1"/>
  <c r="K125" i="15"/>
  <c r="I435" i="15"/>
  <c r="J435" i="15" s="1"/>
  <c r="I155" i="15"/>
  <c r="J155" i="15" s="1"/>
  <c r="K136" i="15"/>
  <c r="J58" i="15"/>
  <c r="K58" i="15"/>
  <c r="I181" i="15"/>
  <c r="I139" i="15"/>
  <c r="J139" i="15" s="1"/>
  <c r="K297" i="15"/>
  <c r="K148" i="15"/>
  <c r="K62" i="15"/>
  <c r="J62" i="15"/>
  <c r="K23" i="15"/>
  <c r="K386" i="15" l="1"/>
  <c r="J386" i="15"/>
  <c r="K874" i="15"/>
  <c r="J874" i="15"/>
  <c r="K474" i="15"/>
  <c r="K343" i="15"/>
  <c r="K240" i="15"/>
  <c r="K421" i="15"/>
  <c r="K323" i="15"/>
  <c r="K307" i="15"/>
  <c r="K561" i="15"/>
  <c r="K38" i="15"/>
  <c r="K725" i="15"/>
  <c r="K648" i="15"/>
  <c r="K796" i="15"/>
  <c r="K459" i="15"/>
  <c r="K831" i="15"/>
  <c r="K296" i="15"/>
  <c r="J707" i="15"/>
  <c r="K346" i="15"/>
  <c r="J878" i="15"/>
  <c r="K515" i="15"/>
  <c r="K521" i="15"/>
  <c r="J584" i="15"/>
  <c r="K321" i="15"/>
  <c r="K283" i="15"/>
  <c r="K450" i="15"/>
  <c r="K271" i="15"/>
  <c r="K205" i="15"/>
  <c r="K495" i="15"/>
  <c r="K267" i="15"/>
  <c r="K688" i="15"/>
  <c r="K470" i="15"/>
  <c r="K482" i="15"/>
  <c r="K807" i="15"/>
  <c r="K899" i="15"/>
  <c r="K863" i="15"/>
  <c r="K186" i="15"/>
  <c r="K251" i="15"/>
  <c r="K253" i="15"/>
  <c r="K348" i="15"/>
  <c r="K526" i="15"/>
  <c r="K673" i="15"/>
  <c r="K289" i="15"/>
  <c r="K764" i="15"/>
  <c r="K624" i="15"/>
  <c r="K153" i="15"/>
  <c r="K622" i="15"/>
  <c r="K742" i="15"/>
  <c r="K208" i="15"/>
  <c r="K697" i="15"/>
  <c r="K255" i="15"/>
  <c r="K56" i="15"/>
  <c r="K279" i="15"/>
  <c r="J610" i="15"/>
  <c r="K811" i="15"/>
  <c r="K803" i="15"/>
  <c r="K329" i="15"/>
  <c r="J366" i="15"/>
  <c r="K366" i="15"/>
  <c r="K34" i="15"/>
  <c r="K920" i="15"/>
  <c r="K286" i="15"/>
  <c r="K478" i="15"/>
  <c r="J218" i="15"/>
  <c r="K218" i="15"/>
  <c r="K60" i="15"/>
  <c r="K387" i="15"/>
  <c r="K525" i="15"/>
  <c r="K381" i="15"/>
  <c r="K110" i="15"/>
  <c r="K130" i="15"/>
  <c r="J130" i="15"/>
  <c r="K90" i="15"/>
  <c r="K917" i="15"/>
  <c r="K146" i="15"/>
  <c r="K94" i="15"/>
  <c r="K653" i="15"/>
  <c r="K338" i="15"/>
  <c r="K841" i="15"/>
  <c r="K309" i="15"/>
  <c r="K466" i="15"/>
  <c r="K391" i="15"/>
  <c r="K872" i="15"/>
  <c r="K683" i="15"/>
  <c r="K325" i="15"/>
  <c r="J265" i="15"/>
  <c r="K265" i="15"/>
  <c r="J887" i="15"/>
  <c r="K887" i="15"/>
  <c r="K719" i="15"/>
  <c r="K285" i="15"/>
  <c r="K373" i="15"/>
  <c r="K454" i="15"/>
  <c r="K462" i="15"/>
  <c r="K417" i="15"/>
  <c r="J417" i="15"/>
  <c r="K669" i="15"/>
  <c r="K396" i="15"/>
  <c r="K261" i="15"/>
  <c r="J886" i="15"/>
  <c r="K886" i="15"/>
  <c r="K47" i="15"/>
  <c r="K311" i="15"/>
  <c r="K847" i="15"/>
  <c r="K327" i="15"/>
  <c r="K865" i="15"/>
  <c r="K598" i="15"/>
  <c r="J598" i="15"/>
  <c r="K516" i="15"/>
  <c r="K361" i="15"/>
  <c r="K317" i="15"/>
  <c r="K313" i="15"/>
  <c r="K631" i="15"/>
  <c r="K390" i="15"/>
  <c r="K370" i="15"/>
  <c r="J370" i="15"/>
  <c r="K646" i="15"/>
  <c r="J646" i="15"/>
  <c r="K333" i="15"/>
  <c r="K641" i="15"/>
  <c r="K638" i="15"/>
  <c r="K864" i="15"/>
  <c r="K755" i="15"/>
  <c r="K180" i="15"/>
  <c r="J180" i="15"/>
  <c r="K617" i="15"/>
  <c r="K315" i="15"/>
  <c r="J614" i="15"/>
  <c r="K614" i="15"/>
  <c r="K405" i="15"/>
  <c r="K621" i="15"/>
  <c r="K422" i="15"/>
  <c r="K431" i="15"/>
  <c r="K512" i="15"/>
  <c r="K747" i="15"/>
  <c r="K446" i="15"/>
  <c r="K630" i="15"/>
  <c r="K277" i="15"/>
  <c r="K662" i="15"/>
  <c r="K649" i="15"/>
  <c r="J442" i="15"/>
  <c r="K442" i="15"/>
  <c r="J647" i="15"/>
  <c r="K647" i="15"/>
  <c r="K436" i="15"/>
  <c r="K701" i="15"/>
  <c r="K382" i="15"/>
  <c r="J382" i="15"/>
  <c r="K522" i="15"/>
  <c r="K392" i="15"/>
  <c r="K793" i="15"/>
  <c r="K385" i="15"/>
  <c r="K276" i="15"/>
  <c r="K677" i="15"/>
  <c r="K151" i="15"/>
  <c r="K517" i="15"/>
  <c r="K821" i="15"/>
  <c r="K147" i="15"/>
  <c r="K748" i="15"/>
  <c r="K87" i="15"/>
  <c r="J87" i="15"/>
  <c r="K302" i="15"/>
  <c r="J302" i="15"/>
  <c r="K407" i="15"/>
  <c r="J728" i="15"/>
  <c r="K728" i="15"/>
  <c r="K203" i="15"/>
  <c r="K698" i="15"/>
  <c r="J698" i="15"/>
  <c r="K306" i="15"/>
  <c r="K714" i="15"/>
  <c r="K724" i="15"/>
  <c r="K772" i="15"/>
  <c r="K362" i="15"/>
  <c r="J362" i="15"/>
  <c r="K73" i="15"/>
  <c r="K535" i="15"/>
  <c r="K833" i="15"/>
  <c r="K57" i="15"/>
  <c r="K326" i="15"/>
  <c r="K501" i="15"/>
  <c r="K660" i="15"/>
  <c r="K620" i="15"/>
  <c r="K736" i="15"/>
  <c r="K565" i="15"/>
  <c r="J565" i="15"/>
  <c r="K181" i="15"/>
  <c r="J181" i="15"/>
  <c r="K435" i="15"/>
  <c r="K119" i="15"/>
  <c r="K358" i="15"/>
  <c r="J358" i="15"/>
  <c r="K316" i="15"/>
  <c r="K304" i="15"/>
  <c r="K652" i="15"/>
  <c r="K452" i="15"/>
  <c r="K241" i="15"/>
  <c r="J923" i="15"/>
  <c r="K923" i="15"/>
  <c r="K245" i="15"/>
  <c r="K441" i="15"/>
  <c r="K702" i="15"/>
  <c r="K767" i="15"/>
  <c r="J767" i="15"/>
  <c r="K885" i="15"/>
  <c r="K206" i="15"/>
  <c r="K274" i="15"/>
  <c r="K331" i="15"/>
  <c r="K710" i="15"/>
  <c r="K800" i="15"/>
  <c r="K514" i="15"/>
  <c r="J514" i="15"/>
  <c r="K745" i="15"/>
  <c r="K812" i="15"/>
  <c r="K919" i="15"/>
  <c r="K722" i="15"/>
  <c r="J732" i="15"/>
  <c r="K732" i="15"/>
  <c r="K123" i="15"/>
  <c r="K91" i="15"/>
  <c r="K472" i="15"/>
  <c r="K107" i="15"/>
  <c r="K312" i="15"/>
  <c r="K444" i="15"/>
  <c r="K456" i="15"/>
  <c r="K590" i="15"/>
  <c r="K569" i="15"/>
  <c r="K744" i="15"/>
  <c r="K131" i="15"/>
  <c r="J131" i="15"/>
  <c r="K308" i="15"/>
  <c r="K468" i="15"/>
  <c r="K448" i="15"/>
  <c r="K628" i="15"/>
  <c r="K594" i="15"/>
  <c r="K804" i="15"/>
  <c r="K337" i="15"/>
  <c r="K713" i="15"/>
  <c r="K52" i="15"/>
  <c r="K354" i="15"/>
  <c r="K825" i="15"/>
  <c r="K22" i="15"/>
  <c r="K427" i="15"/>
  <c r="K520" i="15"/>
  <c r="K577" i="15"/>
  <c r="K932" i="15"/>
  <c r="K756" i="15"/>
  <c r="K368" i="15"/>
  <c r="K679" i="15"/>
  <c r="K794" i="15"/>
  <c r="J801" i="15"/>
  <c r="K801" i="15"/>
  <c r="K264" i="15"/>
  <c r="K717" i="15"/>
  <c r="K934" i="15"/>
  <c r="K262" i="15"/>
  <c r="K762" i="15"/>
  <c r="J762" i="15"/>
  <c r="K473" i="15"/>
  <c r="K721" i="15"/>
  <c r="K731" i="15"/>
  <c r="K822" i="15"/>
  <c r="K270" i="15"/>
  <c r="J222" i="15"/>
  <c r="K222" i="15"/>
  <c r="K902" i="15"/>
  <c r="K256" i="15"/>
  <c r="J211" i="15"/>
  <c r="K211" i="15"/>
  <c r="K239" i="15"/>
  <c r="K709" i="15"/>
  <c r="J709" i="15"/>
  <c r="J915" i="15"/>
  <c r="K915" i="15"/>
  <c r="K351" i="15"/>
  <c r="K897" i="15"/>
  <c r="K193" i="15"/>
  <c r="K135" i="15"/>
  <c r="K324" i="15"/>
  <c r="K260" i="15"/>
  <c r="K690" i="15"/>
  <c r="K875" i="15"/>
  <c r="K808" i="15"/>
  <c r="K282" i="15"/>
  <c r="K723" i="15"/>
  <c r="K310" i="15"/>
  <c r="K460" i="15"/>
  <c r="K493" i="15"/>
  <c r="K761" i="15"/>
  <c r="K320" i="15"/>
  <c r="J320" i="15"/>
  <c r="K489" i="15"/>
  <c r="J489" i="15"/>
  <c r="K581" i="15"/>
  <c r="K817" i="15"/>
  <c r="K143" i="15"/>
  <c r="K83" i="15"/>
  <c r="K127" i="15"/>
  <c r="K322" i="15"/>
  <c r="K805" i="15"/>
  <c r="K612" i="15"/>
  <c r="J612" i="15"/>
  <c r="K497" i="15"/>
  <c r="K69" i="15"/>
  <c r="K95" i="15"/>
  <c r="K103" i="15"/>
  <c r="K718" i="15"/>
  <c r="K693" i="15"/>
  <c r="K884" i="15"/>
  <c r="J884" i="15"/>
  <c r="K243" i="15"/>
  <c r="K682" i="15"/>
  <c r="K889" i="15"/>
  <c r="J266" i="15"/>
  <c r="K266" i="15"/>
  <c r="K79" i="15"/>
  <c r="K790" i="15"/>
  <c r="K505" i="15"/>
  <c r="K159" i="15"/>
  <c r="K115" i="15"/>
  <c r="K440" i="15"/>
  <c r="K476" i="15"/>
  <c r="K464" i="15"/>
  <c r="K752" i="15"/>
  <c r="K740" i="15"/>
  <c r="J768" i="15"/>
  <c r="K768" i="15"/>
  <c r="K809" i="15"/>
  <c r="K247" i="15"/>
  <c r="K727" i="15"/>
  <c r="J727" i="15"/>
  <c r="K705" i="15"/>
  <c r="J705" i="15"/>
  <c r="K359" i="15"/>
  <c r="K681" i="15"/>
  <c r="K210" i="15"/>
  <c r="K252" i="15"/>
  <c r="K280" i="15"/>
  <c r="K753" i="15"/>
  <c r="K881" i="15"/>
  <c r="K272" i="15"/>
  <c r="K906" i="15"/>
  <c r="K199" i="15"/>
  <c r="K198" i="15"/>
  <c r="K213" i="15"/>
  <c r="K771" i="15"/>
  <c r="K65" i="15"/>
  <c r="K61" i="15"/>
  <c r="J61" i="15"/>
  <c r="K328" i="15"/>
  <c r="K484" i="15"/>
  <c r="K318" i="15"/>
  <c r="K350" i="15"/>
  <c r="J350" i="15"/>
  <c r="K586" i="15"/>
  <c r="K480" i="15"/>
  <c r="J480" i="15"/>
  <c r="K314" i="15"/>
  <c r="K685" i="15"/>
  <c r="J685" i="15"/>
  <c r="K139" i="15"/>
  <c r="K155" i="15"/>
  <c r="K43" i="15"/>
  <c r="K99" i="15"/>
  <c r="K509" i="15"/>
  <c r="K776" i="15"/>
  <c r="K111" i="15"/>
  <c r="K513" i="15"/>
  <c r="K573" i="15"/>
  <c r="J780" i="15"/>
  <c r="K780" i="15"/>
  <c r="K829" i="15"/>
  <c r="K813" i="15"/>
  <c r="K254" i="15"/>
  <c r="K341" i="15"/>
  <c r="K249" i="15"/>
  <c r="K202" i="15"/>
  <c r="J207" i="15"/>
  <c r="K207" i="15"/>
  <c r="K268" i="15"/>
  <c r="K910" i="15"/>
  <c r="K278" i="15"/>
  <c r="K477" i="15"/>
  <c r="K258" i="15"/>
  <c r="K706" i="15"/>
  <c r="J927" i="15"/>
  <c r="K927" i="15"/>
  <c r="K893" i="15"/>
  <c r="J939" i="15" l="1"/>
  <c r="K939" i="15"/>
</calcChain>
</file>

<file path=xl/comments1.xml><?xml version="1.0" encoding="utf-8"?>
<comments xmlns="http://schemas.openxmlformats.org/spreadsheetml/2006/main">
  <authors>
    <author>Amandine Combre</author>
    <author>epia-admin</author>
  </authors>
  <commentList>
    <comment ref="B65" authorId="0" shapeId="0">
      <text>
        <r>
          <rPr>
            <b/>
            <sz val="9"/>
            <color indexed="81"/>
            <rFont val="Tahoma"/>
            <family val="2"/>
          </rPr>
          <t>Amandine Combre:</t>
        </r>
        <r>
          <rPr>
            <sz val="9"/>
            <color indexed="81"/>
            <rFont val="Tahoma"/>
            <family val="2"/>
          </rPr>
          <t xml:space="preserve">
Hall d'entrée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</rPr>
          <t>Amandine Combre:</t>
        </r>
        <r>
          <rPr>
            <sz val="9"/>
            <color indexed="81"/>
            <rFont val="Tahoma"/>
            <family val="2"/>
          </rPr>
          <t xml:space="preserve">
LOCAL Imprimante</t>
        </r>
      </text>
    </comment>
    <comment ref="B435" authorId="1" shapeId="0">
      <text>
        <r>
          <rPr>
            <b/>
            <sz val="9"/>
            <color indexed="81"/>
            <rFont val="Tahoma"/>
            <family val="2"/>
          </rPr>
          <t>epia-admin:</t>
        </r>
        <r>
          <rPr>
            <sz val="9"/>
            <color indexed="81"/>
            <rFont val="Tahoma"/>
            <family val="2"/>
          </rPr>
          <t xml:space="preserve">
Grand labo séparé en 2 bureaux : 1 occupé par EpiaA et le second par l'UMRH
</t>
        </r>
      </text>
    </comment>
    <comment ref="B605" authorId="0" shapeId="0">
      <text>
        <r>
          <rPr>
            <b/>
            <sz val="9"/>
            <color indexed="81"/>
            <rFont val="Tahoma"/>
            <family val="2"/>
          </rPr>
          <t>Amandine Combre:</t>
        </r>
        <r>
          <rPr>
            <sz val="9"/>
            <color indexed="81"/>
            <rFont val="Tahoma"/>
            <family val="2"/>
          </rPr>
          <t xml:space="preserve">
Salle de sport</t>
        </r>
      </text>
    </comment>
  </commentList>
</comments>
</file>

<file path=xl/sharedStrings.xml><?xml version="1.0" encoding="utf-8"?>
<sst xmlns="http://schemas.openxmlformats.org/spreadsheetml/2006/main" count="5328" uniqueCount="934">
  <si>
    <t>Site</t>
  </si>
  <si>
    <t>Fréquence entretien</t>
  </si>
  <si>
    <t>THEIX</t>
  </si>
  <si>
    <t>1213</t>
  </si>
  <si>
    <t>c</t>
  </si>
  <si>
    <t>Laboratoire</t>
  </si>
  <si>
    <t xml:space="preserve">Bureaux </t>
  </si>
  <si>
    <t>2301001006</t>
  </si>
  <si>
    <t>2301001007</t>
  </si>
  <si>
    <t>2301001016</t>
  </si>
  <si>
    <t>2301001017</t>
  </si>
  <si>
    <t>2301001018</t>
  </si>
  <si>
    <t>1019</t>
  </si>
  <si>
    <t>2301001020</t>
  </si>
  <si>
    <t>2301001023</t>
  </si>
  <si>
    <t xml:space="preserve">Sanitaires - Vestiaires </t>
  </si>
  <si>
    <t>2301001024</t>
  </si>
  <si>
    <t>Circulation</t>
  </si>
  <si>
    <t>2301001032</t>
  </si>
  <si>
    <t>2301001101</t>
  </si>
  <si>
    <t>2301001102</t>
  </si>
  <si>
    <t>2301001105</t>
  </si>
  <si>
    <t>2301001106</t>
  </si>
  <si>
    <t>2301001107</t>
  </si>
  <si>
    <t>2301001108</t>
  </si>
  <si>
    <t>2301001109</t>
  </si>
  <si>
    <t>2301001113</t>
  </si>
  <si>
    <t>2301001114</t>
  </si>
  <si>
    <t>2301001115</t>
  </si>
  <si>
    <t>2301001116</t>
  </si>
  <si>
    <t>2301001117</t>
  </si>
  <si>
    <t>2301001118</t>
  </si>
  <si>
    <t>2301001119</t>
  </si>
  <si>
    <t>2301001120</t>
  </si>
  <si>
    <t>2301001121</t>
  </si>
  <si>
    <t>2301001122</t>
  </si>
  <si>
    <t>2301001123</t>
  </si>
  <si>
    <t>2301001124</t>
  </si>
  <si>
    <t>2301001125</t>
  </si>
  <si>
    <t>2301001126</t>
  </si>
  <si>
    <t>2301001127</t>
  </si>
  <si>
    <t>2301001131</t>
  </si>
  <si>
    <t>2301001132</t>
  </si>
  <si>
    <t>2301001133</t>
  </si>
  <si>
    <t>2301001134</t>
  </si>
  <si>
    <t>2301001135</t>
  </si>
  <si>
    <t>2301001136</t>
  </si>
  <si>
    <t>2301001140</t>
  </si>
  <si>
    <t>2301001143</t>
  </si>
  <si>
    <t>2301001201</t>
  </si>
  <si>
    <t>2301001202</t>
  </si>
  <si>
    <t>2301001203</t>
  </si>
  <si>
    <t>2301001204</t>
  </si>
  <si>
    <t>2301001205</t>
  </si>
  <si>
    <t>2301001206</t>
  </si>
  <si>
    <t>2301001207</t>
  </si>
  <si>
    <t>2301001208</t>
  </si>
  <si>
    <t>2301001211</t>
  </si>
  <si>
    <t>2301001212</t>
  </si>
  <si>
    <t>2301001215</t>
  </si>
  <si>
    <t>2301001217</t>
  </si>
  <si>
    <t>2301001218</t>
  </si>
  <si>
    <t>2301001219</t>
  </si>
  <si>
    <t>2301001220</t>
  </si>
  <si>
    <t>2301001221</t>
  </si>
  <si>
    <t>2301001223</t>
  </si>
  <si>
    <t>2301001224</t>
  </si>
  <si>
    <t>2301001225</t>
  </si>
  <si>
    <t>2301001229</t>
  </si>
  <si>
    <t>2301001230</t>
  </si>
  <si>
    <t>2301001231</t>
  </si>
  <si>
    <t>bp</t>
  </si>
  <si>
    <t>2301001235</t>
  </si>
  <si>
    <t>2301001236</t>
  </si>
  <si>
    <t>2301001237</t>
  </si>
  <si>
    <t>2301001238</t>
  </si>
  <si>
    <t>2301001239</t>
  </si>
  <si>
    <t>2301001240</t>
  </si>
  <si>
    <t>2301001241</t>
  </si>
  <si>
    <t>2301001301</t>
  </si>
  <si>
    <t>2301001302</t>
  </si>
  <si>
    <t>2301001303</t>
  </si>
  <si>
    <t>2301001304</t>
  </si>
  <si>
    <t>2301001305</t>
  </si>
  <si>
    <t>2301001306</t>
  </si>
  <si>
    <t>bt</t>
  </si>
  <si>
    <t>2301001307</t>
  </si>
  <si>
    <t>2301001308</t>
  </si>
  <si>
    <t>2301001309</t>
  </si>
  <si>
    <t>2301001310</t>
  </si>
  <si>
    <t>2301001311</t>
  </si>
  <si>
    <t>2301001312</t>
  </si>
  <si>
    <t>2301001313</t>
  </si>
  <si>
    <t>2301001314</t>
  </si>
  <si>
    <t>2301001315</t>
  </si>
  <si>
    <t>2301001316</t>
  </si>
  <si>
    <t>2301001317</t>
  </si>
  <si>
    <t>2301001318</t>
  </si>
  <si>
    <t>2301001319</t>
  </si>
  <si>
    <t>2301001320</t>
  </si>
  <si>
    <t>2301001321</t>
  </si>
  <si>
    <t>2301001322</t>
  </si>
  <si>
    <t>2301001323</t>
  </si>
  <si>
    <t>2301001324</t>
  </si>
  <si>
    <t>2301001325</t>
  </si>
  <si>
    <t>2301001326</t>
  </si>
  <si>
    <t>2301001327</t>
  </si>
  <si>
    <t>2301001328</t>
  </si>
  <si>
    <t>2301001329</t>
  </si>
  <si>
    <t>2301001330</t>
  </si>
  <si>
    <t>2301001341</t>
  </si>
  <si>
    <t>2301001342</t>
  </si>
  <si>
    <t>2301006401</t>
  </si>
  <si>
    <t>s</t>
  </si>
  <si>
    <t>2301006402</t>
  </si>
  <si>
    <t>2301006404</t>
  </si>
  <si>
    <t>2301009200</t>
  </si>
  <si>
    <t>2301009201</t>
  </si>
  <si>
    <t>2301009202</t>
  </si>
  <si>
    <t>2301009203</t>
  </si>
  <si>
    <t>2301009204</t>
  </si>
  <si>
    <t>2301009205</t>
  </si>
  <si>
    <t>2301009206</t>
  </si>
  <si>
    <t>2301009207</t>
  </si>
  <si>
    <t>2301009208</t>
  </si>
  <si>
    <t>2301009209</t>
  </si>
  <si>
    <t>2301009210</t>
  </si>
  <si>
    <t>2301009211</t>
  </si>
  <si>
    <t>2301009212</t>
  </si>
  <si>
    <t>2301009213</t>
  </si>
  <si>
    <t>2301009214</t>
  </si>
  <si>
    <t>2301009215</t>
  </si>
  <si>
    <t>2301009216</t>
  </si>
  <si>
    <t>2301009217</t>
  </si>
  <si>
    <t>2301009218</t>
  </si>
  <si>
    <t>2301009219</t>
  </si>
  <si>
    <t>2301009220</t>
  </si>
  <si>
    <t>2301009221</t>
  </si>
  <si>
    <t>2301009222</t>
  </si>
  <si>
    <t>2301009227</t>
  </si>
  <si>
    <t>2301009228</t>
  </si>
  <si>
    <t>2301009232</t>
  </si>
  <si>
    <t>2301009234</t>
  </si>
  <si>
    <t>2301009235</t>
  </si>
  <si>
    <t>2301009236</t>
  </si>
  <si>
    <t>2301009237</t>
  </si>
  <si>
    <t>2301009238</t>
  </si>
  <si>
    <t>2301009300</t>
  </si>
  <si>
    <t>2301009301</t>
  </si>
  <si>
    <t>2301009302</t>
  </si>
  <si>
    <t>2301009303</t>
  </si>
  <si>
    <t>2301009305</t>
  </si>
  <si>
    <t>2301009306</t>
  </si>
  <si>
    <t>2301009307</t>
  </si>
  <si>
    <t>2301009308</t>
  </si>
  <si>
    <t>2301009309</t>
  </si>
  <si>
    <t>2301009310</t>
  </si>
  <si>
    <t>2301009311</t>
  </si>
  <si>
    <t>2301009312</t>
  </si>
  <si>
    <t>2301009313</t>
  </si>
  <si>
    <t>2301009314</t>
  </si>
  <si>
    <t>2301009315</t>
  </si>
  <si>
    <t>2301009316</t>
  </si>
  <si>
    <t>2301009317</t>
  </si>
  <si>
    <t>2301009318</t>
  </si>
  <si>
    <t>2301009319</t>
  </si>
  <si>
    <t>2301009321</t>
  </si>
  <si>
    <t>2301009322</t>
  </si>
  <si>
    <t>2301009323</t>
  </si>
  <si>
    <t>2301009324</t>
  </si>
  <si>
    <t>2301009325</t>
  </si>
  <si>
    <t>2301009326</t>
  </si>
  <si>
    <t>2301009327</t>
  </si>
  <si>
    <t>2301009332</t>
  </si>
  <si>
    <t>2301066001</t>
  </si>
  <si>
    <t>2301066002</t>
  </si>
  <si>
    <t>2301066004</t>
  </si>
  <si>
    <t>2301066005</t>
  </si>
  <si>
    <t>2301066006</t>
  </si>
  <si>
    <t>2301066007</t>
  </si>
  <si>
    <t xml:space="preserve">Circulation </t>
  </si>
  <si>
    <t>2301066008</t>
  </si>
  <si>
    <t>2301066009</t>
  </si>
  <si>
    <t>2301066010</t>
  </si>
  <si>
    <t>2301066011</t>
  </si>
  <si>
    <t>2301066012</t>
  </si>
  <si>
    <t>2301066013</t>
  </si>
  <si>
    <t>2301066014</t>
  </si>
  <si>
    <t>2301066015</t>
  </si>
  <si>
    <t>2301066101</t>
  </si>
  <si>
    <t>2301066102</t>
  </si>
  <si>
    <t>2301066103</t>
  </si>
  <si>
    <t>2301066106</t>
  </si>
  <si>
    <t>2301100303</t>
  </si>
  <si>
    <t>2301100304</t>
  </si>
  <si>
    <t>2301100305</t>
  </si>
  <si>
    <t>2301100308</t>
  </si>
  <si>
    <t>2301100309</t>
  </si>
  <si>
    <t>2301100310</t>
  </si>
  <si>
    <t>2301100311</t>
  </si>
  <si>
    <t>2301100312</t>
  </si>
  <si>
    <t>2301100315</t>
  </si>
  <si>
    <t>0370</t>
  </si>
  <si>
    <t>r</t>
  </si>
  <si>
    <t>2301012101</t>
  </si>
  <si>
    <t>2301012102</t>
  </si>
  <si>
    <t>2301012103</t>
  </si>
  <si>
    <t>2301012104</t>
  </si>
  <si>
    <t>2301012105</t>
  </si>
  <si>
    <t>2301012108</t>
  </si>
  <si>
    <t>2301012109</t>
  </si>
  <si>
    <t>2301013001</t>
  </si>
  <si>
    <t>2301013003</t>
  </si>
  <si>
    <t>2301013004</t>
  </si>
  <si>
    <t>2301013005</t>
  </si>
  <si>
    <t>2301013006</t>
  </si>
  <si>
    <t>2301013008</t>
  </si>
  <si>
    <t>2301013009</t>
  </si>
  <si>
    <t>2301013010</t>
  </si>
  <si>
    <t>2301013014</t>
  </si>
  <si>
    <t>2301013015</t>
  </si>
  <si>
    <t>2301013016</t>
  </si>
  <si>
    <t>2301013017</t>
  </si>
  <si>
    <t>2301013018</t>
  </si>
  <si>
    <t>2301013019</t>
  </si>
  <si>
    <t>2301013020</t>
  </si>
  <si>
    <t>2301013021</t>
  </si>
  <si>
    <t>2301013022</t>
  </si>
  <si>
    <t>2301013023</t>
  </si>
  <si>
    <t>2301013024</t>
  </si>
  <si>
    <t>2301058000</t>
  </si>
  <si>
    <t>2301058001</t>
  </si>
  <si>
    <t>2301058002</t>
  </si>
  <si>
    <t>2301058003</t>
  </si>
  <si>
    <t>2301058004</t>
  </si>
  <si>
    <t>2301058005</t>
  </si>
  <si>
    <t>2301058006</t>
  </si>
  <si>
    <t>2301058007</t>
  </si>
  <si>
    <t>2301058008</t>
  </si>
  <si>
    <t>2301058009</t>
  </si>
  <si>
    <t>2301058010</t>
  </si>
  <si>
    <t>2301058011</t>
  </si>
  <si>
    <t>2301058012</t>
  </si>
  <si>
    <t>2301058013</t>
  </si>
  <si>
    <t>2301058014</t>
  </si>
  <si>
    <t>2301058015</t>
  </si>
  <si>
    <t>2301058016</t>
  </si>
  <si>
    <t>2301058017</t>
  </si>
  <si>
    <t>2301058018</t>
  </si>
  <si>
    <t>2301058019</t>
  </si>
  <si>
    <t>2301058020</t>
  </si>
  <si>
    <t>2301058021</t>
  </si>
  <si>
    <t>2301058022</t>
  </si>
  <si>
    <t>2301058023</t>
  </si>
  <si>
    <t>2301058024</t>
  </si>
  <si>
    <t>2301058025</t>
  </si>
  <si>
    <t>2301058027</t>
  </si>
  <si>
    <t>2301058030</t>
  </si>
  <si>
    <t>2301058031</t>
  </si>
  <si>
    <t>2301063001</t>
  </si>
  <si>
    <t>2301063002</t>
  </si>
  <si>
    <t>2301063003</t>
  </si>
  <si>
    <t>2301063004</t>
  </si>
  <si>
    <t>2301063005</t>
  </si>
  <si>
    <t>2301063006</t>
  </si>
  <si>
    <t>2301063007</t>
  </si>
  <si>
    <t>2301063008</t>
  </si>
  <si>
    <t>2301063009</t>
  </si>
  <si>
    <t>2301063011</t>
  </si>
  <si>
    <t>2301063012</t>
  </si>
  <si>
    <t>2301063013</t>
  </si>
  <si>
    <t>2301063015</t>
  </si>
  <si>
    <t>2301063017</t>
  </si>
  <si>
    <t>2301063019</t>
  </si>
  <si>
    <t>2301063020</t>
  </si>
  <si>
    <t>2301063021</t>
  </si>
  <si>
    <t>2301063022</t>
  </si>
  <si>
    <t>2301064100</t>
  </si>
  <si>
    <t>2301064102</t>
  </si>
  <si>
    <t>2301064103</t>
  </si>
  <si>
    <t>2301064104</t>
  </si>
  <si>
    <t>2301064105</t>
  </si>
  <si>
    <t>2301064106</t>
  </si>
  <si>
    <t>2301064107</t>
  </si>
  <si>
    <t>2301064108</t>
  </si>
  <si>
    <t>2301064109</t>
  </si>
  <si>
    <t>2301064110</t>
  </si>
  <si>
    <t>2301064111</t>
  </si>
  <si>
    <t>2301064112</t>
  </si>
  <si>
    <t>2301064113</t>
  </si>
  <si>
    <t>2301064114</t>
  </si>
  <si>
    <t>2301064115</t>
  </si>
  <si>
    <t>2301064116</t>
  </si>
  <si>
    <t>2301064117</t>
  </si>
  <si>
    <t>2301064118</t>
  </si>
  <si>
    <t>2301064119</t>
  </si>
  <si>
    <t>2301064120</t>
  </si>
  <si>
    <t>2301064121</t>
  </si>
  <si>
    <t>2301064122</t>
  </si>
  <si>
    <t>2301064123</t>
  </si>
  <si>
    <t>2301064124</t>
  </si>
  <si>
    <t>2301064125</t>
  </si>
  <si>
    <t>2301064126</t>
  </si>
  <si>
    <t>2301064129</t>
  </si>
  <si>
    <t>2301064130</t>
  </si>
  <si>
    <t>2301064131</t>
  </si>
  <si>
    <t>2301064132</t>
  </si>
  <si>
    <t>2301064133</t>
  </si>
  <si>
    <t>2301064134</t>
  </si>
  <si>
    <t>2301064135</t>
  </si>
  <si>
    <t>2301064136</t>
  </si>
  <si>
    <t>2301064138</t>
  </si>
  <si>
    <t>2301006415</t>
  </si>
  <si>
    <t>1189</t>
  </si>
  <si>
    <t>2301006416</t>
  </si>
  <si>
    <t>2301006407</t>
  </si>
  <si>
    <t>1273</t>
  </si>
  <si>
    <t>2301006408</t>
  </si>
  <si>
    <t>2301006410</t>
  </si>
  <si>
    <t>2301006411</t>
  </si>
  <si>
    <t>2301006412</t>
  </si>
  <si>
    <t>2301006413</t>
  </si>
  <si>
    <t>2301006414</t>
  </si>
  <si>
    <t>2301006421</t>
  </si>
  <si>
    <t>2301006422</t>
  </si>
  <si>
    <t>2301006425</t>
  </si>
  <si>
    <t>2301006426</t>
  </si>
  <si>
    <t>2301006427</t>
  </si>
  <si>
    <t>2301006435</t>
  </si>
  <si>
    <t>2301006437</t>
  </si>
  <si>
    <t>2301006417</t>
  </si>
  <si>
    <t>11,84</t>
  </si>
  <si>
    <t>Unité</t>
  </si>
  <si>
    <t>5001</t>
  </si>
  <si>
    <t>5004</t>
  </si>
  <si>
    <t>2301002114</t>
  </si>
  <si>
    <t>5006</t>
  </si>
  <si>
    <t>2301002116</t>
  </si>
  <si>
    <t>2301002117</t>
  </si>
  <si>
    <t>2301002118</t>
  </si>
  <si>
    <t>2301002119</t>
  </si>
  <si>
    <t>2301002120</t>
  </si>
  <si>
    <t>5003</t>
  </si>
  <si>
    <t>2301006003</t>
  </si>
  <si>
    <t>2301006005</t>
  </si>
  <si>
    <t>2301006007</t>
  </si>
  <si>
    <t>2301006011</t>
  </si>
  <si>
    <t>2301006015</t>
  </si>
  <si>
    <t>2301006017</t>
  </si>
  <si>
    <t>2301006018</t>
  </si>
  <si>
    <t>2301006020</t>
  </si>
  <si>
    <t xml:space="preserve">Amphithéatre </t>
  </si>
  <si>
    <t>2301006021</t>
  </si>
  <si>
    <t>2301006022</t>
  </si>
  <si>
    <t>2301006023</t>
  </si>
  <si>
    <t>2301006034</t>
  </si>
  <si>
    <t>2301006035</t>
  </si>
  <si>
    <t>2301006036</t>
  </si>
  <si>
    <t>2301006038</t>
  </si>
  <si>
    <t>2301006043</t>
  </si>
  <si>
    <t>2301006044</t>
  </si>
  <si>
    <t>2301006115</t>
  </si>
  <si>
    <t>2301006139</t>
  </si>
  <si>
    <t>2301006232</t>
  </si>
  <si>
    <t>2301006329</t>
  </si>
  <si>
    <t>2301006431</t>
  </si>
  <si>
    <t>2301009225</t>
  </si>
  <si>
    <t>5000</t>
  </si>
  <si>
    <t>2301009229</t>
  </si>
  <si>
    <t>2301015002</t>
  </si>
  <si>
    <t>2301015003</t>
  </si>
  <si>
    <t>2301015004</t>
  </si>
  <si>
    <t>2301015005</t>
  </si>
  <si>
    <t>2301015006</t>
  </si>
  <si>
    <t>2301015019</t>
  </si>
  <si>
    <t>2301015020</t>
  </si>
  <si>
    <t>2301063018</t>
  </si>
  <si>
    <t>2301064008</t>
  </si>
  <si>
    <t>2301064009</t>
  </si>
  <si>
    <t>2301064010</t>
  </si>
  <si>
    <t>2301064012</t>
  </si>
  <si>
    <t>2301064017</t>
  </si>
  <si>
    <t>2301064018</t>
  </si>
  <si>
    <t>2301064019</t>
  </si>
  <si>
    <t>2301064020</t>
  </si>
  <si>
    <t>2301064021</t>
  </si>
  <si>
    <t>2301064028</t>
  </si>
  <si>
    <t>2301064029</t>
  </si>
  <si>
    <t>2301064030</t>
  </si>
  <si>
    <t>2301064031</t>
  </si>
  <si>
    <t>2301064032</t>
  </si>
  <si>
    <t>2301064033</t>
  </si>
  <si>
    <t>2301064035</t>
  </si>
  <si>
    <t>2301064036</t>
  </si>
  <si>
    <t>2301064037</t>
  </si>
  <si>
    <t>2301064137</t>
  </si>
  <si>
    <t>2301064139</t>
  </si>
  <si>
    <t>2301064140</t>
  </si>
  <si>
    <t>2301064141</t>
  </si>
  <si>
    <t>2301064239</t>
  </si>
  <si>
    <t>2301064241</t>
  </si>
  <si>
    <t>2301064242</t>
  </si>
  <si>
    <t>2301064400</t>
  </si>
  <si>
    <t>2301064401</t>
  </si>
  <si>
    <t>2301064407</t>
  </si>
  <si>
    <t>p</t>
  </si>
  <si>
    <t>2301100003</t>
  </si>
  <si>
    <t>2301100004</t>
  </si>
  <si>
    <t>2301100006</t>
  </si>
  <si>
    <t>2301100115</t>
  </si>
  <si>
    <t>2301100116</t>
  </si>
  <si>
    <t>2301100217</t>
  </si>
  <si>
    <t>2301100218</t>
  </si>
  <si>
    <t>2301100306</t>
  </si>
  <si>
    <t>2301100307</t>
  </si>
  <si>
    <t>2301064314</t>
  </si>
  <si>
    <t>2301064333</t>
  </si>
  <si>
    <t>12,00</t>
  </si>
  <si>
    <t>0364</t>
  </si>
  <si>
    <t>2301002113</t>
  </si>
  <si>
    <t>2301006016</t>
  </si>
  <si>
    <t>2301015010</t>
  </si>
  <si>
    <t>2301064001</t>
  </si>
  <si>
    <t>2301064002</t>
  </si>
  <si>
    <t>2301064003</t>
  </si>
  <si>
    <t>2301064004</t>
  </si>
  <si>
    <t>2301064005</t>
  </si>
  <si>
    <t>2301064006</t>
  </si>
  <si>
    <t>2301064022</t>
  </si>
  <si>
    <t>2301064023</t>
  </si>
  <si>
    <t>2301064034</t>
  </si>
  <si>
    <t>2301100001</t>
  </si>
  <si>
    <t>2301100007</t>
  </si>
  <si>
    <t>2301100101</t>
  </si>
  <si>
    <t>2301100102</t>
  </si>
  <si>
    <t>2301100103</t>
  </si>
  <si>
    <t>2301100104</t>
  </si>
  <si>
    <t>2301100105</t>
  </si>
  <si>
    <t>2301100106</t>
  </si>
  <si>
    <t>2301100107</t>
  </si>
  <si>
    <t>2301100108</t>
  </si>
  <si>
    <t>2301100109</t>
  </si>
  <si>
    <t>2301100110</t>
  </si>
  <si>
    <t>2301100114</t>
  </si>
  <si>
    <t>2301100117</t>
  </si>
  <si>
    <t>2301100118</t>
  </si>
  <si>
    <t>2301100119</t>
  </si>
  <si>
    <t>2301100120</t>
  </si>
  <si>
    <t>2301100201</t>
  </si>
  <si>
    <t>2301100202</t>
  </si>
  <si>
    <t>2301100204</t>
  </si>
  <si>
    <t>2301100205</t>
  </si>
  <si>
    <t>2301100206</t>
  </si>
  <si>
    <t>2301100208</t>
  </si>
  <si>
    <t>2301100209</t>
  </si>
  <si>
    <t>2301100210</t>
  </si>
  <si>
    <t>2301100212</t>
  </si>
  <si>
    <t>2301100213</t>
  </si>
  <si>
    <t>2301100214</t>
  </si>
  <si>
    <t>2301100215</t>
  </si>
  <si>
    <t>2301100216</t>
  </si>
  <si>
    <t>2301100219</t>
  </si>
  <si>
    <t>2301100220</t>
  </si>
  <si>
    <t>2301100221</t>
  </si>
  <si>
    <t>2301100222</t>
  </si>
  <si>
    <t>2301100223</t>
  </si>
  <si>
    <t>2301100224</t>
  </si>
  <si>
    <t>2301100225</t>
  </si>
  <si>
    <t>2301100226</t>
  </si>
  <si>
    <t>2301100227</t>
  </si>
  <si>
    <t>2301100301</t>
  </si>
  <si>
    <t>2301100302</t>
  </si>
  <si>
    <t>2301100314</t>
  </si>
  <si>
    <t>0454</t>
  </si>
  <si>
    <t>2301006107</t>
  </si>
  <si>
    <t>2301006108</t>
  </si>
  <si>
    <t>2301006109</t>
  </si>
  <si>
    <t>2301006113</t>
  </si>
  <si>
    <t>2301006116</t>
  </si>
  <si>
    <t>2301006117</t>
  </si>
  <si>
    <t>2301006118</t>
  </si>
  <si>
    <t>2301006119</t>
  </si>
  <si>
    <t>2301006120</t>
  </si>
  <si>
    <t>2301006121</t>
  </si>
  <si>
    <t>2301006122</t>
  </si>
  <si>
    <t>2301006123</t>
  </si>
  <si>
    <t>2301006124</t>
  </si>
  <si>
    <t>2301006125</t>
  </si>
  <si>
    <t>2301006126</t>
  </si>
  <si>
    <t>2301006127</t>
  </si>
  <si>
    <t>2301006128</t>
  </si>
  <si>
    <t>2301006129</t>
  </si>
  <si>
    <t>2301006130</t>
  </si>
  <si>
    <t>2301006131</t>
  </si>
  <si>
    <t>2301006132</t>
  </si>
  <si>
    <t>2301006133</t>
  </si>
  <si>
    <t>2301006134</t>
  </si>
  <si>
    <t>2301006138</t>
  </si>
  <si>
    <t>96,08</t>
  </si>
  <si>
    <t>2301006203</t>
  </si>
  <si>
    <t>2301006204</t>
  </si>
  <si>
    <t>2301006205</t>
  </si>
  <si>
    <t>2301006206</t>
  </si>
  <si>
    <t>2301006207</t>
  </si>
  <si>
    <t>2301006209</t>
  </si>
  <si>
    <t>2301006210</t>
  </si>
  <si>
    <t>2301006211</t>
  </si>
  <si>
    <t>2301006212</t>
  </si>
  <si>
    <t>2301006213</t>
  </si>
  <si>
    <t>2301006214</t>
  </si>
  <si>
    <t>2301006215</t>
  </si>
  <si>
    <t>2301006216</t>
  </si>
  <si>
    <t>2301006217</t>
  </si>
  <si>
    <t>2301006218</t>
  </si>
  <si>
    <t>2301006219</t>
  </si>
  <si>
    <t>2301006224</t>
  </si>
  <si>
    <t>2301006225</t>
  </si>
  <si>
    <t>2301006226</t>
  </si>
  <si>
    <t>2301006227</t>
  </si>
  <si>
    <t>2301006228</t>
  </si>
  <si>
    <t>2301006229</t>
  </si>
  <si>
    <t>2301006230</t>
  </si>
  <si>
    <t>2301006231</t>
  </si>
  <si>
    <t>2301006233</t>
  </si>
  <si>
    <t>2301006234</t>
  </si>
  <si>
    <t>2301006235</t>
  </si>
  <si>
    <t>2301006236</t>
  </si>
  <si>
    <t>2301006237</t>
  </si>
  <si>
    <t>2301014016</t>
  </si>
  <si>
    <t>2301015011</t>
  </si>
  <si>
    <t>0346</t>
  </si>
  <si>
    <t>2301006306</t>
  </si>
  <si>
    <t>2301006307</t>
  </si>
  <si>
    <t>2301006308</t>
  </si>
  <si>
    <t>2301006310</t>
  </si>
  <si>
    <t>2301006311</t>
  </si>
  <si>
    <t>2301006312</t>
  </si>
  <si>
    <t>2301006318</t>
  </si>
  <si>
    <t>2301006319</t>
  </si>
  <si>
    <t>2301006321</t>
  </si>
  <si>
    <t>2301006322</t>
  </si>
  <si>
    <t>2301006323</t>
  </si>
  <si>
    <t>2301006324</t>
  </si>
  <si>
    <t>2301006325</t>
  </si>
  <si>
    <t>2301006330</t>
  </si>
  <si>
    <t>2301006332</t>
  </si>
  <si>
    <t>2301006354</t>
  </si>
  <si>
    <t>2301015320</t>
  </si>
  <si>
    <t>2301015321</t>
  </si>
  <si>
    <t>Bureaux</t>
  </si>
  <si>
    <t>2301006304</t>
  </si>
  <si>
    <t>2301006313</t>
  </si>
  <si>
    <t>2301006314</t>
  </si>
  <si>
    <t>2301006315</t>
  </si>
  <si>
    <t>2301007026</t>
  </si>
  <si>
    <t>2301015201</t>
  </si>
  <si>
    <t>2301015206</t>
  </si>
  <si>
    <t>2301015207</t>
  </si>
  <si>
    <t>2301015208</t>
  </si>
  <si>
    <t>2301015209</t>
  </si>
  <si>
    <t>2301015210</t>
  </si>
  <si>
    <t>2301015213</t>
  </si>
  <si>
    <t>2301015214</t>
  </si>
  <si>
    <t>2301015215</t>
  </si>
  <si>
    <t>2301015216</t>
  </si>
  <si>
    <t>2301015217</t>
  </si>
  <si>
    <t>2301015218</t>
  </si>
  <si>
    <t>2301015219</t>
  </si>
  <si>
    <t>2301015220</t>
  </si>
  <si>
    <t>2301015222</t>
  </si>
  <si>
    <t>2301015223</t>
  </si>
  <si>
    <t>2301015224</t>
  </si>
  <si>
    <t>2301015225</t>
  </si>
  <si>
    <t>2301015226</t>
  </si>
  <si>
    <t>2301015301</t>
  </si>
  <si>
    <t>2301015302</t>
  </si>
  <si>
    <t>2301015307</t>
  </si>
  <si>
    <t>2301015308</t>
  </si>
  <si>
    <t>2301015309</t>
  </si>
  <si>
    <t>2301015310</t>
  </si>
  <si>
    <t>2301015311</t>
  </si>
  <si>
    <t>2301015313</t>
  </si>
  <si>
    <t>2301015314</t>
  </si>
  <si>
    <t>2301015315</t>
  </si>
  <si>
    <t>2301015317</t>
  </si>
  <si>
    <t>2301015318</t>
  </si>
  <si>
    <t>2301015319</t>
  </si>
  <si>
    <t>2301015322</t>
  </si>
  <si>
    <t>2301015323</t>
  </si>
  <si>
    <t>2301015402</t>
  </si>
  <si>
    <t>2301015404</t>
  </si>
  <si>
    <t>2301015406</t>
  </si>
  <si>
    <t>2301015407</t>
  </si>
  <si>
    <t>2301015408</t>
  </si>
  <si>
    <t>2301015409</t>
  </si>
  <si>
    <t>2301015410</t>
  </si>
  <si>
    <t>2301015411</t>
  </si>
  <si>
    <t>2301015412</t>
  </si>
  <si>
    <t>2301015413</t>
  </si>
  <si>
    <t>2301015414</t>
  </si>
  <si>
    <t>2301015418</t>
  </si>
  <si>
    <t>2301015419</t>
  </si>
  <si>
    <t>2301015420</t>
  </si>
  <si>
    <t>2301015421</t>
  </si>
  <si>
    <t>2301015422</t>
  </si>
  <si>
    <t>2301015423</t>
  </si>
  <si>
    <t>2301015426</t>
  </si>
  <si>
    <t>2301015427</t>
  </si>
  <si>
    <t>2301015428</t>
  </si>
  <si>
    <t>2301015429</t>
  </si>
  <si>
    <t>2301015430</t>
  </si>
  <si>
    <t>2301015431</t>
  </si>
  <si>
    <t>2301064200</t>
  </si>
  <si>
    <t>2301064201</t>
  </si>
  <si>
    <t>2301064202</t>
  </si>
  <si>
    <t>2301064203</t>
  </si>
  <si>
    <t>2301064204</t>
  </si>
  <si>
    <t>2301064205</t>
  </si>
  <si>
    <t>2301064206</t>
  </si>
  <si>
    <t>2301064207</t>
  </si>
  <si>
    <t>2301064208</t>
  </si>
  <si>
    <t>2301064209</t>
  </si>
  <si>
    <t>2301064210</t>
  </si>
  <si>
    <t>2301064211</t>
  </si>
  <si>
    <t>2301064212</t>
  </si>
  <si>
    <t>2301064213</t>
  </si>
  <si>
    <t>2301064214</t>
  </si>
  <si>
    <t>2301064215</t>
  </si>
  <si>
    <t>2301064216</t>
  </si>
  <si>
    <t>2301064217</t>
  </si>
  <si>
    <t>2301064218</t>
  </si>
  <si>
    <t>2301064219</t>
  </si>
  <si>
    <t>2301064222</t>
  </si>
  <si>
    <t>2301064223</t>
  </si>
  <si>
    <t>2301064224</t>
  </si>
  <si>
    <t>2301064225</t>
  </si>
  <si>
    <t>2301064228</t>
  </si>
  <si>
    <t>2301064230</t>
  </si>
  <si>
    <t>2301064231</t>
  </si>
  <si>
    <t>2301064232</t>
  </si>
  <si>
    <t>2301064233</t>
  </si>
  <si>
    <t>2301064234</t>
  </si>
  <si>
    <t>2301064235</t>
  </si>
  <si>
    <t>2301064236</t>
  </si>
  <si>
    <t>2301064237</t>
  </si>
  <si>
    <t>2301064238</t>
  </si>
  <si>
    <t>2301064240</t>
  </si>
  <si>
    <t>2301064243</t>
  </si>
  <si>
    <t>2301064402</t>
  </si>
  <si>
    <t>2301064403</t>
  </si>
  <si>
    <t>2301064404</t>
  </si>
  <si>
    <t>2301064405</t>
  </si>
  <si>
    <t>2301064406</t>
  </si>
  <si>
    <t>2301064408</t>
  </si>
  <si>
    <t>2301064409</t>
  </si>
  <si>
    <t>2301064411</t>
  </si>
  <si>
    <t>2301064413</t>
  </si>
  <si>
    <t>2301064414</t>
  </si>
  <si>
    <t>2301064415</t>
  </si>
  <si>
    <t>2301064416</t>
  </si>
  <si>
    <t>2301064420</t>
  </si>
  <si>
    <t>2301064422</t>
  </si>
  <si>
    <t>2301064423</t>
  </si>
  <si>
    <t>2301064424</t>
  </si>
  <si>
    <t>2301064427</t>
  </si>
  <si>
    <t>2301064428</t>
  </si>
  <si>
    <t>2301064431</t>
  </si>
  <si>
    <t>2301064432</t>
  </si>
  <si>
    <t>2301064434</t>
  </si>
  <si>
    <t>2301064435</t>
  </si>
  <si>
    <t>2301064436</t>
  </si>
  <si>
    <t>2301064437</t>
  </si>
  <si>
    <t>2301064440</t>
  </si>
  <si>
    <t>2301064441</t>
  </si>
  <si>
    <t>2301064301</t>
  </si>
  <si>
    <t>2301064305</t>
  </si>
  <si>
    <t>2301064309</t>
  </si>
  <si>
    <t>2301064311</t>
  </si>
  <si>
    <t>2301064315</t>
  </si>
  <si>
    <t>2301064316</t>
  </si>
  <si>
    <t>2301064319</t>
  </si>
  <si>
    <t>2301064320</t>
  </si>
  <si>
    <t>2301064328</t>
  </si>
  <si>
    <t>2301064329</t>
  </si>
  <si>
    <t>2301064330</t>
  </si>
  <si>
    <t>2301064331</t>
  </si>
  <si>
    <t>2301064332</t>
  </si>
  <si>
    <t>2301064334</t>
  </si>
  <si>
    <t>2301064340</t>
  </si>
  <si>
    <t>2301064345</t>
  </si>
  <si>
    <t>2301064348</t>
  </si>
  <si>
    <t>2301064351</t>
  </si>
  <si>
    <t>2301064352</t>
  </si>
  <si>
    <t>2301006418</t>
  </si>
  <si>
    <t>2301006419</t>
  </si>
  <si>
    <t>2301006420</t>
  </si>
  <si>
    <t>2301002021</t>
  </si>
  <si>
    <t>2301002027</t>
  </si>
  <si>
    <t>2301002028</t>
  </si>
  <si>
    <t>2301002029</t>
  </si>
  <si>
    <t>2301002030</t>
  </si>
  <si>
    <t>2301002031</t>
  </si>
  <si>
    <t>2301002032</t>
  </si>
  <si>
    <t>2301002033</t>
  </si>
  <si>
    <t>2301002034</t>
  </si>
  <si>
    <t>2301002122</t>
  </si>
  <si>
    <t>2301054006</t>
  </si>
  <si>
    <t>2301060001</t>
  </si>
  <si>
    <t>2301060002</t>
  </si>
  <si>
    <t>2301060003</t>
  </si>
  <si>
    <t>2301060007</t>
  </si>
  <si>
    <t>2301060010</t>
  </si>
  <si>
    <t>2301060013</t>
  </si>
  <si>
    <t>2301060015</t>
  </si>
  <si>
    <t>2301060100</t>
  </si>
  <si>
    <t>2301060101</t>
  </si>
  <si>
    <t>2301060102</t>
  </si>
  <si>
    <t>2301060103</t>
  </si>
  <si>
    <t>2301060106</t>
  </si>
  <si>
    <t>2301060107</t>
  </si>
  <si>
    <t>2301060108</t>
  </si>
  <si>
    <t>2301060109</t>
  </si>
  <si>
    <t>2301060110</t>
  </si>
  <si>
    <t>2301060111</t>
  </si>
  <si>
    <t>2301061013</t>
  </si>
  <si>
    <t>Revêtement sol</t>
  </si>
  <si>
    <t>Ascenseur</t>
  </si>
  <si>
    <t>Description du local</t>
  </si>
  <si>
    <t>Surperf. totale</t>
  </si>
  <si>
    <t>1H</t>
  </si>
  <si>
    <t>2H</t>
  </si>
  <si>
    <t>5H</t>
  </si>
  <si>
    <t>Exécution de prestations de nettoyage, d’entretien et d’hygiène des locaux</t>
  </si>
  <si>
    <t>Lot n°1 : Site de Theix</t>
  </si>
  <si>
    <t>mo</t>
  </si>
  <si>
    <t>Annexe Elevage</t>
  </si>
  <si>
    <t>UENC</t>
  </si>
  <si>
    <t>Annexe Microbio</t>
  </si>
  <si>
    <t>Domaine ferme Theix bureau</t>
  </si>
  <si>
    <t>Peri Mortem Intrabois</t>
  </si>
  <si>
    <t>Coût à l'opération HT</t>
  </si>
  <si>
    <t>Coût/mois H.T.</t>
  </si>
  <si>
    <t>Coût forfaitaire de l'opération H.T.</t>
  </si>
  <si>
    <t>Légende</t>
  </si>
  <si>
    <t>Annexe 1 - 1 : Surfaces à Entretenir</t>
  </si>
  <si>
    <t>Local ménage</t>
  </si>
  <si>
    <t>Coût M² HT</t>
  </si>
  <si>
    <t>BP / Beton peint</t>
  </si>
  <si>
    <t>BT / Beton brut</t>
  </si>
  <si>
    <t>C / Carrelage</t>
  </si>
  <si>
    <t>Me / Métal</t>
  </si>
  <si>
    <t>Mo / Moquette</t>
  </si>
  <si>
    <t>P / Parquet</t>
  </si>
  <si>
    <t xml:space="preserve">S / Sol Souple </t>
  </si>
  <si>
    <t>R / Résine</t>
  </si>
  <si>
    <t>LOCAL MENAGE / A la charge du candidat</t>
  </si>
  <si>
    <t>Salle de réunion Michalet Dorot</t>
  </si>
  <si>
    <t>Salle de réunion Arche B</t>
  </si>
  <si>
    <t>1375</t>
  </si>
  <si>
    <t>Domaine ferme Theix</t>
  </si>
  <si>
    <t>Salle de réunion 1</t>
  </si>
  <si>
    <t>Salle de réunion 2</t>
  </si>
  <si>
    <t>Salle de réunion 3</t>
  </si>
  <si>
    <t>Salle réunion 4</t>
  </si>
  <si>
    <t>Salle de réunion Quapa</t>
  </si>
  <si>
    <t>2301061012</t>
  </si>
  <si>
    <t>2301007100</t>
  </si>
  <si>
    <t>2301007102</t>
  </si>
  <si>
    <t>Salle de réunion</t>
  </si>
  <si>
    <t>23011003014</t>
  </si>
  <si>
    <t>2301007103</t>
  </si>
  <si>
    <t>Escalier</t>
  </si>
  <si>
    <t>1355</t>
  </si>
  <si>
    <t>Escalier 1e étage</t>
  </si>
  <si>
    <t>1214</t>
  </si>
  <si>
    <t>1215</t>
  </si>
  <si>
    <t>Escalier 2e étage</t>
  </si>
  <si>
    <t>Circulation PALIER</t>
  </si>
  <si>
    <t>Escalier rdc</t>
  </si>
  <si>
    <t>Escalier 3e étage</t>
  </si>
  <si>
    <t>2001</t>
  </si>
  <si>
    <t>Escalier 4e étage</t>
  </si>
  <si>
    <t>5002</t>
  </si>
  <si>
    <t>2301002112</t>
  </si>
  <si>
    <t>2301002111</t>
  </si>
  <si>
    <t>2301002108</t>
  </si>
  <si>
    <t>2301002104</t>
  </si>
  <si>
    <t>2301100313</t>
  </si>
  <si>
    <t>2301006041</t>
  </si>
  <si>
    <t>2301064349</t>
  </si>
  <si>
    <t>2301064310</t>
  </si>
  <si>
    <t>2301064312</t>
  </si>
  <si>
    <t>2301064313</t>
  </si>
  <si>
    <t>2301064347</t>
  </si>
  <si>
    <t>2301064346</t>
  </si>
  <si>
    <t>2301064353</t>
  </si>
  <si>
    <t>2301064412</t>
  </si>
  <si>
    <t>2301015007</t>
  </si>
  <si>
    <t>2301015008</t>
  </si>
  <si>
    <t>2301015001</t>
  </si>
  <si>
    <t>2301100015</t>
  </si>
  <si>
    <t>2301100016</t>
  </si>
  <si>
    <t>2301100017</t>
  </si>
  <si>
    <t>2301100018</t>
  </si>
  <si>
    <t>2301100019</t>
  </si>
  <si>
    <t>2301009304</t>
  </si>
  <si>
    <t>2301009330</t>
  </si>
  <si>
    <t>Labo Flaveur</t>
  </si>
  <si>
    <t>2301065003</t>
  </si>
  <si>
    <t>2301065005</t>
  </si>
  <si>
    <t>2301065009</t>
  </si>
  <si>
    <t>Restaurant</t>
  </si>
  <si>
    <t>2301006031</t>
  </si>
  <si>
    <t>2301001004</t>
  </si>
  <si>
    <t xml:space="preserve">Laboratoire </t>
  </si>
  <si>
    <t>2301001019</t>
  </si>
  <si>
    <t>2301001021</t>
  </si>
  <si>
    <t>2301001022</t>
  </si>
  <si>
    <t>2301001025</t>
  </si>
  <si>
    <t>2301001026</t>
  </si>
  <si>
    <t>2301001033</t>
  </si>
  <si>
    <t>2301001034</t>
  </si>
  <si>
    <t>2301001104</t>
  </si>
  <si>
    <t>2301001137</t>
  </si>
  <si>
    <t>2301001138</t>
  </si>
  <si>
    <t>2301001141</t>
  </si>
  <si>
    <t>2301001142</t>
  </si>
  <si>
    <t>2301001214</t>
  </si>
  <si>
    <t>2301001216</t>
  </si>
  <si>
    <t>2301001233</t>
  </si>
  <si>
    <t>2301001234</t>
  </si>
  <si>
    <t>2301076001</t>
  </si>
  <si>
    <t>2301076002</t>
  </si>
  <si>
    <t>2301076003</t>
  </si>
  <si>
    <t>2301076004</t>
  </si>
  <si>
    <t>2301076005</t>
  </si>
  <si>
    <t>2301076006</t>
  </si>
  <si>
    <t>2301076007</t>
  </si>
  <si>
    <t>Stockage vetement de travail</t>
  </si>
  <si>
    <t>2301006303</t>
  </si>
  <si>
    <t>2301006305 A</t>
  </si>
  <si>
    <t>2301006305 B</t>
  </si>
  <si>
    <t xml:space="preserve">2301006317 </t>
  </si>
  <si>
    <t>1414</t>
  </si>
  <si>
    <t>Cafetéria/patio/salle de pause</t>
  </si>
  <si>
    <t>2301015202</t>
  </si>
  <si>
    <t>2301100013</t>
  </si>
  <si>
    <t>2301001008 - 009 - 010</t>
  </si>
  <si>
    <t>2301001226 - 227 - 228</t>
  </si>
  <si>
    <t>1020</t>
  </si>
  <si>
    <t>1018</t>
  </si>
  <si>
    <t>Montant total</t>
  </si>
  <si>
    <t>2301006320</t>
  </si>
  <si>
    <t>2301015316</t>
  </si>
  <si>
    <t>2301064430</t>
  </si>
  <si>
    <t>2301064418</t>
  </si>
  <si>
    <t>2301058026</t>
  </si>
  <si>
    <t>2301013012</t>
  </si>
  <si>
    <t>2301060006</t>
  </si>
  <si>
    <t>1415</t>
  </si>
  <si>
    <t>2301060008</t>
  </si>
  <si>
    <t>2301060011</t>
  </si>
  <si>
    <t>2301074001</t>
  </si>
  <si>
    <t>Les Intrabois</t>
  </si>
  <si>
    <t>2301074002</t>
  </si>
  <si>
    <t>2301074004</t>
  </si>
  <si>
    <t>2301074005</t>
  </si>
  <si>
    <t>2301074101</t>
  </si>
  <si>
    <t>2301074102</t>
  </si>
  <si>
    <t>2301074103</t>
  </si>
  <si>
    <t>2301074104</t>
  </si>
  <si>
    <t>2301074105</t>
  </si>
  <si>
    <t>2301074106</t>
  </si>
  <si>
    <t>2301074107</t>
  </si>
  <si>
    <t>2301074108</t>
  </si>
  <si>
    <t>2301007055</t>
  </si>
  <si>
    <t>2301007052</t>
  </si>
  <si>
    <t>2301007059</t>
  </si>
  <si>
    <t>2301007060</t>
  </si>
  <si>
    <t>2301007058</t>
  </si>
  <si>
    <t>2301007056</t>
  </si>
  <si>
    <t>2301007057</t>
  </si>
  <si>
    <t>2301007009</t>
  </si>
  <si>
    <t>2301007006</t>
  </si>
  <si>
    <t>Circulation SAS</t>
  </si>
  <si>
    <t>2301007007</t>
  </si>
  <si>
    <t>2301007011</t>
  </si>
  <si>
    <t>2301007012</t>
  </si>
  <si>
    <t>OP</t>
  </si>
  <si>
    <t>2301010004</t>
  </si>
  <si>
    <t>2301010011</t>
  </si>
  <si>
    <t>Local Pompier</t>
  </si>
  <si>
    <t>2301018101</t>
  </si>
  <si>
    <t>2301009320</t>
  </si>
  <si>
    <t>SAS RDC</t>
  </si>
  <si>
    <t>Prestations complètes sur Commande</t>
  </si>
  <si>
    <t>2301068008</t>
  </si>
  <si>
    <t>2301068006</t>
  </si>
  <si>
    <t>2301068009</t>
  </si>
  <si>
    <t>Les Pins (extention Intrabois)</t>
  </si>
  <si>
    <r>
      <rPr>
        <b/>
        <sz val="11"/>
        <color rgb="FFFF0000"/>
        <rFont val="Calibri"/>
        <family val="2"/>
        <scheme val="minor"/>
      </rPr>
      <t>Clierzou</t>
    </r>
    <r>
      <rPr>
        <b/>
        <sz val="11"/>
        <color theme="0"/>
        <rFont val="Calibri"/>
        <family val="2"/>
        <scheme val="minor"/>
      </rPr>
      <t xml:space="preserve"> (Arche)</t>
    </r>
  </si>
  <si>
    <r>
      <rPr>
        <b/>
        <sz val="11"/>
        <color rgb="FFFF0000"/>
        <rFont val="Calibri"/>
        <family val="2"/>
        <scheme val="minor"/>
      </rPr>
      <t xml:space="preserve">Clierzou </t>
    </r>
    <r>
      <rPr>
        <b/>
        <sz val="11"/>
        <color theme="0"/>
        <rFont val="Calibri"/>
        <family val="2"/>
        <scheme val="minor"/>
      </rPr>
      <t>(Arche 2)</t>
    </r>
  </si>
  <si>
    <t>Batiment RMN</t>
  </si>
  <si>
    <r>
      <rPr>
        <b/>
        <sz val="11"/>
        <color rgb="FFFF0000"/>
        <rFont val="Calibri"/>
        <family val="2"/>
        <scheme val="minor"/>
      </rPr>
      <t>Mercoeur</t>
    </r>
    <r>
      <rPr>
        <b/>
        <sz val="11"/>
        <color theme="0"/>
        <rFont val="Calibri"/>
        <family val="2"/>
        <scheme val="minor"/>
      </rPr>
      <t xml:space="preserve"> (ex Bloc 1)</t>
    </r>
  </si>
  <si>
    <r>
      <rPr>
        <b/>
        <sz val="11"/>
        <color rgb="FFFF0000"/>
        <rFont val="Calibri"/>
        <family val="2"/>
        <scheme val="minor"/>
      </rPr>
      <t xml:space="preserve">Côme </t>
    </r>
    <r>
      <rPr>
        <b/>
        <sz val="11"/>
        <color theme="0"/>
        <rFont val="Calibri"/>
        <family val="2"/>
        <scheme val="minor"/>
      </rPr>
      <t>(ex Bloc 2)</t>
    </r>
  </si>
  <si>
    <r>
      <rPr>
        <b/>
        <sz val="11"/>
        <color rgb="FFFF0000"/>
        <rFont val="Calibri"/>
        <family val="2"/>
        <scheme val="minor"/>
      </rPr>
      <t>Pariou</t>
    </r>
    <r>
      <rPr>
        <b/>
        <sz val="11"/>
        <color theme="0"/>
        <rFont val="Calibri"/>
        <family val="2"/>
        <scheme val="minor"/>
      </rPr>
      <t xml:space="preserve"> (ex Bloc 3)</t>
    </r>
  </si>
  <si>
    <r>
      <rPr>
        <b/>
        <sz val="11"/>
        <color rgb="FFFF0000"/>
        <rFont val="Calibri"/>
        <family val="2"/>
        <scheme val="minor"/>
      </rPr>
      <t>Vichatel</t>
    </r>
    <r>
      <rPr>
        <b/>
        <sz val="11"/>
        <color theme="0"/>
        <rFont val="Calibri"/>
        <family val="2"/>
        <scheme val="minor"/>
      </rPr>
      <t xml:space="preserve"> (ex Bloc 4)</t>
    </r>
  </si>
  <si>
    <r>
      <rPr>
        <b/>
        <sz val="11"/>
        <color rgb="FFFF0000"/>
        <rFont val="Calibri"/>
        <family val="2"/>
        <scheme val="minor"/>
      </rPr>
      <t>Sancy</t>
    </r>
    <r>
      <rPr>
        <b/>
        <sz val="11"/>
        <color theme="0"/>
        <rFont val="Calibri"/>
        <family val="2"/>
        <scheme val="minor"/>
      </rPr>
      <t xml:space="preserve"> (ex Bloc Central)</t>
    </r>
  </si>
  <si>
    <r>
      <rPr>
        <b/>
        <sz val="11"/>
        <color rgb="FFFF0000"/>
        <rFont val="Calibri"/>
        <family val="2"/>
        <scheme val="minor"/>
      </rPr>
      <t xml:space="preserve">Baladou </t>
    </r>
    <r>
      <rPr>
        <b/>
        <sz val="11"/>
        <color theme="0"/>
        <rFont val="Calibri"/>
        <family val="2"/>
        <scheme val="minor"/>
      </rPr>
      <t>(ex Extention Techno viande)</t>
    </r>
  </si>
  <si>
    <r>
      <rPr>
        <b/>
        <sz val="11"/>
        <color rgb="FFFF0000"/>
        <rFont val="Calibri"/>
        <family val="2"/>
        <scheme val="minor"/>
      </rPr>
      <t>Baladou</t>
    </r>
    <r>
      <rPr>
        <b/>
        <sz val="11"/>
        <color theme="0"/>
        <rFont val="Calibri"/>
        <family val="2"/>
        <scheme val="minor"/>
      </rPr>
      <t xml:space="preserve"> (ex Techno 2000)</t>
    </r>
  </si>
  <si>
    <r>
      <rPr>
        <b/>
        <sz val="11"/>
        <color rgb="FFFF0000"/>
        <rFont val="Calibri"/>
        <family val="2"/>
        <scheme val="minor"/>
      </rPr>
      <t xml:space="preserve">Baladou </t>
    </r>
    <r>
      <rPr>
        <b/>
        <sz val="11"/>
        <color theme="0"/>
        <rFont val="Calibri"/>
        <family val="2"/>
        <scheme val="minor"/>
      </rPr>
      <t>(ex Techno viande)</t>
    </r>
  </si>
  <si>
    <t>Bâtiment d'Accueil</t>
  </si>
  <si>
    <t>2301001128/129/130</t>
  </si>
  <si>
    <t>Laboratoire - Pièce noire</t>
  </si>
  <si>
    <t>2301001035</t>
  </si>
  <si>
    <t>Laboratoire Laverie</t>
  </si>
  <si>
    <t>2301001036</t>
  </si>
  <si>
    <t>2301001037</t>
  </si>
  <si>
    <t>2301001038</t>
  </si>
  <si>
    <t>2301001039</t>
  </si>
  <si>
    <t xml:space="preserve">                                                      </t>
  </si>
  <si>
    <t xml:space="preserve"> </t>
  </si>
  <si>
    <t>2301006202</t>
  </si>
  <si>
    <t>2301006201</t>
  </si>
  <si>
    <t>0362</t>
  </si>
  <si>
    <t>0363</t>
  </si>
  <si>
    <t>N° signalétique</t>
  </si>
  <si>
    <t>Forfait mensuel "entretien des tapis"</t>
  </si>
  <si>
    <t>Compléter la colonne H</t>
  </si>
  <si>
    <t>Prestations Forfaitaires du
01/04/2026 au 31/03/2027</t>
  </si>
  <si>
    <t>2M</t>
  </si>
  <si>
    <t>Forfait mensuel "vidage des poubelles et cendriers exterieurs"</t>
  </si>
  <si>
    <t>2301100112</t>
  </si>
  <si>
    <t>2301100111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</si>
</sst>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000"/>
  </numFmts>
  <fonts count="34">
    <font>
      <sz val="11"/>
      <color theme="1"/>
      <name val="Calibri"/>
      <family val="2"/>
      <scheme val="minor"/>
    </font>
    <font>
      <sz val="10"/>
      <name val="Arial Unicode MS"/>
      <family val="2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 Unicode MS"/>
      <family val="2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0"/>
      <name val="Arial"/>
      <family val="2"/>
    </font>
    <font>
      <sz val="11"/>
      <color theme="0"/>
      <name val="Arial"/>
      <family val="2"/>
    </font>
    <font>
      <sz val="9"/>
      <name val="Arial"/>
      <family val="2"/>
    </font>
    <font>
      <sz val="11"/>
      <color theme="1"/>
      <name val="Arial Unicode MS"/>
    </font>
    <font>
      <b/>
      <sz val="11"/>
      <color theme="0"/>
      <name val="Calibri"/>
      <family val="2"/>
      <scheme val="minor"/>
    </font>
    <font>
      <b/>
      <sz val="16"/>
      <color theme="8" tint="-0.249977111117893"/>
      <name val="Arial"/>
      <family val="2"/>
    </font>
    <font>
      <b/>
      <sz val="11"/>
      <color theme="8" tint="-0.249977111117893"/>
      <name val="Arial Unicode MS"/>
      <family val="2"/>
    </font>
    <font>
      <b/>
      <sz val="11"/>
      <color theme="8" tint="-0.249977111117893"/>
      <name val="Calibri"/>
      <family val="2"/>
      <scheme val="minor"/>
    </font>
    <font>
      <sz val="11"/>
      <color rgb="FFFF0000"/>
      <name val="Arial"/>
      <family val="2"/>
    </font>
    <font>
      <sz val="11"/>
      <name val="Arial Unicode MS"/>
    </font>
    <font>
      <b/>
      <sz val="16"/>
      <color rgb="FF00A3A6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A3A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/>
      <top style="medium">
        <color theme="8" tint="-0.24994659260841701"/>
      </top>
      <bottom style="medium">
        <color theme="8" tint="-0.24994659260841701"/>
      </bottom>
      <diagonal/>
    </border>
    <border>
      <left/>
      <right/>
      <top style="medium">
        <color theme="8" tint="-0.24994659260841701"/>
      </top>
      <bottom style="medium">
        <color theme="8" tint="-0.24994659260841701"/>
      </bottom>
      <diagonal/>
    </border>
    <border>
      <left/>
      <right style="thin">
        <color indexed="64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thin">
        <color indexed="64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auto="1"/>
      </left>
      <right style="thin">
        <color auto="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auto="1"/>
      </left>
      <right style="medium">
        <color indexed="64"/>
      </right>
      <top/>
      <bottom style="medium">
        <color theme="8" tint="-0.24994659260841701"/>
      </bottom>
      <diagonal/>
    </border>
    <border>
      <left style="medium">
        <color indexed="64"/>
      </left>
      <right style="thin">
        <color indexed="64"/>
      </right>
      <top/>
      <bottom style="medium">
        <color theme="8" tint="-0.24994659260841701"/>
      </bottom>
      <diagonal/>
    </border>
    <border>
      <left style="thin">
        <color auto="1"/>
      </left>
      <right style="thin">
        <color auto="1"/>
      </right>
      <top/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 style="medium">
        <color theme="8" tint="-0.24994659260841701"/>
      </bottom>
      <diagonal/>
    </border>
    <border>
      <left/>
      <right style="medium">
        <color indexed="64"/>
      </right>
      <top style="medium">
        <color theme="8" tint="-0.24994659260841701"/>
      </top>
      <bottom style="medium">
        <color theme="8" tint="-0.24994659260841701"/>
      </bottom>
      <diagonal/>
    </border>
    <border>
      <left/>
      <right style="medium">
        <color indexed="64"/>
      </right>
      <top style="medium">
        <color theme="8" tint="-0.24994659260841701"/>
      </top>
      <bottom/>
      <diagonal/>
    </border>
  </borders>
  <cellStyleXfs count="3">
    <xf numFmtId="0" fontId="0" fillId="0" borderId="0"/>
    <xf numFmtId="0" fontId="1" fillId="0" borderId="0"/>
    <xf numFmtId="44" fontId="27" fillId="0" borderId="0" applyFon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ill="1"/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0" xfId="0" applyFont="1" applyFill="1"/>
    <xf numFmtId="0" fontId="9" fillId="0" borderId="0" xfId="0" applyFont="1"/>
    <xf numFmtId="49" fontId="5" fillId="0" borderId="3" xfId="0" applyNumberFormat="1" applyFont="1" applyFill="1" applyBorder="1" applyAlignment="1">
      <alignment horizontal="left"/>
    </xf>
    <xf numFmtId="2" fontId="6" fillId="0" borderId="3" xfId="0" applyNumberFormat="1" applyFont="1" applyFill="1" applyBorder="1" applyAlignment="1">
      <alignment horizontal="right"/>
    </xf>
    <xf numFmtId="49" fontId="5" fillId="0" borderId="3" xfId="1" applyNumberFormat="1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7" fillId="0" borderId="3" xfId="0" applyFont="1" applyFill="1" applyBorder="1"/>
    <xf numFmtId="2" fontId="7" fillId="0" borderId="3" xfId="0" applyNumberFormat="1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center"/>
    </xf>
    <xf numFmtId="0" fontId="10" fillId="0" borderId="3" xfId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5" fillId="0" borderId="3" xfId="0" applyNumberFormat="1" applyFont="1" applyFill="1" applyBorder="1" applyAlignment="1">
      <alignment horizontal="right"/>
    </xf>
    <xf numFmtId="49" fontId="5" fillId="0" borderId="3" xfId="1" applyNumberFormat="1" applyFont="1" applyBorder="1"/>
    <xf numFmtId="2" fontId="10" fillId="0" borderId="3" xfId="0" applyNumberFormat="1" applyFont="1" applyFill="1" applyBorder="1" applyAlignment="1">
      <alignment horizontal="right"/>
    </xf>
    <xf numFmtId="49" fontId="10" fillId="0" borderId="3" xfId="1" applyNumberFormat="1" applyFont="1" applyFill="1" applyBorder="1"/>
    <xf numFmtId="49" fontId="10" fillId="0" borderId="3" xfId="1" applyNumberFormat="1" applyFont="1" applyFill="1" applyBorder="1" applyAlignment="1">
      <alignment horizontal="center"/>
    </xf>
    <xf numFmtId="49" fontId="10" fillId="0" borderId="3" xfId="1" applyNumberFormat="1" applyFont="1" applyBorder="1"/>
    <xf numFmtId="2" fontId="5" fillId="0" borderId="3" xfId="1" applyNumberFormat="1" applyFont="1" applyFill="1" applyBorder="1" applyAlignment="1">
      <alignment horizontal="right"/>
    </xf>
    <xf numFmtId="2" fontId="10" fillId="0" borderId="3" xfId="1" applyNumberFormat="1" applyFont="1" applyFill="1" applyBorder="1" applyAlignment="1">
      <alignment horizontal="right"/>
    </xf>
    <xf numFmtId="49" fontId="5" fillId="0" borderId="3" xfId="1" applyNumberFormat="1" applyFont="1" applyFill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/>
    <xf numFmtId="0" fontId="7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/>
    </xf>
    <xf numFmtId="2" fontId="10" fillId="0" borderId="3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center"/>
    </xf>
    <xf numFmtId="0" fontId="10" fillId="0" borderId="3" xfId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right"/>
    </xf>
    <xf numFmtId="49" fontId="10" fillId="2" borderId="3" xfId="1" applyNumberFormat="1" applyFont="1" applyFill="1" applyBorder="1" applyAlignment="1">
      <alignment horizontal="center"/>
    </xf>
    <xf numFmtId="0" fontId="10" fillId="2" borderId="3" xfId="1" applyFont="1" applyFill="1" applyBorder="1" applyAlignment="1">
      <alignment horizontal="center"/>
    </xf>
    <xf numFmtId="2" fontId="5" fillId="0" borderId="3" xfId="1" applyNumberFormat="1" applyFont="1" applyFill="1" applyBorder="1"/>
    <xf numFmtId="2" fontId="7" fillId="2" borderId="3" xfId="0" applyNumberFormat="1" applyFont="1" applyFill="1" applyBorder="1" applyAlignment="1">
      <alignment horizontal="right"/>
    </xf>
    <xf numFmtId="0" fontId="5" fillId="0" borderId="5" xfId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49" fontId="10" fillId="0" borderId="1" xfId="1" applyNumberFormat="1" applyFont="1" applyBorder="1"/>
    <xf numFmtId="49" fontId="10" fillId="0" borderId="5" xfId="1" applyNumberFormat="1" applyFont="1" applyBorder="1"/>
    <xf numFmtId="2" fontId="10" fillId="0" borderId="5" xfId="0" applyNumberFormat="1" applyFont="1" applyFill="1" applyBorder="1" applyAlignment="1">
      <alignment horizontal="right"/>
    </xf>
    <xf numFmtId="49" fontId="10" fillId="0" borderId="5" xfId="1" applyNumberFormat="1" applyFont="1" applyBorder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10" fillId="0" borderId="5" xfId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/>
    <xf numFmtId="0" fontId="7" fillId="2" borderId="0" xfId="0" applyFont="1" applyFill="1"/>
    <xf numFmtId="0" fontId="13" fillId="2" borderId="0" xfId="0" applyFont="1" applyFill="1" applyAlignment="1">
      <alignment vertical="center"/>
    </xf>
    <xf numFmtId="0" fontId="14" fillId="2" borderId="0" xfId="0" applyFont="1" applyFill="1"/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15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49" fontId="10" fillId="2" borderId="21" xfId="1" applyNumberFormat="1" applyFont="1" applyFill="1" applyBorder="1" applyAlignment="1">
      <alignment horizontal="center"/>
    </xf>
    <xf numFmtId="49" fontId="5" fillId="0" borderId="21" xfId="1" applyNumberFormat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/>
    </xf>
    <xf numFmtId="49" fontId="5" fillId="0" borderId="21" xfId="1" applyNumberFormat="1" applyFont="1" applyBorder="1" applyAlignment="1">
      <alignment horizontal="center"/>
    </xf>
    <xf numFmtId="49" fontId="10" fillId="0" borderId="21" xfId="1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center"/>
    </xf>
    <xf numFmtId="49" fontId="5" fillId="0" borderId="21" xfId="0" applyNumberFormat="1" applyFont="1" applyBorder="1" applyAlignment="1">
      <alignment horizontal="center"/>
    </xf>
    <xf numFmtId="49" fontId="10" fillId="0" borderId="21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49" fontId="5" fillId="0" borderId="20" xfId="1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right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49" fontId="10" fillId="0" borderId="7" xfId="1" applyNumberFormat="1" applyFont="1" applyBorder="1" applyAlignment="1">
      <alignment horizontal="center"/>
    </xf>
    <xf numFmtId="49" fontId="10" fillId="0" borderId="8" xfId="1" applyNumberFormat="1" applyFont="1" applyBorder="1"/>
    <xf numFmtId="2" fontId="7" fillId="0" borderId="8" xfId="0" applyNumberFormat="1" applyFont="1" applyFill="1" applyBorder="1" applyAlignment="1">
      <alignment horizontal="right"/>
    </xf>
    <xf numFmtId="49" fontId="10" fillId="0" borderId="8" xfId="1" applyNumberFormat="1" applyFont="1" applyBorder="1" applyAlignment="1">
      <alignment horizontal="center"/>
    </xf>
    <xf numFmtId="0" fontId="10" fillId="0" borderId="8" xfId="1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49" fontId="5" fillId="0" borderId="7" xfId="1" applyNumberFormat="1" applyFont="1" applyBorder="1" applyAlignment="1">
      <alignment horizontal="center"/>
    </xf>
    <xf numFmtId="49" fontId="5" fillId="0" borderId="8" xfId="1" applyNumberFormat="1" applyFont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49" fontId="5" fillId="0" borderId="11" xfId="1" applyNumberFormat="1" applyFont="1" applyBorder="1" applyAlignment="1">
      <alignment horizontal="center"/>
    </xf>
    <xf numFmtId="49" fontId="5" fillId="0" borderId="12" xfId="1" applyNumberFormat="1" applyFont="1" applyBorder="1" applyAlignment="1">
      <alignment horizontal="center"/>
    </xf>
    <xf numFmtId="49" fontId="5" fillId="0" borderId="29" xfId="1" applyNumberFormat="1" applyFont="1" applyBorder="1" applyAlignment="1">
      <alignment horizontal="center"/>
    </xf>
    <xf numFmtId="49" fontId="5" fillId="0" borderId="5" xfId="1" applyNumberFormat="1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49" fontId="5" fillId="0" borderId="29" xfId="1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left"/>
    </xf>
    <xf numFmtId="2" fontId="5" fillId="0" borderId="5" xfId="1" applyNumberFormat="1" applyFont="1" applyFill="1" applyBorder="1"/>
    <xf numFmtId="49" fontId="5" fillId="0" borderId="5" xfId="1" applyNumberFormat="1" applyFont="1" applyFill="1" applyBorder="1" applyAlignment="1">
      <alignment horizontal="center"/>
    </xf>
    <xf numFmtId="49" fontId="5" fillId="0" borderId="20" xfId="1" applyNumberFormat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right"/>
    </xf>
    <xf numFmtId="49" fontId="5" fillId="0" borderId="1" xfId="1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/>
    </xf>
    <xf numFmtId="49" fontId="10" fillId="0" borderId="29" xfId="1" applyNumberFormat="1" applyFont="1" applyBorder="1" applyAlignment="1">
      <alignment horizontal="center"/>
    </xf>
    <xf numFmtId="2" fontId="5" fillId="0" borderId="5" xfId="1" applyNumberFormat="1" applyFont="1" applyFill="1" applyBorder="1" applyAlignment="1">
      <alignment horizontal="right"/>
    </xf>
    <xf numFmtId="2" fontId="7" fillId="0" borderId="5" xfId="0" applyNumberFormat="1" applyFont="1" applyFill="1" applyBorder="1" applyAlignment="1">
      <alignment horizontal="right"/>
    </xf>
    <xf numFmtId="2" fontId="10" fillId="0" borderId="5" xfId="1" applyNumberFormat="1" applyFont="1" applyFill="1" applyBorder="1" applyAlignment="1">
      <alignment horizontal="right"/>
    </xf>
    <xf numFmtId="49" fontId="10" fillId="0" borderId="20" xfId="1" applyNumberFormat="1" applyFont="1" applyBorder="1" applyAlignment="1">
      <alignment horizontal="center"/>
    </xf>
    <xf numFmtId="2" fontId="10" fillId="0" borderId="1" xfId="0" applyNumberFormat="1" applyFont="1" applyFill="1" applyBorder="1" applyAlignment="1">
      <alignment horizontal="right"/>
    </xf>
    <xf numFmtId="49" fontId="10" fillId="0" borderId="1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right"/>
    </xf>
    <xf numFmtId="49" fontId="6" fillId="0" borderId="5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right"/>
    </xf>
    <xf numFmtId="49" fontId="5" fillId="0" borderId="8" xfId="1" applyNumberFormat="1" applyFont="1" applyFill="1" applyBorder="1"/>
    <xf numFmtId="2" fontId="6" fillId="0" borderId="8" xfId="0" applyNumberFormat="1" applyFont="1" applyFill="1" applyBorder="1" applyAlignment="1">
      <alignment horizontal="right"/>
    </xf>
    <xf numFmtId="49" fontId="5" fillId="0" borderId="12" xfId="0" applyNumberFormat="1" applyFont="1" applyFill="1" applyBorder="1" applyAlignment="1">
      <alignment horizontal="left"/>
    </xf>
    <xf numFmtId="2" fontId="6" fillId="0" borderId="12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/>
    <xf numFmtId="0" fontId="2" fillId="2" borderId="0" xfId="0" applyFont="1" applyFill="1"/>
    <xf numFmtId="2" fontId="6" fillId="0" borderId="25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2" fontId="6" fillId="0" borderId="19" xfId="0" applyNumberFormat="1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49" fontId="5" fillId="0" borderId="3" xfId="1" applyNumberFormat="1" applyFont="1" applyFill="1" applyBorder="1"/>
    <xf numFmtId="49" fontId="7" fillId="0" borderId="3" xfId="0" applyNumberFormat="1" applyFont="1" applyFill="1" applyBorder="1" applyAlignment="1">
      <alignment horizontal="center"/>
    </xf>
    <xf numFmtId="49" fontId="5" fillId="0" borderId="11" xfId="1" applyNumberFormat="1" applyFont="1" applyFill="1" applyBorder="1" applyAlignment="1">
      <alignment horizontal="center"/>
    </xf>
    <xf numFmtId="49" fontId="5" fillId="0" borderId="12" xfId="1" applyNumberFormat="1" applyFont="1" applyFill="1" applyBorder="1" applyAlignment="1">
      <alignment horizontal="center"/>
    </xf>
    <xf numFmtId="2" fontId="5" fillId="0" borderId="12" xfId="1" applyNumberFormat="1" applyFont="1" applyFill="1" applyBorder="1" applyAlignment="1">
      <alignment horizontal="right"/>
    </xf>
    <xf numFmtId="49" fontId="5" fillId="0" borderId="11" xfId="1" applyNumberFormat="1" applyFont="1" applyFill="1" applyBorder="1" applyAlignment="1">
      <alignment horizontal="left"/>
    </xf>
    <xf numFmtId="49" fontId="5" fillId="0" borderId="12" xfId="1" applyNumberFormat="1" applyFont="1" applyFill="1" applyBorder="1" applyAlignment="1">
      <alignment horizontal="left"/>
    </xf>
    <xf numFmtId="49" fontId="5" fillId="0" borderId="21" xfId="1" applyNumberFormat="1" applyFont="1" applyFill="1" applyBorder="1" applyAlignment="1">
      <alignment horizontal="left"/>
    </xf>
    <xf numFmtId="49" fontId="5" fillId="0" borderId="3" xfId="1" applyNumberFormat="1" applyFont="1" applyFill="1" applyBorder="1" applyAlignment="1">
      <alignment horizontal="left"/>
    </xf>
    <xf numFmtId="2" fontId="5" fillId="0" borderId="8" xfId="1" applyNumberFormat="1" applyFont="1" applyFill="1" applyBorder="1" applyAlignment="1">
      <alignment horizontal="right"/>
    </xf>
    <xf numFmtId="49" fontId="5" fillId="0" borderId="8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2" fontId="0" fillId="5" borderId="28" xfId="0" applyNumberFormat="1" applyFill="1" applyBorder="1" applyAlignment="1">
      <alignment horizontal="center"/>
    </xf>
    <xf numFmtId="49" fontId="10" fillId="0" borderId="7" xfId="1" applyNumberFormat="1" applyFont="1" applyFill="1" applyBorder="1" applyAlignment="1">
      <alignment horizontal="center"/>
    </xf>
    <xf numFmtId="2" fontId="10" fillId="0" borderId="8" xfId="1" applyNumberFormat="1" applyFont="1" applyFill="1" applyBorder="1"/>
    <xf numFmtId="49" fontId="10" fillId="0" borderId="8" xfId="1" applyNumberFormat="1" applyFont="1" applyFill="1" applyBorder="1" applyAlignment="1">
      <alignment horizontal="center"/>
    </xf>
    <xf numFmtId="49" fontId="5" fillId="0" borderId="7" xfId="1" applyNumberFormat="1" applyFon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left"/>
    </xf>
    <xf numFmtId="0" fontId="6" fillId="0" borderId="7" xfId="0" applyFont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49" fontId="5" fillId="0" borderId="24" xfId="1" applyNumberFormat="1" applyFont="1" applyFill="1" applyBorder="1" applyAlignment="1">
      <alignment horizontal="left"/>
    </xf>
    <xf numFmtId="49" fontId="5" fillId="0" borderId="34" xfId="1" applyNumberFormat="1" applyFont="1" applyFill="1" applyBorder="1" applyAlignment="1">
      <alignment horizontal="left"/>
    </xf>
    <xf numFmtId="2" fontId="5" fillId="0" borderId="12" xfId="0" applyNumberFormat="1" applyFont="1" applyFill="1" applyBorder="1" applyAlignment="1">
      <alignment horizontal="right"/>
    </xf>
    <xf numFmtId="49" fontId="5" fillId="0" borderId="35" xfId="1" applyNumberFormat="1" applyFont="1" applyFill="1" applyBorder="1" applyAlignment="1">
      <alignment horizontal="left"/>
    </xf>
    <xf numFmtId="49" fontId="10" fillId="0" borderId="33" xfId="1" applyNumberFormat="1" applyFont="1" applyFill="1" applyBorder="1" applyAlignment="1">
      <alignment horizontal="center"/>
    </xf>
    <xf numFmtId="49" fontId="10" fillId="0" borderId="8" xfId="1" applyNumberFormat="1" applyFont="1" applyFill="1" applyBorder="1"/>
    <xf numFmtId="2" fontId="10" fillId="0" borderId="8" xfId="0" applyNumberFormat="1" applyFont="1" applyFill="1" applyBorder="1" applyAlignment="1">
      <alignment horizontal="right"/>
    </xf>
    <xf numFmtId="49" fontId="10" fillId="0" borderId="38" xfId="1" applyNumberFormat="1" applyFont="1" applyFill="1" applyBorder="1" applyAlignment="1">
      <alignment horizontal="center"/>
    </xf>
    <xf numFmtId="49" fontId="10" fillId="0" borderId="24" xfId="1" applyNumberFormat="1" applyFont="1" applyFill="1" applyBorder="1" applyAlignment="1">
      <alignment horizontal="center"/>
    </xf>
    <xf numFmtId="49" fontId="10" fillId="0" borderId="39" xfId="1" applyNumberFormat="1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49" fontId="5" fillId="2" borderId="21" xfId="1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right"/>
    </xf>
    <xf numFmtId="49" fontId="5" fillId="2" borderId="3" xfId="1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left"/>
    </xf>
    <xf numFmtId="2" fontId="5" fillId="2" borderId="1" xfId="0" applyNumberFormat="1" applyFont="1" applyFill="1" applyBorder="1" applyAlignment="1">
      <alignment horizontal="right"/>
    </xf>
    <xf numFmtId="49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2" borderId="0" xfId="0" applyFont="1" applyFill="1" applyAlignment="1">
      <alignment horizontal="left" vertical="center"/>
    </xf>
    <xf numFmtId="49" fontId="5" fillId="0" borderId="1" xfId="1" applyNumberFormat="1" applyFont="1" applyFill="1" applyBorder="1"/>
    <xf numFmtId="49" fontId="5" fillId="0" borderId="20" xfId="1" applyNumberFormat="1" applyFont="1" applyFill="1" applyBorder="1" applyAlignment="1">
      <alignment horizontal="left"/>
    </xf>
    <xf numFmtId="49" fontId="5" fillId="0" borderId="1" xfId="1" applyNumberFormat="1" applyFont="1" applyFill="1" applyBorder="1" applyAlignment="1">
      <alignment horizontal="left"/>
    </xf>
    <xf numFmtId="49" fontId="19" fillId="0" borderId="3" xfId="0" applyNumberFormat="1" applyFont="1" applyFill="1" applyBorder="1" applyAlignment="1">
      <alignment horizontal="left"/>
    </xf>
    <xf numFmtId="49" fontId="5" fillId="2" borderId="3" xfId="1" applyNumberFormat="1" applyFont="1" applyFill="1" applyBorder="1" applyAlignment="1">
      <alignment horizontal="left"/>
    </xf>
    <xf numFmtId="2" fontId="5" fillId="2" borderId="3" xfId="1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horizontal="left"/>
    </xf>
    <xf numFmtId="49" fontId="10" fillId="2" borderId="3" xfId="1" applyNumberFormat="1" applyFont="1" applyFill="1" applyBorder="1"/>
    <xf numFmtId="0" fontId="20" fillId="6" borderId="31" xfId="0" applyFont="1" applyFill="1" applyBorder="1" applyAlignment="1"/>
    <xf numFmtId="0" fontId="20" fillId="6" borderId="32" xfId="0" applyFont="1" applyFill="1" applyBorder="1" applyAlignment="1"/>
    <xf numFmtId="0" fontId="20" fillId="6" borderId="27" xfId="0" applyFont="1" applyFill="1" applyBorder="1" applyAlignment="1"/>
    <xf numFmtId="49" fontId="5" fillId="4" borderId="21" xfId="1" applyNumberFormat="1" applyFont="1" applyFill="1" applyBorder="1" applyAlignment="1">
      <alignment horizontal="center"/>
    </xf>
    <xf numFmtId="49" fontId="5" fillId="4" borderId="3" xfId="1" applyNumberFormat="1" applyFont="1" applyFill="1" applyBorder="1" applyAlignment="1">
      <alignment horizontal="center"/>
    </xf>
    <xf numFmtId="49" fontId="5" fillId="4" borderId="1" xfId="1" applyNumberFormat="1" applyFont="1" applyFill="1" applyBorder="1" applyAlignment="1">
      <alignment horizontal="center"/>
    </xf>
    <xf numFmtId="0" fontId="5" fillId="4" borderId="3" xfId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49" fontId="5" fillId="4" borderId="3" xfId="1" applyNumberFormat="1" applyFont="1" applyFill="1" applyBorder="1"/>
    <xf numFmtId="2" fontId="5" fillId="4" borderId="3" xfId="0" applyNumberFormat="1" applyFont="1" applyFill="1" applyBorder="1" applyAlignment="1">
      <alignment horizontal="right"/>
    </xf>
    <xf numFmtId="0" fontId="8" fillId="7" borderId="17" xfId="1" applyFont="1" applyFill="1" applyBorder="1" applyAlignment="1">
      <alignment horizontal="center" vertical="center" wrapText="1"/>
    </xf>
    <xf numFmtId="0" fontId="8" fillId="7" borderId="18" xfId="1" applyFont="1" applyFill="1" applyBorder="1" applyAlignment="1">
      <alignment horizontal="center" vertical="center" wrapText="1"/>
    </xf>
    <xf numFmtId="0" fontId="8" fillId="7" borderId="19" xfId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2" fontId="5" fillId="0" borderId="25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2" fontId="10" fillId="0" borderId="3" xfId="1" applyNumberFormat="1" applyFont="1" applyFill="1" applyBorder="1"/>
    <xf numFmtId="2" fontId="25" fillId="0" borderId="3" xfId="1" applyNumberFormat="1" applyFont="1" applyFill="1" applyBorder="1"/>
    <xf numFmtId="2" fontId="19" fillId="0" borderId="3" xfId="1" applyNumberFormat="1" applyFont="1" applyFill="1" applyBorder="1"/>
    <xf numFmtId="2" fontId="19" fillId="0" borderId="1" xfId="1" applyNumberFormat="1" applyFont="1" applyFill="1" applyBorder="1"/>
    <xf numFmtId="49" fontId="10" fillId="4" borderId="21" xfId="1" applyNumberFormat="1" applyFont="1" applyFill="1" applyBorder="1" applyAlignment="1">
      <alignment horizontal="center"/>
    </xf>
    <xf numFmtId="49" fontId="5" fillId="4" borderId="3" xfId="0" applyNumberFormat="1" applyFont="1" applyFill="1" applyBorder="1" applyAlignment="1">
      <alignment horizontal="left"/>
    </xf>
    <xf numFmtId="2" fontId="5" fillId="4" borderId="3" xfId="1" applyNumberFormat="1" applyFont="1" applyFill="1" applyBorder="1"/>
    <xf numFmtId="49" fontId="5" fillId="4" borderId="20" xfId="1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2" fontId="6" fillId="4" borderId="25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vertical="center"/>
    </xf>
    <xf numFmtId="0" fontId="12" fillId="0" borderId="0" xfId="0" applyFont="1"/>
    <xf numFmtId="0" fontId="0" fillId="2" borderId="0" xfId="0" applyFont="1" applyFill="1"/>
    <xf numFmtId="0" fontId="28" fillId="6" borderId="31" xfId="0" applyFont="1" applyFill="1" applyBorder="1" applyAlignment="1"/>
    <xf numFmtId="2" fontId="6" fillId="0" borderId="26" xfId="0" applyNumberFormat="1" applyFont="1" applyFill="1" applyBorder="1" applyAlignment="1">
      <alignment horizontal="center"/>
    </xf>
    <xf numFmtId="2" fontId="6" fillId="0" borderId="13" xfId="0" applyNumberFormat="1" applyFont="1" applyFill="1" applyBorder="1" applyAlignment="1">
      <alignment horizontal="center"/>
    </xf>
    <xf numFmtId="49" fontId="5" fillId="0" borderId="29" xfId="1" applyNumberFormat="1" applyFont="1" applyFill="1" applyBorder="1" applyAlignment="1">
      <alignment horizontal="left"/>
    </xf>
    <xf numFmtId="49" fontId="10" fillId="0" borderId="5" xfId="1" applyNumberFormat="1" applyFont="1" applyFill="1" applyBorder="1"/>
    <xf numFmtId="0" fontId="7" fillId="2" borderId="0" xfId="0" applyFont="1" applyFill="1" applyAlignment="1">
      <alignment vertical="center"/>
    </xf>
    <xf numFmtId="49" fontId="10" fillId="0" borderId="40" xfId="1" applyNumberFormat="1" applyFont="1" applyFill="1" applyBorder="1" applyAlignment="1">
      <alignment horizontal="center"/>
    </xf>
    <xf numFmtId="0" fontId="29" fillId="6" borderId="31" xfId="0" applyFont="1" applyFill="1" applyBorder="1" applyAlignment="1"/>
    <xf numFmtId="2" fontId="5" fillId="4" borderId="3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30" fillId="6" borderId="32" xfId="0" applyFont="1" applyFill="1" applyBorder="1" applyAlignment="1"/>
    <xf numFmtId="0" fontId="17" fillId="0" borderId="0" xfId="0" applyFont="1" applyFill="1" applyAlignment="1">
      <alignment horizontal="center"/>
    </xf>
    <xf numFmtId="2" fontId="5" fillId="4" borderId="47" xfId="0" applyNumberFormat="1" applyFont="1" applyFill="1" applyBorder="1" applyAlignment="1">
      <alignment horizontal="center"/>
    </xf>
    <xf numFmtId="2" fontId="6" fillId="4" borderId="47" xfId="0" applyNumberFormat="1" applyFont="1" applyFill="1" applyBorder="1" applyAlignment="1">
      <alignment horizontal="center"/>
    </xf>
    <xf numFmtId="164" fontId="5" fillId="4" borderId="21" xfId="0" applyNumberFormat="1" applyFont="1" applyFill="1" applyBorder="1" applyAlignment="1">
      <alignment horizontal="center"/>
    </xf>
    <xf numFmtId="2" fontId="5" fillId="4" borderId="4" xfId="0" applyNumberFormat="1" applyFont="1" applyFill="1" applyBorder="1" applyAlignment="1">
      <alignment horizontal="center"/>
    </xf>
    <xf numFmtId="2" fontId="5" fillId="0" borderId="5" xfId="0" applyNumberFormat="1" applyFont="1" applyFill="1" applyBorder="1" applyAlignment="1">
      <alignment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2" fontId="5" fillId="0" borderId="5" xfId="1" applyNumberFormat="1" applyFont="1" applyFill="1" applyBorder="1" applyAlignment="1">
      <alignment vertical="center"/>
    </xf>
    <xf numFmtId="49" fontId="5" fillId="0" borderId="3" xfId="1" applyNumberFormat="1" applyFont="1" applyFill="1" applyBorder="1" applyAlignment="1">
      <alignment horizontal="center" vertical="center"/>
    </xf>
    <xf numFmtId="49" fontId="10" fillId="0" borderId="29" xfId="1" applyNumberFormat="1" applyFont="1" applyFill="1" applyBorder="1" applyAlignment="1">
      <alignment horizontal="center"/>
    </xf>
    <xf numFmtId="49" fontId="10" fillId="0" borderId="5" xfId="1" applyNumberFormat="1" applyFont="1" applyFill="1" applyBorder="1" applyAlignment="1">
      <alignment horizontal="center"/>
    </xf>
    <xf numFmtId="2" fontId="5" fillId="0" borderId="6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49" fontId="5" fillId="9" borderId="20" xfId="1" applyNumberFormat="1" applyFont="1" applyFill="1" applyBorder="1" applyAlignment="1">
      <alignment horizontal="center"/>
    </xf>
    <xf numFmtId="49" fontId="5" fillId="9" borderId="1" xfId="1" applyNumberFormat="1" applyFont="1" applyFill="1" applyBorder="1"/>
    <xf numFmtId="2" fontId="5" fillId="9" borderId="1" xfId="0" applyNumberFormat="1" applyFont="1" applyFill="1" applyBorder="1" applyAlignment="1">
      <alignment horizontal="right"/>
    </xf>
    <xf numFmtId="49" fontId="5" fillId="9" borderId="1" xfId="1" applyNumberFormat="1" applyFont="1" applyFill="1" applyBorder="1" applyAlignment="1">
      <alignment horizontal="center"/>
    </xf>
    <xf numFmtId="0" fontId="5" fillId="9" borderId="1" xfId="1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2" fontId="5" fillId="9" borderId="4" xfId="0" applyNumberFormat="1" applyFont="1" applyFill="1" applyBorder="1" applyAlignment="1">
      <alignment horizontal="center"/>
    </xf>
    <xf numFmtId="49" fontId="5" fillId="9" borderId="29" xfId="1" applyNumberFormat="1" applyFont="1" applyFill="1" applyBorder="1" applyAlignment="1">
      <alignment horizontal="center"/>
    </xf>
    <xf numFmtId="49" fontId="5" fillId="9" borderId="5" xfId="1" applyNumberFormat="1" applyFont="1" applyFill="1" applyBorder="1"/>
    <xf numFmtId="2" fontId="5" fillId="9" borderId="5" xfId="0" applyNumberFormat="1" applyFont="1" applyFill="1" applyBorder="1" applyAlignment="1">
      <alignment horizontal="right"/>
    </xf>
    <xf numFmtId="49" fontId="5" fillId="9" borderId="5" xfId="1" applyNumberFormat="1" applyFont="1" applyFill="1" applyBorder="1" applyAlignment="1">
      <alignment horizontal="center"/>
    </xf>
    <xf numFmtId="0" fontId="5" fillId="9" borderId="5" xfId="1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/>
    </xf>
    <xf numFmtId="49" fontId="5" fillId="9" borderId="21" xfId="1" applyNumberFormat="1" applyFont="1" applyFill="1" applyBorder="1" applyAlignment="1">
      <alignment horizontal="center"/>
    </xf>
    <xf numFmtId="49" fontId="5" fillId="9" borderId="3" xfId="1" applyNumberFormat="1" applyFont="1" applyFill="1" applyBorder="1"/>
    <xf numFmtId="2" fontId="5" fillId="9" borderId="3" xfId="0" applyNumberFormat="1" applyFont="1" applyFill="1" applyBorder="1" applyAlignment="1">
      <alignment horizontal="right"/>
    </xf>
    <xf numFmtId="49" fontId="5" fillId="9" borderId="3" xfId="1" applyNumberFormat="1" applyFont="1" applyFill="1" applyBorder="1" applyAlignment="1">
      <alignment horizontal="center"/>
    </xf>
    <xf numFmtId="0" fontId="5" fillId="9" borderId="3" xfId="1" applyFont="1" applyFill="1" applyBorder="1" applyAlignment="1">
      <alignment horizontal="center"/>
    </xf>
    <xf numFmtId="49" fontId="5" fillId="9" borderId="3" xfId="0" applyNumberFormat="1" applyFont="1" applyFill="1" applyBorder="1" applyAlignment="1">
      <alignment horizontal="left"/>
    </xf>
    <xf numFmtId="49" fontId="10" fillId="9" borderId="3" xfId="1" applyNumberFormat="1" applyFont="1" applyFill="1" applyBorder="1"/>
    <xf numFmtId="49" fontId="10" fillId="9" borderId="21" xfId="1" applyNumberFormat="1" applyFont="1" applyFill="1" applyBorder="1" applyAlignment="1">
      <alignment horizontal="center"/>
    </xf>
    <xf numFmtId="2" fontId="10" fillId="9" borderId="3" xfId="0" applyNumberFormat="1" applyFont="1" applyFill="1" applyBorder="1" applyAlignment="1">
      <alignment horizontal="right"/>
    </xf>
    <xf numFmtId="49" fontId="10" fillId="9" borderId="3" xfId="1" applyNumberFormat="1" applyFont="1" applyFill="1" applyBorder="1" applyAlignment="1">
      <alignment horizontal="center"/>
    </xf>
    <xf numFmtId="0" fontId="10" fillId="9" borderId="3" xfId="1" applyFont="1" applyFill="1" applyBorder="1" applyAlignment="1">
      <alignment horizontal="center"/>
    </xf>
    <xf numFmtId="0" fontId="20" fillId="10" borderId="10" xfId="0" applyFont="1" applyFill="1" applyBorder="1" applyAlignment="1">
      <alignment horizontal="center" wrapText="1"/>
    </xf>
    <xf numFmtId="0" fontId="9" fillId="4" borderId="0" xfId="0" applyFont="1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2" fontId="7" fillId="2" borderId="0" xfId="0" applyNumberFormat="1" applyFont="1" applyFill="1" applyAlignment="1">
      <alignment vertical="center"/>
    </xf>
    <xf numFmtId="2" fontId="26" fillId="2" borderId="45" xfId="0" applyNumberFormat="1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/>
    </xf>
    <xf numFmtId="2" fontId="10" fillId="4" borderId="3" xfId="0" applyNumberFormat="1" applyFont="1" applyFill="1" applyBorder="1" applyAlignment="1">
      <alignment horizontal="right"/>
    </xf>
    <xf numFmtId="0" fontId="10" fillId="2" borderId="0" xfId="0" applyFont="1" applyFill="1" applyAlignment="1">
      <alignment horizontal="center"/>
    </xf>
    <xf numFmtId="0" fontId="31" fillId="2" borderId="0" xfId="0" applyFont="1" applyFill="1"/>
    <xf numFmtId="44" fontId="7" fillId="2" borderId="0" xfId="2" applyFont="1" applyFill="1"/>
    <xf numFmtId="44" fontId="9" fillId="2" borderId="0" xfId="2" applyFont="1" applyFill="1" applyAlignment="1">
      <alignment vertical="center" wrapText="1"/>
    </xf>
    <xf numFmtId="44" fontId="0" fillId="2" borderId="0" xfId="2" applyFont="1" applyFill="1"/>
    <xf numFmtId="44" fontId="9" fillId="2" borderId="0" xfId="2" applyFont="1" applyFill="1"/>
    <xf numFmtId="44" fontId="2" fillId="2" borderId="0" xfId="2" applyFont="1" applyFill="1"/>
    <xf numFmtId="44" fontId="0" fillId="0" borderId="0" xfId="2" applyFont="1" applyFill="1"/>
    <xf numFmtId="44" fontId="7" fillId="2" borderId="0" xfId="2" applyFont="1" applyFill="1" applyAlignment="1">
      <alignment vertical="center"/>
    </xf>
    <xf numFmtId="0" fontId="5" fillId="0" borderId="48" xfId="0" applyFont="1" applyFill="1" applyBorder="1" applyAlignment="1">
      <alignment horizontal="center"/>
    </xf>
    <xf numFmtId="2" fontId="5" fillId="0" borderId="48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2" fontId="0" fillId="5" borderId="49" xfId="0" applyNumberForma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2" fontId="0" fillId="5" borderId="37" xfId="0" applyNumberFormat="1" applyFill="1" applyBorder="1" applyAlignment="1">
      <alignment horizontal="center"/>
    </xf>
    <xf numFmtId="2" fontId="5" fillId="0" borderId="26" xfId="0" applyNumberFormat="1" applyFont="1" applyFill="1" applyBorder="1" applyAlignment="1">
      <alignment horizontal="center"/>
    </xf>
    <xf numFmtId="2" fontId="0" fillId="5" borderId="41" xfId="0" applyNumberFormat="1" applyFill="1" applyBorder="1" applyAlignment="1">
      <alignment horizontal="center"/>
    </xf>
    <xf numFmtId="0" fontId="7" fillId="9" borderId="0" xfId="0" applyFont="1" applyFill="1"/>
    <xf numFmtId="0" fontId="7" fillId="9" borderId="0" xfId="0" applyFont="1" applyFill="1" applyBorder="1" applyAlignment="1">
      <alignment vertical="center"/>
    </xf>
    <xf numFmtId="44" fontId="7" fillId="9" borderId="0" xfId="2" applyFont="1" applyFill="1" applyBorder="1" applyAlignment="1">
      <alignment vertical="center"/>
    </xf>
    <xf numFmtId="0" fontId="7" fillId="9" borderId="0" xfId="0" applyFont="1" applyFill="1" applyBorder="1"/>
    <xf numFmtId="44" fontId="7" fillId="9" borderId="0" xfId="2" applyFont="1" applyFill="1" applyBorder="1"/>
    <xf numFmtId="0" fontId="9" fillId="9" borderId="0" xfId="0" applyFont="1" applyFill="1" applyBorder="1" applyAlignment="1">
      <alignment vertical="center" wrapText="1"/>
    </xf>
    <xf numFmtId="2" fontId="25" fillId="9" borderId="3" xfId="1" applyNumberFormat="1" applyFont="1" applyFill="1" applyBorder="1"/>
    <xf numFmtId="0" fontId="5" fillId="9" borderId="2" xfId="0" applyFont="1" applyFill="1" applyBorder="1" applyAlignment="1">
      <alignment horizontal="center"/>
    </xf>
    <xf numFmtId="2" fontId="5" fillId="9" borderId="3" xfId="1" applyNumberFormat="1" applyFont="1" applyFill="1" applyBorder="1"/>
    <xf numFmtId="0" fontId="5" fillId="9" borderId="4" xfId="0" applyFont="1" applyFill="1" applyBorder="1" applyAlignment="1">
      <alignment horizontal="center"/>
    </xf>
    <xf numFmtId="0" fontId="0" fillId="9" borderId="0" xfId="0" applyFill="1"/>
    <xf numFmtId="44" fontId="0" fillId="9" borderId="0" xfId="2" applyFont="1" applyFill="1"/>
    <xf numFmtId="2" fontId="5" fillId="4" borderId="51" xfId="0" applyNumberFormat="1" applyFont="1" applyFill="1" applyBorder="1" applyAlignment="1">
      <alignment horizontal="center"/>
    </xf>
    <xf numFmtId="2" fontId="5" fillId="9" borderId="26" xfId="0" applyNumberFormat="1" applyFont="1" applyFill="1" applyBorder="1" applyAlignment="1">
      <alignment horizontal="center"/>
    </xf>
    <xf numFmtId="0" fontId="5" fillId="4" borderId="26" xfId="1" applyFont="1" applyFill="1" applyBorder="1" applyAlignment="1">
      <alignment horizontal="center"/>
    </xf>
    <xf numFmtId="0" fontId="20" fillId="6" borderId="52" xfId="0" applyFont="1" applyFill="1" applyBorder="1" applyAlignment="1"/>
    <xf numFmtId="2" fontId="6" fillId="9" borderId="26" xfId="0" applyNumberFormat="1" applyFont="1" applyFill="1" applyBorder="1" applyAlignment="1">
      <alignment horizontal="center"/>
    </xf>
    <xf numFmtId="2" fontId="5" fillId="0" borderId="13" xfId="0" applyNumberFormat="1" applyFont="1" applyFill="1" applyBorder="1" applyAlignment="1">
      <alignment horizontal="center"/>
    </xf>
    <xf numFmtId="49" fontId="5" fillId="3" borderId="29" xfId="1" applyNumberFormat="1" applyFont="1" applyFill="1" applyBorder="1" applyAlignment="1">
      <alignment horizontal="center"/>
    </xf>
    <xf numFmtId="49" fontId="5" fillId="3" borderId="46" xfId="0" applyNumberFormat="1" applyFont="1" applyFill="1" applyBorder="1" applyAlignment="1">
      <alignment horizontal="left"/>
    </xf>
    <xf numFmtId="2" fontId="5" fillId="3" borderId="8" xfId="1" applyNumberFormat="1" applyFont="1" applyFill="1" applyBorder="1" applyAlignment="1">
      <alignment horizontal="right"/>
    </xf>
    <xf numFmtId="49" fontId="5" fillId="3" borderId="8" xfId="1" applyNumberFormat="1" applyFont="1" applyFill="1" applyBorder="1" applyAlignment="1">
      <alignment horizontal="center"/>
    </xf>
    <xf numFmtId="0" fontId="5" fillId="3" borderId="8" xfId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2" fontId="5" fillId="3" borderId="9" xfId="0" applyNumberFormat="1" applyFont="1" applyFill="1" applyBorder="1" applyAlignment="1">
      <alignment horizontal="center"/>
    </xf>
    <xf numFmtId="49" fontId="5" fillId="3" borderId="36" xfId="0" applyNumberFormat="1" applyFont="1" applyFill="1" applyBorder="1" applyAlignment="1">
      <alignment horizontal="left"/>
    </xf>
    <xf numFmtId="2" fontId="5" fillId="3" borderId="3" xfId="1" applyNumberFormat="1" applyFont="1" applyFill="1" applyBorder="1" applyAlignment="1">
      <alignment horizontal="right"/>
    </xf>
    <xf numFmtId="49" fontId="5" fillId="3" borderId="3" xfId="1" applyNumberFormat="1" applyFont="1" applyFill="1" applyBorder="1" applyAlignment="1">
      <alignment horizontal="center"/>
    </xf>
    <xf numFmtId="0" fontId="5" fillId="3" borderId="3" xfId="1" applyFont="1" applyFill="1" applyBorder="1" applyAlignment="1">
      <alignment horizontal="center"/>
    </xf>
    <xf numFmtId="49" fontId="5" fillId="3" borderId="39" xfId="0" applyNumberFormat="1" applyFont="1" applyFill="1" applyBorder="1" applyAlignment="1">
      <alignment horizontal="left"/>
    </xf>
    <xf numFmtId="2" fontId="5" fillId="3" borderId="5" xfId="1" applyNumberFormat="1" applyFont="1" applyFill="1" applyBorder="1" applyAlignment="1">
      <alignment horizontal="right"/>
    </xf>
    <xf numFmtId="49" fontId="5" fillId="3" borderId="5" xfId="1" applyNumberFormat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/>
    </xf>
    <xf numFmtId="0" fontId="6" fillId="3" borderId="30" xfId="0" applyFont="1" applyFill="1" applyBorder="1" applyAlignment="1">
      <alignment horizontal="center"/>
    </xf>
    <xf numFmtId="2" fontId="6" fillId="3" borderId="25" xfId="0" applyNumberFormat="1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horizontal="left"/>
    </xf>
    <xf numFmtId="0" fontId="7" fillId="3" borderId="12" xfId="0" applyFont="1" applyFill="1" applyBorder="1"/>
    <xf numFmtId="0" fontId="7" fillId="3" borderId="12" xfId="0" applyFont="1" applyFill="1" applyBorder="1" applyAlignment="1">
      <alignment horizontal="center"/>
    </xf>
    <xf numFmtId="0" fontId="5" fillId="3" borderId="12" xfId="1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2" fontId="6" fillId="4" borderId="26" xfId="0" applyNumberFormat="1" applyFont="1" applyFill="1" applyBorder="1" applyAlignment="1">
      <alignment horizontal="center"/>
    </xf>
    <xf numFmtId="2" fontId="6" fillId="2" borderId="26" xfId="0" applyNumberFormat="1" applyFont="1" applyFill="1" applyBorder="1" applyAlignment="1">
      <alignment horizontal="center"/>
    </xf>
    <xf numFmtId="2" fontId="5" fillId="3" borderId="26" xfId="0" applyNumberFormat="1" applyFont="1" applyFill="1" applyBorder="1" applyAlignment="1">
      <alignment horizontal="center"/>
    </xf>
    <xf numFmtId="49" fontId="5" fillId="3" borderId="21" xfId="1" applyNumberFormat="1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left"/>
    </xf>
    <xf numFmtId="2" fontId="5" fillId="3" borderId="3" xfId="0" applyNumberFormat="1" applyFont="1" applyFill="1" applyBorder="1" applyAlignment="1">
      <alignment horizontal="right"/>
    </xf>
    <xf numFmtId="0" fontId="6" fillId="3" borderId="4" xfId="0" applyFont="1" applyFill="1" applyBorder="1" applyAlignment="1">
      <alignment horizontal="center"/>
    </xf>
    <xf numFmtId="2" fontId="27" fillId="3" borderId="28" xfId="0" applyNumberFormat="1" applyFont="1" applyFill="1" applyBorder="1" applyAlignment="1">
      <alignment horizontal="center"/>
    </xf>
    <xf numFmtId="2" fontId="6" fillId="3" borderId="26" xfId="0" applyNumberFormat="1" applyFont="1" applyFill="1" applyBorder="1" applyAlignment="1">
      <alignment horizontal="center"/>
    </xf>
    <xf numFmtId="49" fontId="10" fillId="3" borderId="21" xfId="1" applyNumberFormat="1" applyFont="1" applyFill="1" applyBorder="1" applyAlignment="1">
      <alignment horizontal="center"/>
    </xf>
    <xf numFmtId="49" fontId="10" fillId="3" borderId="3" xfId="1" applyNumberFormat="1" applyFont="1" applyFill="1" applyBorder="1"/>
    <xf numFmtId="2" fontId="10" fillId="3" borderId="3" xfId="0" applyNumberFormat="1" applyFont="1" applyFill="1" applyBorder="1" applyAlignment="1">
      <alignment horizontal="right"/>
    </xf>
    <xf numFmtId="49" fontId="10" fillId="3" borderId="3" xfId="1" applyNumberFormat="1" applyFont="1" applyFill="1" applyBorder="1" applyAlignment="1">
      <alignment horizontal="center"/>
    </xf>
    <xf numFmtId="0" fontId="10" fillId="3" borderId="3" xfId="1" applyFont="1" applyFill="1" applyBorder="1" applyAlignment="1">
      <alignment horizontal="center"/>
    </xf>
    <xf numFmtId="2" fontId="0" fillId="3" borderId="28" xfId="0" applyNumberFormat="1" applyFill="1" applyBorder="1" applyAlignment="1">
      <alignment horizontal="center"/>
    </xf>
    <xf numFmtId="44" fontId="7" fillId="9" borderId="0" xfId="2" applyFont="1" applyFill="1"/>
    <xf numFmtId="49" fontId="6" fillId="3" borderId="21" xfId="1" applyNumberFormat="1" applyFont="1" applyFill="1" applyBorder="1" applyAlignment="1">
      <alignment horizontal="center"/>
    </xf>
    <xf numFmtId="49" fontId="6" fillId="3" borderId="3" xfId="0" applyNumberFormat="1" applyFont="1" applyFill="1" applyBorder="1" applyAlignment="1">
      <alignment horizontal="left"/>
    </xf>
    <xf numFmtId="2" fontId="6" fillId="3" borderId="3" xfId="0" applyNumberFormat="1" applyFont="1" applyFill="1" applyBorder="1" applyAlignment="1">
      <alignment horizontal="right"/>
    </xf>
    <xf numFmtId="49" fontId="6" fillId="3" borderId="3" xfId="1" applyNumberFormat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2" fontId="6" fillId="3" borderId="4" xfId="0" applyNumberFormat="1" applyFont="1" applyFill="1" applyBorder="1" applyAlignment="1">
      <alignment horizontal="center"/>
    </xf>
    <xf numFmtId="49" fontId="10" fillId="0" borderId="50" xfId="1" applyNumberFormat="1" applyFont="1" applyFill="1" applyBorder="1" applyAlignment="1">
      <alignment horizontal="center"/>
    </xf>
    <xf numFmtId="2" fontId="5" fillId="0" borderId="30" xfId="0" applyNumberFormat="1" applyFont="1" applyFill="1" applyBorder="1" applyAlignment="1">
      <alignment horizontal="center"/>
    </xf>
    <xf numFmtId="2" fontId="23" fillId="5" borderId="5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2" fontId="23" fillId="5" borderId="62" xfId="0" applyNumberFormat="1" applyFont="1" applyFill="1" applyBorder="1" applyAlignment="1">
      <alignment horizontal="center" vertical="center"/>
    </xf>
    <xf numFmtId="164" fontId="5" fillId="4" borderId="60" xfId="0" applyNumberFormat="1" applyFont="1" applyFill="1" applyBorder="1" applyAlignment="1">
      <alignment horizontal="center"/>
    </xf>
    <xf numFmtId="2" fontId="5" fillId="4" borderId="61" xfId="0" applyNumberFormat="1" applyFont="1" applyFill="1" applyBorder="1" applyAlignment="1">
      <alignment horizontal="center"/>
    </xf>
    <xf numFmtId="164" fontId="0" fillId="4" borderId="56" xfId="0" applyNumberFormat="1" applyFill="1" applyBorder="1"/>
    <xf numFmtId="0" fontId="0" fillId="4" borderId="57" xfId="0" applyFill="1" applyBorder="1" applyAlignment="1">
      <alignment vertical="center"/>
    </xf>
    <xf numFmtId="164" fontId="5" fillId="11" borderId="14" xfId="0" applyNumberFormat="1" applyFont="1" applyFill="1" applyBorder="1" applyAlignment="1">
      <alignment horizontal="center"/>
    </xf>
    <xf numFmtId="164" fontId="5" fillId="11" borderId="21" xfId="0" applyNumberFormat="1" applyFont="1" applyFill="1" applyBorder="1" applyAlignment="1">
      <alignment horizontal="center"/>
    </xf>
    <xf numFmtId="164" fontId="5" fillId="11" borderId="29" xfId="0" applyNumberFormat="1" applyFont="1" applyFill="1" applyBorder="1" applyAlignment="1">
      <alignment horizontal="center"/>
    </xf>
    <xf numFmtId="164" fontId="5" fillId="11" borderId="20" xfId="0" applyNumberFormat="1" applyFont="1" applyFill="1" applyBorder="1" applyAlignment="1">
      <alignment horizontal="center"/>
    </xf>
    <xf numFmtId="164" fontId="6" fillId="11" borderId="21" xfId="0" applyNumberFormat="1" applyFont="1" applyFill="1" applyBorder="1" applyAlignment="1">
      <alignment horizontal="center"/>
    </xf>
    <xf numFmtId="2" fontId="32" fillId="11" borderId="58" xfId="0" applyNumberFormat="1" applyFont="1" applyFill="1" applyBorder="1" applyAlignment="1">
      <alignment horizontal="center" vertical="center"/>
    </xf>
    <xf numFmtId="2" fontId="22" fillId="11" borderId="59" xfId="0" applyNumberFormat="1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/>
    </xf>
    <xf numFmtId="0" fontId="6" fillId="13" borderId="2" xfId="0" applyFont="1" applyFill="1" applyBorder="1" applyAlignment="1">
      <alignment horizontal="center"/>
    </xf>
    <xf numFmtId="0" fontId="6" fillId="13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26" fillId="2" borderId="6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49" fontId="8" fillId="0" borderId="14" xfId="1" applyNumberFormat="1" applyFont="1" applyFill="1" applyBorder="1" applyAlignment="1">
      <alignment horizontal="center" vertical="center" wrapText="1"/>
    </xf>
    <xf numFmtId="49" fontId="8" fillId="0" borderId="17" xfId="1" applyNumberFormat="1" applyFont="1" applyFill="1" applyBorder="1" applyAlignment="1">
      <alignment horizontal="center" vertical="center" wrapText="1"/>
    </xf>
    <xf numFmtId="49" fontId="8" fillId="0" borderId="15" xfId="1" applyNumberFormat="1" applyFont="1" applyFill="1" applyBorder="1" applyAlignment="1">
      <alignment horizontal="center" vertical="center" wrapText="1"/>
    </xf>
    <xf numFmtId="49" fontId="8" fillId="0" borderId="18" xfId="1" applyNumberFormat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33" fillId="11" borderId="0" xfId="0" applyFont="1" applyFill="1" applyAlignment="1">
      <alignment horizontal="center"/>
    </xf>
    <xf numFmtId="0" fontId="24" fillId="2" borderId="0" xfId="0" quotePrefix="1" applyFont="1" applyFill="1" applyAlignment="1">
      <alignment horizontal="center"/>
    </xf>
    <xf numFmtId="0" fontId="7" fillId="9" borderId="0" xfId="0" applyFont="1" applyFill="1" applyBorder="1" applyAlignment="1">
      <alignment horizontal="left" vertical="center" wrapText="1"/>
    </xf>
    <xf numFmtId="0" fontId="20" fillId="10" borderId="42" xfId="0" applyFont="1" applyFill="1" applyBorder="1" applyAlignment="1">
      <alignment horizontal="center" vertical="center" wrapText="1"/>
    </xf>
    <xf numFmtId="0" fontId="20" fillId="10" borderId="43" xfId="0" applyFont="1" applyFill="1" applyBorder="1" applyAlignment="1">
      <alignment horizontal="center" vertical="center"/>
    </xf>
    <xf numFmtId="0" fontId="20" fillId="10" borderId="44" xfId="0" applyFont="1" applyFill="1" applyBorder="1" applyAlignment="1">
      <alignment horizontal="center" vertical="center"/>
    </xf>
    <xf numFmtId="0" fontId="26" fillId="2" borderId="45" xfId="0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49" fontId="16" fillId="12" borderId="54" xfId="1" applyNumberFormat="1" applyFont="1" applyFill="1" applyBorder="1" applyAlignment="1">
      <alignment horizontal="left" vertical="center"/>
    </xf>
    <xf numFmtId="49" fontId="16" fillId="12" borderId="55" xfId="1" applyNumberFormat="1" applyFont="1" applyFill="1" applyBorder="1" applyAlignment="1">
      <alignment horizontal="left" vertical="center"/>
    </xf>
    <xf numFmtId="49" fontId="16" fillId="12" borderId="63" xfId="1" applyNumberFormat="1" applyFont="1" applyFill="1" applyBorder="1" applyAlignment="1">
      <alignment horizontal="left" vertical="center"/>
    </xf>
    <xf numFmtId="49" fontId="21" fillId="8" borderId="54" xfId="1" applyNumberFormat="1" applyFont="1" applyFill="1" applyBorder="1" applyAlignment="1">
      <alignment horizontal="center" vertical="center"/>
    </xf>
    <xf numFmtId="49" fontId="21" fillId="8" borderId="55" xfId="1" applyNumberFormat="1" applyFont="1" applyFill="1" applyBorder="1" applyAlignment="1">
      <alignment horizontal="center" vertical="center"/>
    </xf>
    <xf numFmtId="49" fontId="21" fillId="8" borderId="63" xfId="1" applyNumberFormat="1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FF99"/>
      <color rgb="FF99FF33"/>
      <color rgb="FFFFFFFF"/>
      <color rgb="FFFFCCCC"/>
      <color rgb="FFCC99FF"/>
      <color rgb="FFFF5050"/>
      <color rgb="FFFFFF99"/>
      <color rgb="FFFFFFCC"/>
      <color rgb="FFFF8F8F"/>
      <color rgb="FF00A3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80493</xdr:colOff>
      <xdr:row>0</xdr:row>
      <xdr:rowOff>103434</xdr:rowOff>
    </xdr:from>
    <xdr:to>
      <xdr:col>11</xdr:col>
      <xdr:colOff>23453</xdr:colOff>
      <xdr:row>2</xdr:row>
      <xdr:rowOff>57151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72368" y="103434"/>
          <a:ext cx="1705085" cy="4013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ch&#233;s%20Achats\04_PRESTATIONS%20DE%20SERVICES\Entretien%20des%20locaux\March&#233;s%202016%20-%202020\Base%20work\THEIX\Retour%20unites\Surfaces_PIA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</sheetNames>
    <sheetDataSet>
      <sheetData sheetId="0" refreshError="1"/>
      <sheetData sheetId="1">
        <row r="1">
          <cell r="A1" t="str">
            <v>OUI</v>
          </cell>
        </row>
        <row r="2">
          <cell r="A2" t="str">
            <v>NON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S1690"/>
  <sheetViews>
    <sheetView tabSelected="1" zoomScale="80" zoomScaleNormal="80" workbookViewId="0">
      <selection activeCell="U17" sqref="U17"/>
    </sheetView>
  </sheetViews>
  <sheetFormatPr baseColWidth="10" defaultColWidth="11.42578125" defaultRowHeight="14.25"/>
  <cols>
    <col min="1" max="1" width="15.140625" style="5" customWidth="1"/>
    <col min="2" max="2" width="34.7109375" style="5" customWidth="1"/>
    <col min="3" max="3" width="10" style="4" customWidth="1"/>
    <col min="4" max="4" width="14" style="5" customWidth="1"/>
    <col min="5" max="5" width="9.7109375" style="5" customWidth="1"/>
    <col min="6" max="6" width="10" style="5" customWidth="1"/>
    <col min="7" max="7" width="14.140625" style="5" bestFit="1" customWidth="1"/>
    <col min="8" max="9" width="15.42578125" style="5" customWidth="1"/>
    <col min="10" max="10" width="20.5703125" style="5" customWidth="1"/>
    <col min="11" max="11" width="26.42578125" style="4" customWidth="1"/>
    <col min="12" max="18" width="11.42578125" style="59"/>
    <col min="19" max="19" width="13.28515625" style="273" bestFit="1" customWidth="1"/>
    <col min="20" max="81" width="11.42578125" style="59"/>
    <col min="82" max="16384" width="11.42578125" style="4"/>
  </cols>
  <sheetData>
    <row r="1" spans="1:21" ht="20.25">
      <c r="A1" s="373" t="s">
        <v>744</v>
      </c>
      <c r="B1" s="373"/>
      <c r="C1" s="373"/>
      <c r="D1" s="373"/>
      <c r="E1" s="373"/>
      <c r="F1" s="57"/>
      <c r="G1" s="58"/>
      <c r="H1" s="58"/>
      <c r="I1" s="58"/>
      <c r="J1" s="58"/>
      <c r="K1" s="58"/>
    </row>
    <row r="2" spans="1:21" ht="15">
      <c r="A2" s="58"/>
      <c r="B2" s="57"/>
      <c r="C2" s="59"/>
      <c r="D2" s="59"/>
      <c r="E2" s="59"/>
      <c r="F2" s="57"/>
      <c r="G2" s="57"/>
      <c r="H2" s="57"/>
      <c r="I2" s="58"/>
      <c r="J2" s="58"/>
      <c r="K2" s="58"/>
    </row>
    <row r="3" spans="1:21" ht="15.75">
      <c r="A3" s="60" t="s">
        <v>732</v>
      </c>
      <c r="B3" s="57"/>
      <c r="C3" s="59"/>
      <c r="D3" s="59"/>
      <c r="E3" s="59"/>
      <c r="F3" s="57"/>
      <c r="G3" s="57"/>
      <c r="H3" s="57"/>
      <c r="I3" s="58"/>
      <c r="J3" s="58"/>
      <c r="K3" s="58"/>
    </row>
    <row r="4" spans="1:21" ht="15.75">
      <c r="A4" s="61" t="s">
        <v>733</v>
      </c>
      <c r="B4" s="57"/>
      <c r="C4" s="59"/>
      <c r="D4" s="59"/>
      <c r="E4" s="59"/>
      <c r="F4" s="57"/>
      <c r="G4" s="57"/>
      <c r="H4" s="57"/>
      <c r="I4" s="58"/>
      <c r="J4" s="58"/>
      <c r="K4" s="58"/>
    </row>
    <row r="5" spans="1:21" ht="18" customHeight="1">
      <c r="A5" s="62"/>
      <c r="B5" s="62"/>
      <c r="C5" s="62"/>
      <c r="D5" s="62"/>
      <c r="E5" s="62"/>
      <c r="F5" s="62"/>
      <c r="G5" s="62"/>
      <c r="H5" s="62"/>
      <c r="I5" s="58"/>
      <c r="J5" s="58"/>
      <c r="K5" s="62"/>
    </row>
    <row r="6" spans="1:21" ht="18" customHeight="1">
      <c r="A6" s="63"/>
      <c r="B6" s="63"/>
      <c r="C6" s="58"/>
      <c r="D6" s="57"/>
      <c r="E6" s="58"/>
      <c r="F6" s="57"/>
      <c r="G6" s="57"/>
      <c r="H6" s="57"/>
      <c r="I6" s="58"/>
      <c r="J6" s="64"/>
      <c r="K6" s="265" t="s">
        <v>743</v>
      </c>
    </row>
    <row r="7" spans="1:21" ht="18" customHeight="1">
      <c r="A7" s="63"/>
      <c r="B7" s="63"/>
      <c r="C7" s="58"/>
      <c r="D7" s="57"/>
      <c r="E7" s="58"/>
      <c r="F7" s="57"/>
      <c r="G7" s="57"/>
      <c r="H7" s="57"/>
      <c r="I7" s="58"/>
      <c r="J7" s="58"/>
      <c r="K7" s="212" t="s">
        <v>747</v>
      </c>
    </row>
    <row r="8" spans="1:21" ht="18" customHeight="1">
      <c r="A8" s="171"/>
      <c r="B8" s="65"/>
      <c r="C8" s="58"/>
      <c r="D8" s="66"/>
      <c r="E8" s="58"/>
      <c r="F8" s="66"/>
      <c r="G8" s="66"/>
      <c r="H8" s="66"/>
      <c r="I8" s="58"/>
      <c r="J8" s="58"/>
      <c r="K8" s="212" t="s">
        <v>748</v>
      </c>
    </row>
    <row r="9" spans="1:21" ht="18" customHeight="1">
      <c r="A9" s="67"/>
      <c r="B9" s="65"/>
      <c r="C9" s="58"/>
      <c r="D9" s="66"/>
      <c r="E9" s="58"/>
      <c r="F9" s="66"/>
      <c r="G9" s="66"/>
      <c r="H9" s="66"/>
      <c r="I9" s="58"/>
      <c r="J9" s="58"/>
      <c r="K9" s="212" t="s">
        <v>749</v>
      </c>
    </row>
    <row r="10" spans="1:21" ht="18" customHeight="1">
      <c r="A10" s="67"/>
      <c r="B10" s="65"/>
      <c r="C10" s="58"/>
      <c r="D10" s="66"/>
      <c r="E10" s="58"/>
      <c r="F10" s="66"/>
      <c r="G10" s="66"/>
      <c r="H10" s="66"/>
      <c r="I10" s="58"/>
      <c r="J10" s="58"/>
      <c r="K10" s="212" t="s">
        <v>750</v>
      </c>
    </row>
    <row r="11" spans="1:21" ht="18" customHeight="1">
      <c r="A11" s="67"/>
      <c r="B11" s="65"/>
      <c r="C11" s="58"/>
      <c r="D11" s="271"/>
      <c r="E11" s="272"/>
      <c r="F11" s="271"/>
      <c r="G11" s="66"/>
      <c r="H11" s="66"/>
      <c r="I11" s="58"/>
      <c r="J11" s="58"/>
      <c r="K11" s="212" t="s">
        <v>751</v>
      </c>
    </row>
    <row r="12" spans="1:21" ht="18" customHeight="1">
      <c r="A12" s="67"/>
      <c r="B12" s="65"/>
      <c r="C12" s="58"/>
      <c r="D12" s="271"/>
      <c r="E12" s="272"/>
      <c r="F12" s="271"/>
      <c r="G12" s="66"/>
      <c r="H12" s="66"/>
      <c r="I12" s="58"/>
      <c r="J12" s="58"/>
      <c r="K12" s="212" t="s">
        <v>752</v>
      </c>
    </row>
    <row r="13" spans="1:21" ht="18" customHeight="1">
      <c r="A13" s="380" t="s">
        <v>928</v>
      </c>
      <c r="B13" s="380"/>
      <c r="C13" s="58"/>
      <c r="D13" s="271"/>
      <c r="E13" s="272"/>
      <c r="F13" s="271"/>
      <c r="G13" s="66"/>
      <c r="H13" s="66"/>
      <c r="I13" s="58"/>
      <c r="J13" s="58"/>
      <c r="K13" s="212" t="s">
        <v>753</v>
      </c>
      <c r="P13" s="291"/>
      <c r="Q13" s="291"/>
      <c r="R13" s="291"/>
      <c r="S13" s="292"/>
      <c r="T13" s="291"/>
      <c r="U13" s="291"/>
    </row>
    <row r="14" spans="1:21" ht="18" customHeight="1">
      <c r="A14" s="67"/>
      <c r="B14" s="65"/>
      <c r="C14" s="58"/>
      <c r="D14" s="271"/>
      <c r="E14" s="272"/>
      <c r="F14" s="271"/>
      <c r="G14" s="66"/>
      <c r="H14" s="66"/>
      <c r="I14" s="58"/>
      <c r="J14" s="58"/>
      <c r="K14" s="212" t="s">
        <v>754</v>
      </c>
      <c r="P14" s="291"/>
      <c r="Q14" s="289"/>
      <c r="R14" s="289"/>
      <c r="S14" s="290"/>
      <c r="T14" s="291"/>
      <c r="U14" s="291"/>
    </row>
    <row r="15" spans="1:21" ht="30" customHeight="1">
      <c r="A15" s="67"/>
      <c r="B15" s="65"/>
      <c r="C15" s="58"/>
      <c r="D15" s="225"/>
      <c r="E15" s="58"/>
      <c r="F15" s="225"/>
      <c r="G15" s="58"/>
      <c r="H15" s="58"/>
      <c r="I15" s="58"/>
      <c r="J15" s="210"/>
      <c r="K15" s="264" t="s">
        <v>755</v>
      </c>
      <c r="P15" s="291"/>
      <c r="Q15" s="289"/>
      <c r="R15" s="289"/>
      <c r="S15" s="290"/>
      <c r="T15" s="291"/>
      <c r="U15" s="291"/>
    </row>
    <row r="16" spans="1:21" ht="15" thickBot="1">
      <c r="A16" s="57"/>
      <c r="B16" s="57"/>
      <c r="C16" s="59"/>
      <c r="D16" s="57"/>
      <c r="E16" s="57"/>
      <c r="F16" s="57"/>
      <c r="G16" s="57"/>
      <c r="H16" s="122"/>
      <c r="I16" s="123"/>
      <c r="J16" s="57"/>
      <c r="K16" s="59"/>
      <c r="P16" s="291"/>
      <c r="Q16" s="289"/>
      <c r="R16" s="289"/>
      <c r="S16" s="290"/>
      <c r="T16" s="291"/>
      <c r="U16" s="291"/>
    </row>
    <row r="17" spans="1:227" ht="30" customHeight="1">
      <c r="A17" s="374" t="s">
        <v>926</v>
      </c>
      <c r="B17" s="376" t="s">
        <v>727</v>
      </c>
      <c r="C17" s="376" t="s">
        <v>728</v>
      </c>
      <c r="D17" s="376" t="s">
        <v>0</v>
      </c>
      <c r="E17" s="378" t="s">
        <v>332</v>
      </c>
      <c r="F17" s="378" t="s">
        <v>725</v>
      </c>
      <c r="G17" s="387" t="s">
        <v>1</v>
      </c>
      <c r="H17" s="383" t="s">
        <v>929</v>
      </c>
      <c r="I17" s="384"/>
      <c r="J17" s="385"/>
      <c r="K17" s="263" t="s">
        <v>895</v>
      </c>
      <c r="P17" s="291"/>
      <c r="Q17" s="289"/>
      <c r="R17" s="289"/>
      <c r="S17" s="290"/>
      <c r="T17" s="291"/>
      <c r="U17" s="291"/>
    </row>
    <row r="18" spans="1:227" ht="73.5" customHeight="1" thickBot="1">
      <c r="A18" s="375"/>
      <c r="B18" s="377"/>
      <c r="C18" s="377"/>
      <c r="D18" s="377"/>
      <c r="E18" s="379"/>
      <c r="F18" s="379"/>
      <c r="G18" s="388"/>
      <c r="H18" s="191" t="s">
        <v>746</v>
      </c>
      <c r="I18" s="192" t="s">
        <v>740</v>
      </c>
      <c r="J18" s="193" t="s">
        <v>741</v>
      </c>
      <c r="K18" s="193" t="s">
        <v>742</v>
      </c>
      <c r="L18" s="124"/>
      <c r="M18" s="124"/>
      <c r="N18" s="124"/>
      <c r="O18" s="124"/>
      <c r="P18" s="293"/>
      <c r="Q18" s="382"/>
      <c r="R18" s="382"/>
      <c r="S18" s="290"/>
      <c r="T18" s="293"/>
      <c r="U18" s="290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</row>
    <row r="19" spans="1:227" ht="15" customHeight="1" thickBot="1">
      <c r="A19" s="180" t="s">
        <v>863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2"/>
      <c r="L19" s="124"/>
      <c r="M19" s="124"/>
      <c r="N19" s="124"/>
      <c r="O19" s="124"/>
      <c r="P19" s="124"/>
      <c r="Q19" s="124"/>
      <c r="R19" s="124"/>
      <c r="S19" s="27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</row>
    <row r="20" spans="1:227" s="1" customFormat="1" ht="15">
      <c r="A20" s="144" t="s">
        <v>707</v>
      </c>
      <c r="B20" s="156" t="s">
        <v>180</v>
      </c>
      <c r="C20" s="145">
        <v>16.850000000000001</v>
      </c>
      <c r="D20" s="146" t="s">
        <v>2</v>
      </c>
      <c r="E20" s="146" t="s">
        <v>843</v>
      </c>
      <c r="F20" s="89" t="s">
        <v>4</v>
      </c>
      <c r="G20" s="280" t="s">
        <v>730</v>
      </c>
      <c r="H20" s="361"/>
      <c r="I20" s="281">
        <f>H20*C20</f>
        <v>0</v>
      </c>
      <c r="J20" s="282">
        <f>I20*8.67</f>
        <v>0</v>
      </c>
      <c r="K20" s="283">
        <f>I20</f>
        <v>0</v>
      </c>
      <c r="L20" s="58"/>
      <c r="M20" s="58"/>
      <c r="N20" s="58"/>
      <c r="O20" s="58"/>
      <c r="P20" s="58"/>
      <c r="Q20" s="58"/>
      <c r="R20" s="58"/>
      <c r="S20" s="275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</row>
    <row r="21" spans="1:227" s="1" customFormat="1" ht="16.5" customHeight="1">
      <c r="A21" s="70" t="s">
        <v>708</v>
      </c>
      <c r="B21" s="23" t="s">
        <v>180</v>
      </c>
      <c r="C21" s="200">
        <v>42.5</v>
      </c>
      <c r="D21" s="24" t="s">
        <v>2</v>
      </c>
      <c r="E21" s="24" t="s">
        <v>843</v>
      </c>
      <c r="F21" s="17" t="s">
        <v>4</v>
      </c>
      <c r="G21" s="199" t="s">
        <v>730</v>
      </c>
      <c r="H21" s="362"/>
      <c r="I21" s="162">
        <f>H21*C21</f>
        <v>0</v>
      </c>
      <c r="J21" s="286">
        <f>I21*8.67</f>
        <v>0</v>
      </c>
      <c r="K21" s="143">
        <f>I21</f>
        <v>0</v>
      </c>
      <c r="L21" s="58"/>
      <c r="M21" s="58"/>
      <c r="N21" s="58"/>
      <c r="O21" s="58"/>
      <c r="P21" s="58"/>
      <c r="Q21" s="58"/>
      <c r="R21" s="58"/>
      <c r="S21" s="275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227" s="1" customFormat="1" ht="15" customHeight="1">
      <c r="A22" s="69" t="s">
        <v>709</v>
      </c>
      <c r="B22" s="9" t="s">
        <v>6</v>
      </c>
      <c r="C22" s="47">
        <v>9.75</v>
      </c>
      <c r="D22" s="28" t="s">
        <v>2</v>
      </c>
      <c r="E22" s="28" t="s">
        <v>843</v>
      </c>
      <c r="F22" s="12" t="s">
        <v>4</v>
      </c>
      <c r="G22" s="197" t="s">
        <v>930</v>
      </c>
      <c r="H22" s="362"/>
      <c r="I22" s="162">
        <f>H22*C22</f>
        <v>0</v>
      </c>
      <c r="J22" s="198">
        <f>I22*2.17</f>
        <v>0</v>
      </c>
      <c r="K22" s="143">
        <f>I22</f>
        <v>0</v>
      </c>
      <c r="L22" s="58"/>
      <c r="M22" s="58"/>
      <c r="N22" s="58"/>
      <c r="O22" s="58"/>
      <c r="P22" s="58"/>
      <c r="Q22" s="58"/>
      <c r="R22" s="58"/>
      <c r="S22" s="275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</row>
    <row r="23" spans="1:227" s="1" customFormat="1" ht="15" customHeight="1">
      <c r="A23" s="70" t="s">
        <v>858</v>
      </c>
      <c r="B23" s="9" t="s">
        <v>15</v>
      </c>
      <c r="C23" s="47">
        <v>2.5</v>
      </c>
      <c r="D23" s="28" t="s">
        <v>2</v>
      </c>
      <c r="E23" s="28" t="s">
        <v>859</v>
      </c>
      <c r="F23" s="12" t="s">
        <v>4</v>
      </c>
      <c r="G23" s="197" t="s">
        <v>731</v>
      </c>
      <c r="H23" s="362"/>
      <c r="I23" s="162">
        <f>H23*C23</f>
        <v>0</v>
      </c>
      <c r="J23" s="198">
        <f>I23*21.67</f>
        <v>0</v>
      </c>
      <c r="K23" s="143">
        <f t="shared" ref="K23:K85" si="0">I23</f>
        <v>0</v>
      </c>
      <c r="L23" s="58"/>
      <c r="M23" s="58"/>
      <c r="N23" s="58"/>
      <c r="O23" s="58"/>
      <c r="P23" s="58"/>
      <c r="Q23" s="58"/>
      <c r="R23" s="58"/>
      <c r="S23" s="275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</row>
    <row r="24" spans="1:227" s="1" customFormat="1" ht="16.5" customHeight="1">
      <c r="A24" s="70" t="s">
        <v>710</v>
      </c>
      <c r="B24" s="9" t="s">
        <v>15</v>
      </c>
      <c r="C24" s="47">
        <v>5</v>
      </c>
      <c r="D24" s="28" t="s">
        <v>2</v>
      </c>
      <c r="E24" s="28" t="s">
        <v>859</v>
      </c>
      <c r="F24" s="12" t="s">
        <v>4</v>
      </c>
      <c r="G24" s="197" t="s">
        <v>731</v>
      </c>
      <c r="H24" s="362"/>
      <c r="I24" s="162">
        <f>H24*C24</f>
        <v>0</v>
      </c>
      <c r="J24" s="198">
        <f>I24*21.67</f>
        <v>0</v>
      </c>
      <c r="K24" s="143">
        <f t="shared" si="0"/>
        <v>0</v>
      </c>
      <c r="L24" s="211"/>
      <c r="M24" s="58"/>
      <c r="N24" s="58"/>
      <c r="O24" s="58"/>
      <c r="P24" s="58"/>
      <c r="Q24" s="58"/>
      <c r="R24" s="58"/>
      <c r="S24" s="275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</row>
    <row r="25" spans="1:227" s="1" customFormat="1" ht="16.5" customHeight="1">
      <c r="A25" s="204" t="s">
        <v>860</v>
      </c>
      <c r="B25" s="205" t="s">
        <v>745</v>
      </c>
      <c r="C25" s="206">
        <v>2.5</v>
      </c>
      <c r="D25" s="184" t="s">
        <v>2</v>
      </c>
      <c r="E25" s="184" t="s">
        <v>333</v>
      </c>
      <c r="F25" s="186" t="s">
        <v>4</v>
      </c>
      <c r="G25" s="302" t="s">
        <v>729</v>
      </c>
      <c r="H25" s="228"/>
      <c r="I25" s="229"/>
      <c r="J25" s="300"/>
      <c r="K25" s="226"/>
      <c r="L25" s="58"/>
      <c r="M25" s="58"/>
      <c r="N25" s="58"/>
      <c r="O25" s="58"/>
      <c r="P25" s="58"/>
      <c r="Q25" s="58"/>
      <c r="R25" s="58"/>
      <c r="S25" s="275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227" s="1" customFormat="1" ht="15">
      <c r="A26" s="69" t="s">
        <v>711</v>
      </c>
      <c r="B26" s="9" t="s">
        <v>17</v>
      </c>
      <c r="C26" s="47">
        <v>2.5</v>
      </c>
      <c r="D26" s="28" t="s">
        <v>2</v>
      </c>
      <c r="E26" s="28" t="s">
        <v>843</v>
      </c>
      <c r="F26" s="12" t="s">
        <v>4</v>
      </c>
      <c r="G26" s="199" t="s">
        <v>730</v>
      </c>
      <c r="H26" s="363"/>
      <c r="I26" s="237">
        <f t="shared" ref="I26:I40" si="1">H26*C26</f>
        <v>0</v>
      </c>
      <c r="J26" s="286">
        <f>I26*8.67</f>
        <v>0</v>
      </c>
      <c r="K26" s="287">
        <f t="shared" si="0"/>
        <v>0</v>
      </c>
      <c r="L26" s="58"/>
      <c r="M26" s="58"/>
      <c r="N26" s="58"/>
      <c r="O26" s="58"/>
      <c r="P26" s="58"/>
      <c r="Q26" s="58"/>
      <c r="R26" s="58"/>
      <c r="S26" s="275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227" ht="15" customHeight="1">
      <c r="A27" s="69" t="s">
        <v>861</v>
      </c>
      <c r="B27" s="9" t="s">
        <v>15</v>
      </c>
      <c r="C27" s="47">
        <v>27</v>
      </c>
      <c r="D27" s="28" t="s">
        <v>2</v>
      </c>
      <c r="E27" s="28" t="s">
        <v>843</v>
      </c>
      <c r="F27" s="12" t="s">
        <v>4</v>
      </c>
      <c r="G27" s="197" t="s">
        <v>731</v>
      </c>
      <c r="H27" s="364"/>
      <c r="I27" s="284">
        <f t="shared" si="1"/>
        <v>0</v>
      </c>
      <c r="J27" s="286">
        <f>I27*21.67</f>
        <v>0</v>
      </c>
      <c r="K27" s="285">
        <f t="shared" si="0"/>
        <v>0</v>
      </c>
    </row>
    <row r="28" spans="1:227" ht="15" customHeight="1">
      <c r="A28" s="252" t="s">
        <v>712</v>
      </c>
      <c r="B28" s="257" t="s">
        <v>768</v>
      </c>
      <c r="C28" s="294">
        <v>36.5</v>
      </c>
      <c r="D28" s="255" t="s">
        <v>2</v>
      </c>
      <c r="E28" s="255" t="s">
        <v>843</v>
      </c>
      <c r="F28" s="256" t="s">
        <v>4</v>
      </c>
      <c r="G28" s="295" t="s">
        <v>731</v>
      </c>
      <c r="H28" s="364"/>
      <c r="I28" s="245">
        <f t="shared" si="1"/>
        <v>0</v>
      </c>
      <c r="J28" s="301">
        <f>I28*21.67</f>
        <v>0</v>
      </c>
      <c r="K28" s="285">
        <f t="shared" si="0"/>
        <v>0</v>
      </c>
    </row>
    <row r="29" spans="1:227" s="1" customFormat="1" ht="15" customHeight="1">
      <c r="A29" s="69" t="s">
        <v>713</v>
      </c>
      <c r="B29" s="9" t="s">
        <v>6</v>
      </c>
      <c r="C29" s="201">
        <v>12.5</v>
      </c>
      <c r="D29" s="28" t="s">
        <v>2</v>
      </c>
      <c r="E29" s="28" t="s">
        <v>843</v>
      </c>
      <c r="F29" s="12" t="s">
        <v>4</v>
      </c>
      <c r="G29" s="197" t="s">
        <v>930</v>
      </c>
      <c r="H29" s="364"/>
      <c r="I29" s="162">
        <f t="shared" si="1"/>
        <v>0</v>
      </c>
      <c r="J29" s="286">
        <f>I29*2.17</f>
        <v>0</v>
      </c>
      <c r="K29" s="143">
        <f t="shared" si="0"/>
        <v>0</v>
      </c>
      <c r="L29" s="58"/>
      <c r="M29" s="58"/>
      <c r="N29" s="58"/>
      <c r="O29" s="58"/>
      <c r="P29" s="58"/>
      <c r="Q29" s="58"/>
      <c r="R29" s="58"/>
      <c r="S29" s="275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</row>
    <row r="30" spans="1:227" s="1" customFormat="1" ht="15">
      <c r="A30" s="70" t="s">
        <v>714</v>
      </c>
      <c r="B30" s="23" t="s">
        <v>180</v>
      </c>
      <c r="C30" s="200">
        <v>2.5</v>
      </c>
      <c r="D30" s="24" t="s">
        <v>2</v>
      </c>
      <c r="E30" s="24" t="s">
        <v>843</v>
      </c>
      <c r="F30" s="12" t="s">
        <v>113</v>
      </c>
      <c r="G30" s="199" t="s">
        <v>729</v>
      </c>
      <c r="H30" s="364"/>
      <c r="I30" s="162">
        <f t="shared" si="1"/>
        <v>0</v>
      </c>
      <c r="J30" s="286">
        <f>I30*4.33</f>
        <v>0</v>
      </c>
      <c r="K30" s="143">
        <f t="shared" si="0"/>
        <v>0</v>
      </c>
      <c r="L30" s="58"/>
      <c r="M30" s="58"/>
      <c r="N30" s="58"/>
      <c r="O30" s="58"/>
      <c r="P30" s="58"/>
      <c r="Q30" s="58"/>
      <c r="R30" s="58"/>
      <c r="S30" s="275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227" s="1" customFormat="1" ht="15">
      <c r="A31" s="70" t="s">
        <v>715</v>
      </c>
      <c r="B31" s="23" t="s">
        <v>180</v>
      </c>
      <c r="C31" s="200">
        <v>26</v>
      </c>
      <c r="D31" s="24" t="s">
        <v>2</v>
      </c>
      <c r="E31" s="24" t="s">
        <v>843</v>
      </c>
      <c r="F31" s="12" t="s">
        <v>113</v>
      </c>
      <c r="G31" s="199" t="s">
        <v>729</v>
      </c>
      <c r="H31" s="364"/>
      <c r="I31" s="162">
        <f t="shared" si="1"/>
        <v>0</v>
      </c>
      <c r="J31" s="286">
        <f>I31*4.33</f>
        <v>0</v>
      </c>
      <c r="K31" s="143">
        <f t="shared" si="0"/>
        <v>0</v>
      </c>
      <c r="L31" s="58"/>
      <c r="M31" s="58"/>
      <c r="N31" s="58"/>
      <c r="O31" s="58"/>
      <c r="P31" s="58"/>
      <c r="Q31" s="58"/>
      <c r="R31" s="58"/>
      <c r="S31" s="275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227" s="1" customFormat="1" ht="15" customHeight="1">
      <c r="A32" s="69" t="s">
        <v>716</v>
      </c>
      <c r="B32" s="9" t="s">
        <v>6</v>
      </c>
      <c r="C32" s="47">
        <v>14.23</v>
      </c>
      <c r="D32" s="28" t="s">
        <v>2</v>
      </c>
      <c r="E32" s="28" t="s">
        <v>843</v>
      </c>
      <c r="F32" s="12" t="s">
        <v>113</v>
      </c>
      <c r="G32" s="197" t="s">
        <v>930</v>
      </c>
      <c r="H32" s="364"/>
      <c r="I32" s="162">
        <f t="shared" si="1"/>
        <v>0</v>
      </c>
      <c r="J32" s="286">
        <f t="shared" ref="J32:J34" si="2">I32*2.17</f>
        <v>0</v>
      </c>
      <c r="K32" s="143">
        <f t="shared" si="0"/>
        <v>0</v>
      </c>
      <c r="L32" s="58"/>
      <c r="M32" s="58"/>
      <c r="N32" s="58"/>
      <c r="O32" s="58"/>
      <c r="P32" s="58"/>
      <c r="Q32" s="58"/>
      <c r="R32" s="58"/>
      <c r="S32" s="275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s="1" customFormat="1" ht="15" customHeight="1">
      <c r="A33" s="69" t="s">
        <v>717</v>
      </c>
      <c r="B33" s="9" t="s">
        <v>6</v>
      </c>
      <c r="C33" s="47">
        <v>12.81</v>
      </c>
      <c r="D33" s="28" t="s">
        <v>2</v>
      </c>
      <c r="E33" s="28" t="s">
        <v>843</v>
      </c>
      <c r="F33" s="12" t="s">
        <v>113</v>
      </c>
      <c r="G33" s="197" t="s">
        <v>930</v>
      </c>
      <c r="H33" s="364"/>
      <c r="I33" s="162">
        <f t="shared" si="1"/>
        <v>0</v>
      </c>
      <c r="J33" s="286">
        <f t="shared" si="2"/>
        <v>0</v>
      </c>
      <c r="K33" s="143">
        <f t="shared" si="0"/>
        <v>0</v>
      </c>
      <c r="L33" s="58"/>
      <c r="M33" s="58"/>
      <c r="N33" s="58"/>
      <c r="O33" s="58"/>
      <c r="P33" s="58"/>
      <c r="Q33" s="58"/>
      <c r="R33" s="58"/>
      <c r="S33" s="275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</row>
    <row r="34" spans="1:81" s="1" customFormat="1" ht="15" customHeight="1">
      <c r="A34" s="69" t="s">
        <v>718</v>
      </c>
      <c r="B34" s="9" t="s">
        <v>6</v>
      </c>
      <c r="C34" s="47">
        <v>19</v>
      </c>
      <c r="D34" s="28" t="s">
        <v>2</v>
      </c>
      <c r="E34" s="28" t="s">
        <v>843</v>
      </c>
      <c r="F34" s="12" t="s">
        <v>113</v>
      </c>
      <c r="G34" s="197" t="s">
        <v>930</v>
      </c>
      <c r="H34" s="364"/>
      <c r="I34" s="162">
        <f t="shared" si="1"/>
        <v>0</v>
      </c>
      <c r="J34" s="286">
        <f t="shared" si="2"/>
        <v>0</v>
      </c>
      <c r="K34" s="143">
        <f t="shared" si="0"/>
        <v>0</v>
      </c>
      <c r="L34" s="58"/>
      <c r="M34" s="58"/>
      <c r="N34" s="58"/>
      <c r="O34" s="58"/>
      <c r="P34" s="58"/>
      <c r="Q34" s="58"/>
      <c r="R34" s="58"/>
      <c r="S34" s="275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s="1" customFormat="1" ht="15" customHeight="1">
      <c r="A35" s="69" t="s">
        <v>719</v>
      </c>
      <c r="B35" s="9" t="s">
        <v>15</v>
      </c>
      <c r="C35" s="47">
        <v>6</v>
      </c>
      <c r="D35" s="28" t="s">
        <v>2</v>
      </c>
      <c r="E35" s="28" t="s">
        <v>843</v>
      </c>
      <c r="F35" s="12" t="s">
        <v>113</v>
      </c>
      <c r="G35" s="197" t="s">
        <v>731</v>
      </c>
      <c r="H35" s="364"/>
      <c r="I35" s="162">
        <f t="shared" si="1"/>
        <v>0</v>
      </c>
      <c r="J35" s="286">
        <f>I35*21.67</f>
        <v>0</v>
      </c>
      <c r="K35" s="143">
        <f t="shared" si="0"/>
        <v>0</v>
      </c>
      <c r="L35" s="58"/>
      <c r="M35" s="58"/>
      <c r="N35" s="58"/>
      <c r="O35" s="58"/>
      <c r="P35" s="58"/>
      <c r="Q35" s="58"/>
      <c r="R35" s="58"/>
      <c r="S35" s="275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s="1" customFormat="1" ht="15" customHeight="1">
      <c r="A36" s="69" t="s">
        <v>720</v>
      </c>
      <c r="B36" s="9" t="s">
        <v>15</v>
      </c>
      <c r="C36" s="47">
        <v>3.52</v>
      </c>
      <c r="D36" s="28" t="s">
        <v>2</v>
      </c>
      <c r="E36" s="28" t="s">
        <v>843</v>
      </c>
      <c r="F36" s="12" t="s">
        <v>113</v>
      </c>
      <c r="G36" s="197" t="s">
        <v>731</v>
      </c>
      <c r="H36" s="364"/>
      <c r="I36" s="162">
        <f t="shared" si="1"/>
        <v>0</v>
      </c>
      <c r="J36" s="286">
        <f>I36*21.67</f>
        <v>0</v>
      </c>
      <c r="K36" s="143">
        <f t="shared" si="0"/>
        <v>0</v>
      </c>
      <c r="L36" s="58"/>
      <c r="M36" s="58"/>
      <c r="N36" s="58"/>
      <c r="O36" s="58"/>
      <c r="P36" s="58"/>
      <c r="Q36" s="58"/>
      <c r="R36" s="58"/>
      <c r="S36" s="275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s="298" customFormat="1" ht="15" customHeight="1">
      <c r="A37" s="252" t="s">
        <v>721</v>
      </c>
      <c r="B37" s="257" t="s">
        <v>549</v>
      </c>
      <c r="C37" s="296">
        <v>30.69</v>
      </c>
      <c r="D37" s="255" t="s">
        <v>2</v>
      </c>
      <c r="E37" s="255" t="s">
        <v>843</v>
      </c>
      <c r="F37" s="256" t="s">
        <v>113</v>
      </c>
      <c r="G37" s="197" t="s">
        <v>930</v>
      </c>
      <c r="H37" s="364"/>
      <c r="I37" s="245">
        <f t="shared" si="1"/>
        <v>0</v>
      </c>
      <c r="J37" s="286">
        <f t="shared" ref="J37:J39" si="3">I37*2.17</f>
        <v>0</v>
      </c>
      <c r="K37" s="143">
        <f t="shared" si="0"/>
        <v>0</v>
      </c>
      <c r="S37" s="299"/>
    </row>
    <row r="38" spans="1:81" s="1" customFormat="1" ht="15" customHeight="1">
      <c r="A38" s="69" t="s">
        <v>722</v>
      </c>
      <c r="B38" s="9" t="s">
        <v>6</v>
      </c>
      <c r="C38" s="47">
        <v>27.31</v>
      </c>
      <c r="D38" s="28" t="s">
        <v>2</v>
      </c>
      <c r="E38" s="28" t="s">
        <v>843</v>
      </c>
      <c r="F38" s="12" t="s">
        <v>113</v>
      </c>
      <c r="G38" s="197" t="s">
        <v>930</v>
      </c>
      <c r="H38" s="364"/>
      <c r="I38" s="162">
        <f t="shared" si="1"/>
        <v>0</v>
      </c>
      <c r="J38" s="286">
        <f t="shared" si="3"/>
        <v>0</v>
      </c>
      <c r="K38" s="143">
        <f t="shared" si="0"/>
        <v>0</v>
      </c>
      <c r="L38" s="58"/>
      <c r="M38" s="58"/>
      <c r="N38" s="58"/>
      <c r="O38" s="58"/>
      <c r="P38" s="58"/>
      <c r="Q38" s="58"/>
      <c r="R38" s="58"/>
      <c r="S38" s="275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s="1" customFormat="1" ht="15" customHeight="1">
      <c r="A39" s="99" t="s">
        <v>723</v>
      </c>
      <c r="B39" s="100" t="s">
        <v>6</v>
      </c>
      <c r="C39" s="101">
        <v>27.31</v>
      </c>
      <c r="D39" s="102" t="s">
        <v>2</v>
      </c>
      <c r="E39" s="102" t="s">
        <v>843</v>
      </c>
      <c r="F39" s="49" t="s">
        <v>113</v>
      </c>
      <c r="G39" s="197" t="s">
        <v>930</v>
      </c>
      <c r="H39" s="362"/>
      <c r="I39" s="162">
        <f t="shared" si="1"/>
        <v>0</v>
      </c>
      <c r="J39" s="286">
        <f t="shared" si="3"/>
        <v>0</v>
      </c>
      <c r="K39" s="143">
        <f t="shared" si="0"/>
        <v>0</v>
      </c>
      <c r="L39" s="58"/>
      <c r="M39" s="58"/>
      <c r="N39" s="58"/>
      <c r="O39" s="58"/>
      <c r="P39" s="58"/>
      <c r="Q39" s="58"/>
      <c r="R39" s="58"/>
      <c r="S39" s="275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s="3" customFormat="1" ht="15.75" thickBot="1">
      <c r="A40" s="69" t="s">
        <v>771</v>
      </c>
      <c r="B40" s="9" t="s">
        <v>771</v>
      </c>
      <c r="C40" s="47">
        <v>8.25</v>
      </c>
      <c r="D40" s="28" t="s">
        <v>2</v>
      </c>
      <c r="E40" s="28" t="s">
        <v>772</v>
      </c>
      <c r="F40" s="12" t="s">
        <v>71</v>
      </c>
      <c r="G40" s="199" t="s">
        <v>730</v>
      </c>
      <c r="H40" s="362"/>
      <c r="I40" s="162">
        <f t="shared" si="1"/>
        <v>0</v>
      </c>
      <c r="J40" s="198">
        <f>I40*8.67</f>
        <v>0</v>
      </c>
      <c r="K40" s="143">
        <f t="shared" si="0"/>
        <v>0</v>
      </c>
      <c r="L40" s="58"/>
      <c r="M40" s="58"/>
      <c r="N40" s="58"/>
      <c r="O40" s="58"/>
      <c r="P40" s="58"/>
      <c r="Q40" s="58"/>
      <c r="R40" s="58"/>
      <c r="S40" s="275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s="1" customFormat="1" ht="15.75" customHeight="1" thickBot="1">
      <c r="A41" s="180" t="s">
        <v>899</v>
      </c>
      <c r="B41" s="180"/>
      <c r="C41" s="181"/>
      <c r="D41" s="181"/>
      <c r="E41" s="181"/>
      <c r="F41" s="181"/>
      <c r="G41" s="181"/>
      <c r="H41" s="181"/>
      <c r="I41" s="181"/>
      <c r="J41" s="303"/>
      <c r="K41" s="181"/>
      <c r="L41" s="58"/>
      <c r="M41" s="58"/>
      <c r="N41" s="58"/>
      <c r="O41" s="58"/>
      <c r="P41" s="58"/>
      <c r="Q41" s="58"/>
      <c r="R41" s="58"/>
      <c r="S41" s="275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s="1" customFormat="1" ht="15">
      <c r="A42" s="69" t="s">
        <v>862</v>
      </c>
      <c r="B42" s="9" t="s">
        <v>17</v>
      </c>
      <c r="C42" s="202">
        <v>13.5</v>
      </c>
      <c r="D42" s="28" t="s">
        <v>2</v>
      </c>
      <c r="E42" s="28" t="s">
        <v>843</v>
      </c>
      <c r="F42" s="12" t="s">
        <v>4</v>
      </c>
      <c r="G42" s="199" t="s">
        <v>730</v>
      </c>
      <c r="H42" s="362"/>
      <c r="I42" s="162">
        <f t="shared" ref="I42:I47" si="4">H42*C42</f>
        <v>0</v>
      </c>
      <c r="J42" s="286">
        <f t="shared" ref="J42:J43" si="5">I42*8.67</f>
        <v>0</v>
      </c>
      <c r="K42" s="143">
        <f t="shared" si="0"/>
        <v>0</v>
      </c>
      <c r="L42" s="58"/>
      <c r="M42" s="58"/>
      <c r="N42" s="58"/>
      <c r="O42" s="58"/>
      <c r="P42" s="58"/>
      <c r="Q42" s="58"/>
      <c r="R42" s="58"/>
      <c r="S42" s="275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s="1" customFormat="1" ht="15">
      <c r="A43" s="69" t="s">
        <v>864</v>
      </c>
      <c r="B43" s="9" t="s">
        <v>17</v>
      </c>
      <c r="C43" s="202">
        <v>20</v>
      </c>
      <c r="D43" s="28" t="s">
        <v>2</v>
      </c>
      <c r="E43" s="28" t="s">
        <v>843</v>
      </c>
      <c r="F43" s="12" t="s">
        <v>4</v>
      </c>
      <c r="G43" s="199" t="s">
        <v>730</v>
      </c>
      <c r="H43" s="362"/>
      <c r="I43" s="162">
        <f t="shared" si="4"/>
        <v>0</v>
      </c>
      <c r="J43" s="286">
        <f t="shared" si="5"/>
        <v>0</v>
      </c>
      <c r="K43" s="143">
        <f t="shared" si="0"/>
        <v>0</v>
      </c>
      <c r="L43" s="58"/>
      <c r="M43" s="58"/>
      <c r="N43" s="58"/>
      <c r="O43" s="58"/>
      <c r="P43" s="58"/>
      <c r="Q43" s="58"/>
      <c r="R43" s="58"/>
      <c r="S43" s="275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s="1" customFormat="1" ht="15" customHeight="1">
      <c r="A44" s="252" t="s">
        <v>865</v>
      </c>
      <c r="B44" s="257" t="s">
        <v>844</v>
      </c>
      <c r="C44" s="296">
        <f>17+15.5</f>
        <v>32.5</v>
      </c>
      <c r="D44" s="255" t="s">
        <v>2</v>
      </c>
      <c r="E44" s="255" t="s">
        <v>843</v>
      </c>
      <c r="F44" s="256" t="s">
        <v>4</v>
      </c>
      <c r="G44" s="251" t="s">
        <v>731</v>
      </c>
      <c r="H44" s="362"/>
      <c r="I44" s="245">
        <f t="shared" si="4"/>
        <v>0</v>
      </c>
      <c r="J44" s="304">
        <f>I44*21.67</f>
        <v>0</v>
      </c>
      <c r="K44" s="143">
        <f t="shared" si="0"/>
        <v>0</v>
      </c>
      <c r="L44" s="298"/>
      <c r="M44" s="58"/>
      <c r="N44" s="58"/>
      <c r="O44" s="58"/>
      <c r="P44" s="58"/>
      <c r="Q44" s="58"/>
      <c r="R44" s="58"/>
      <c r="S44" s="275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s="1" customFormat="1" ht="15" customHeight="1">
      <c r="A45" s="69" t="s">
        <v>866</v>
      </c>
      <c r="B45" s="9" t="s">
        <v>15</v>
      </c>
      <c r="C45" s="47">
        <v>36.5</v>
      </c>
      <c r="D45" s="28" t="s">
        <v>2</v>
      </c>
      <c r="E45" s="28" t="s">
        <v>843</v>
      </c>
      <c r="F45" s="12" t="s">
        <v>4</v>
      </c>
      <c r="G45" s="50" t="s">
        <v>731</v>
      </c>
      <c r="H45" s="362"/>
      <c r="I45" s="162">
        <f t="shared" si="4"/>
        <v>0</v>
      </c>
      <c r="J45" s="214">
        <f>I45*21.67</f>
        <v>0</v>
      </c>
      <c r="K45" s="143">
        <f t="shared" si="0"/>
        <v>0</v>
      </c>
      <c r="L45" s="58"/>
      <c r="M45" s="58"/>
      <c r="N45" s="58"/>
      <c r="O45" s="58"/>
      <c r="P45" s="58"/>
      <c r="Q45" s="58"/>
      <c r="R45" s="58"/>
      <c r="S45" s="275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s="3" customFormat="1" ht="15">
      <c r="A46" s="103" t="s">
        <v>867</v>
      </c>
      <c r="B46" s="106" t="s">
        <v>17</v>
      </c>
      <c r="C46" s="203">
        <v>4.5</v>
      </c>
      <c r="D46" s="105" t="s">
        <v>2</v>
      </c>
      <c r="E46" s="105" t="s">
        <v>843</v>
      </c>
      <c r="F46" s="83" t="s">
        <v>113</v>
      </c>
      <c r="G46" s="197" t="s">
        <v>729</v>
      </c>
      <c r="H46" s="362"/>
      <c r="I46" s="162">
        <f t="shared" si="4"/>
        <v>0</v>
      </c>
      <c r="J46" s="286">
        <f>I46*4.33</f>
        <v>0</v>
      </c>
      <c r="K46" s="143">
        <f t="shared" si="0"/>
        <v>0</v>
      </c>
      <c r="L46" s="58"/>
      <c r="M46" s="58"/>
      <c r="N46" s="58"/>
      <c r="O46" s="58"/>
      <c r="P46" s="58"/>
      <c r="Q46" s="58"/>
      <c r="R46" s="58"/>
      <c r="S46" s="275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s="3" customFormat="1" ht="15">
      <c r="A47" s="103" t="s">
        <v>868</v>
      </c>
      <c r="B47" s="9" t="s">
        <v>17</v>
      </c>
      <c r="C47" s="202">
        <v>7</v>
      </c>
      <c r="D47" s="28" t="s">
        <v>2</v>
      </c>
      <c r="E47" s="28" t="s">
        <v>843</v>
      </c>
      <c r="F47" s="12" t="s">
        <v>113</v>
      </c>
      <c r="G47" s="197" t="s">
        <v>729</v>
      </c>
      <c r="H47" s="362"/>
      <c r="I47" s="162">
        <f t="shared" si="4"/>
        <v>0</v>
      </c>
      <c r="J47" s="286">
        <f>I47*4.33</f>
        <v>0</v>
      </c>
      <c r="K47" s="143">
        <f t="shared" si="0"/>
        <v>0</v>
      </c>
      <c r="L47" s="58"/>
      <c r="M47" s="58"/>
      <c r="N47" s="58"/>
      <c r="O47" s="58"/>
      <c r="P47" s="58"/>
      <c r="Q47" s="58"/>
      <c r="R47" s="58"/>
      <c r="S47" s="275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s="1" customFormat="1" ht="16.5" customHeight="1">
      <c r="A48" s="207" t="s">
        <v>869</v>
      </c>
      <c r="B48" s="205" t="s">
        <v>745</v>
      </c>
      <c r="C48" s="206">
        <v>2.5</v>
      </c>
      <c r="D48" s="184" t="s">
        <v>2</v>
      </c>
      <c r="E48" s="184" t="s">
        <v>333</v>
      </c>
      <c r="F48" s="186" t="s">
        <v>113</v>
      </c>
      <c r="G48" s="208" t="s">
        <v>729</v>
      </c>
      <c r="H48" s="228"/>
      <c r="I48" s="269"/>
      <c r="J48" s="227"/>
      <c r="K48" s="227"/>
      <c r="L48" s="58"/>
      <c r="M48" s="58"/>
      <c r="N48" s="58"/>
      <c r="O48" s="58"/>
      <c r="P48" s="58"/>
      <c r="Q48" s="58"/>
      <c r="R48" s="58"/>
      <c r="S48" s="275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s="3" customFormat="1" ht="15" customHeight="1">
      <c r="A49" s="103" t="s">
        <v>870</v>
      </c>
      <c r="B49" s="9" t="s">
        <v>6</v>
      </c>
      <c r="C49" s="47">
        <v>16.5</v>
      </c>
      <c r="D49" s="28" t="s">
        <v>2</v>
      </c>
      <c r="E49" s="28" t="s">
        <v>843</v>
      </c>
      <c r="F49" s="12" t="s">
        <v>113</v>
      </c>
      <c r="G49" s="197" t="s">
        <v>930</v>
      </c>
      <c r="H49" s="362"/>
      <c r="I49" s="162">
        <f>H49*C49</f>
        <v>0</v>
      </c>
      <c r="J49" s="286">
        <f t="shared" ref="J49:J53" si="6">I49*2.17</f>
        <v>0</v>
      </c>
      <c r="K49" s="143">
        <f t="shared" si="0"/>
        <v>0</v>
      </c>
      <c r="L49" s="58"/>
      <c r="M49" s="58"/>
      <c r="N49" s="58"/>
      <c r="O49" s="58"/>
      <c r="P49" s="58"/>
      <c r="Q49" s="58"/>
      <c r="R49" s="58"/>
      <c r="S49" s="275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s="3" customFormat="1" ht="15" customHeight="1">
      <c r="A50" s="103" t="s">
        <v>871</v>
      </c>
      <c r="B50" s="9" t="s">
        <v>6</v>
      </c>
      <c r="C50" s="47">
        <v>16.5</v>
      </c>
      <c r="D50" s="28" t="s">
        <v>2</v>
      </c>
      <c r="E50" s="28" t="s">
        <v>843</v>
      </c>
      <c r="F50" s="12" t="s">
        <v>113</v>
      </c>
      <c r="G50" s="197" t="s">
        <v>930</v>
      </c>
      <c r="H50" s="362"/>
      <c r="I50" s="162">
        <f>H50*C50</f>
        <v>0</v>
      </c>
      <c r="J50" s="286">
        <f t="shared" si="6"/>
        <v>0</v>
      </c>
      <c r="K50" s="143">
        <f t="shared" si="0"/>
        <v>0</v>
      </c>
      <c r="L50" s="58"/>
      <c r="M50" s="58"/>
      <c r="N50" s="58"/>
      <c r="O50" s="58"/>
      <c r="P50" s="58"/>
      <c r="Q50" s="58"/>
      <c r="R50" s="58"/>
      <c r="S50" s="275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s="1" customFormat="1" ht="15" customHeight="1">
      <c r="A51" s="103" t="s">
        <v>872</v>
      </c>
      <c r="B51" s="9" t="s">
        <v>6</v>
      </c>
      <c r="C51" s="47">
        <v>12.5</v>
      </c>
      <c r="D51" s="28" t="s">
        <v>2</v>
      </c>
      <c r="E51" s="28" t="s">
        <v>843</v>
      </c>
      <c r="F51" s="12" t="s">
        <v>113</v>
      </c>
      <c r="G51" s="197" t="s">
        <v>930</v>
      </c>
      <c r="H51" s="362"/>
      <c r="I51" s="162">
        <f>H51*C51</f>
        <v>0</v>
      </c>
      <c r="J51" s="286">
        <f t="shared" si="6"/>
        <v>0</v>
      </c>
      <c r="K51" s="143">
        <f t="shared" si="0"/>
        <v>0</v>
      </c>
      <c r="L51" s="58"/>
      <c r="M51" s="58"/>
      <c r="N51" s="58"/>
      <c r="O51" s="58"/>
      <c r="P51" s="58"/>
      <c r="Q51" s="58"/>
      <c r="R51" s="58"/>
      <c r="S51" s="275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s="1" customFormat="1" ht="15" customHeight="1">
      <c r="A52" s="103" t="s">
        <v>873</v>
      </c>
      <c r="B52" s="9" t="s">
        <v>6</v>
      </c>
      <c r="C52" s="47">
        <v>13</v>
      </c>
      <c r="D52" s="28" t="s">
        <v>2</v>
      </c>
      <c r="E52" s="28" t="s">
        <v>843</v>
      </c>
      <c r="F52" s="12" t="s">
        <v>113</v>
      </c>
      <c r="G52" s="197" t="s">
        <v>930</v>
      </c>
      <c r="H52" s="362"/>
      <c r="I52" s="162">
        <f>H52*C52</f>
        <v>0</v>
      </c>
      <c r="J52" s="286">
        <f t="shared" si="6"/>
        <v>0</v>
      </c>
      <c r="K52" s="143">
        <f t="shared" si="0"/>
        <v>0</v>
      </c>
      <c r="L52" s="58"/>
      <c r="M52" s="58"/>
      <c r="N52" s="58"/>
      <c r="O52" s="58"/>
      <c r="P52" s="58"/>
      <c r="Q52" s="58"/>
      <c r="R52" s="58"/>
      <c r="S52" s="275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ht="15" customHeight="1" thickBot="1">
      <c r="A53" s="103" t="s">
        <v>874</v>
      </c>
      <c r="B53" s="9" t="s">
        <v>6</v>
      </c>
      <c r="C53" s="47">
        <v>17</v>
      </c>
      <c r="D53" s="28" t="s">
        <v>2</v>
      </c>
      <c r="E53" s="28" t="s">
        <v>843</v>
      </c>
      <c r="F53" s="12" t="s">
        <v>113</v>
      </c>
      <c r="G53" s="197" t="s">
        <v>930</v>
      </c>
      <c r="H53" s="362"/>
      <c r="I53" s="162">
        <f>H53*C53</f>
        <v>0</v>
      </c>
      <c r="J53" s="286">
        <f t="shared" si="6"/>
        <v>0</v>
      </c>
      <c r="K53" s="143">
        <f t="shared" si="0"/>
        <v>0</v>
      </c>
    </row>
    <row r="54" spans="1:81" s="1" customFormat="1" ht="15.75" customHeight="1" thickBot="1">
      <c r="A54" s="180" t="s">
        <v>735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58"/>
      <c r="M54" s="58"/>
      <c r="N54" s="58"/>
      <c r="O54" s="58"/>
      <c r="P54" s="58"/>
      <c r="Q54" s="58"/>
      <c r="R54" s="58"/>
      <c r="S54" s="275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s="1" customFormat="1" ht="15" customHeight="1">
      <c r="A55" s="147" t="s">
        <v>696</v>
      </c>
      <c r="B55" s="148" t="s">
        <v>15</v>
      </c>
      <c r="C55" s="119">
        <v>1.92</v>
      </c>
      <c r="D55" s="141" t="s">
        <v>2</v>
      </c>
      <c r="E55" s="141" t="s">
        <v>843</v>
      </c>
      <c r="F55" s="93" t="s">
        <v>4</v>
      </c>
      <c r="G55" s="84" t="s">
        <v>731</v>
      </c>
      <c r="H55" s="362"/>
      <c r="I55" s="162">
        <f t="shared" ref="I55:I75" si="7">H55*C55</f>
        <v>0</v>
      </c>
      <c r="J55" s="127">
        <f>I55*21.67</f>
        <v>0</v>
      </c>
      <c r="K55" s="143">
        <f t="shared" si="0"/>
        <v>0</v>
      </c>
      <c r="L55" s="58"/>
      <c r="M55" s="58"/>
      <c r="N55" s="58"/>
      <c r="O55" s="58"/>
      <c r="P55" s="58"/>
      <c r="Q55" s="58"/>
      <c r="R55" s="58"/>
      <c r="S55" s="275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s="1" customFormat="1" ht="15" customHeight="1">
      <c r="A56" s="69" t="s">
        <v>697</v>
      </c>
      <c r="B56" s="9" t="s">
        <v>6</v>
      </c>
      <c r="C56" s="20">
        <v>10.69</v>
      </c>
      <c r="D56" s="28" t="s">
        <v>2</v>
      </c>
      <c r="E56" s="28" t="s">
        <v>843</v>
      </c>
      <c r="F56" s="12" t="s">
        <v>4</v>
      </c>
      <c r="G56" s="197" t="s">
        <v>930</v>
      </c>
      <c r="H56" s="362"/>
      <c r="I56" s="162">
        <f t="shared" si="7"/>
        <v>0</v>
      </c>
      <c r="J56" s="286">
        <f t="shared" ref="J56:J57" si="8">I56*2.17</f>
        <v>0</v>
      </c>
      <c r="K56" s="143">
        <f t="shared" si="0"/>
        <v>0</v>
      </c>
      <c r="L56" s="58"/>
      <c r="M56" s="58"/>
      <c r="N56" s="58"/>
      <c r="O56" s="58"/>
      <c r="P56" s="58"/>
      <c r="Q56" s="58"/>
      <c r="R56" s="58"/>
      <c r="S56" s="275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s="1" customFormat="1" ht="15" customHeight="1">
      <c r="A57" s="69" t="s">
        <v>698</v>
      </c>
      <c r="B57" s="9" t="s">
        <v>6</v>
      </c>
      <c r="C57" s="20">
        <v>10.69</v>
      </c>
      <c r="D57" s="28" t="s">
        <v>2</v>
      </c>
      <c r="E57" s="28" t="s">
        <v>843</v>
      </c>
      <c r="F57" s="12" t="s">
        <v>4</v>
      </c>
      <c r="G57" s="197" t="s">
        <v>930</v>
      </c>
      <c r="H57" s="362"/>
      <c r="I57" s="162">
        <f t="shared" si="7"/>
        <v>0</v>
      </c>
      <c r="J57" s="286">
        <f t="shared" si="8"/>
        <v>0</v>
      </c>
      <c r="K57" s="143">
        <f t="shared" si="0"/>
        <v>0</v>
      </c>
      <c r="L57" s="58"/>
      <c r="M57" s="58"/>
      <c r="N57" s="58"/>
      <c r="O57" s="58"/>
      <c r="P57" s="58"/>
      <c r="Q57" s="58"/>
      <c r="R57" s="58"/>
      <c r="S57" s="275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s="1" customFormat="1" ht="15" customHeight="1">
      <c r="A58" s="69" t="s">
        <v>699</v>
      </c>
      <c r="B58" s="175" t="s">
        <v>844</v>
      </c>
      <c r="C58" s="10">
        <v>12.09</v>
      </c>
      <c r="D58" s="28" t="s">
        <v>2</v>
      </c>
      <c r="E58" s="28" t="s">
        <v>843</v>
      </c>
      <c r="F58" s="12" t="s">
        <v>113</v>
      </c>
      <c r="G58" s="13" t="s">
        <v>731</v>
      </c>
      <c r="H58" s="362"/>
      <c r="I58" s="162">
        <f t="shared" si="7"/>
        <v>0</v>
      </c>
      <c r="J58" s="127">
        <f>I58*21.67</f>
        <v>0</v>
      </c>
      <c r="K58" s="143">
        <f t="shared" si="0"/>
        <v>0</v>
      </c>
      <c r="L58" s="58"/>
      <c r="M58" s="58"/>
      <c r="N58" s="58"/>
      <c r="O58" s="58"/>
      <c r="P58" s="58"/>
      <c r="Q58" s="58"/>
      <c r="R58" s="58"/>
      <c r="S58" s="275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s="1" customFormat="1" ht="15" customHeight="1">
      <c r="A59" s="69" t="s">
        <v>700</v>
      </c>
      <c r="B59" s="9" t="s">
        <v>6</v>
      </c>
      <c r="C59" s="20">
        <v>13.82</v>
      </c>
      <c r="D59" s="28" t="s">
        <v>2</v>
      </c>
      <c r="E59" s="28" t="s">
        <v>843</v>
      </c>
      <c r="F59" s="12" t="s">
        <v>113</v>
      </c>
      <c r="G59" s="197" t="s">
        <v>930</v>
      </c>
      <c r="H59" s="362"/>
      <c r="I59" s="162">
        <f t="shared" si="7"/>
        <v>0</v>
      </c>
      <c r="J59" s="286">
        <f t="shared" ref="J59:J60" si="9">I59*2.17</f>
        <v>0</v>
      </c>
      <c r="K59" s="143">
        <f t="shared" si="0"/>
        <v>0</v>
      </c>
      <c r="L59" s="58"/>
      <c r="M59" s="58"/>
      <c r="N59" s="58"/>
      <c r="O59" s="58"/>
      <c r="P59" s="58"/>
      <c r="Q59" s="58"/>
      <c r="R59" s="58"/>
      <c r="S59" s="275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s="1" customFormat="1" ht="15" customHeight="1">
      <c r="A60" s="69" t="s">
        <v>701</v>
      </c>
      <c r="B60" s="9" t="s">
        <v>6</v>
      </c>
      <c r="C60" s="20">
        <v>10.11</v>
      </c>
      <c r="D60" s="28" t="s">
        <v>2</v>
      </c>
      <c r="E60" s="28" t="s">
        <v>843</v>
      </c>
      <c r="F60" s="12" t="s">
        <v>4</v>
      </c>
      <c r="G60" s="197" t="s">
        <v>930</v>
      </c>
      <c r="H60" s="362"/>
      <c r="I60" s="162">
        <f t="shared" si="7"/>
        <v>0</v>
      </c>
      <c r="J60" s="286">
        <f t="shared" si="9"/>
        <v>0</v>
      </c>
      <c r="K60" s="143">
        <f t="shared" si="0"/>
        <v>0</v>
      </c>
      <c r="L60" s="58"/>
      <c r="M60" s="58"/>
      <c r="N60" s="58"/>
      <c r="O60" s="58"/>
      <c r="P60" s="58"/>
      <c r="Q60" s="58"/>
      <c r="R60" s="58"/>
      <c r="S60" s="275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s="1" customFormat="1" ht="15" customHeight="1">
      <c r="A61" s="69" t="s">
        <v>702</v>
      </c>
      <c r="B61" s="9" t="s">
        <v>15</v>
      </c>
      <c r="C61" s="10">
        <v>9.86</v>
      </c>
      <c r="D61" s="28" t="s">
        <v>2</v>
      </c>
      <c r="E61" s="28" t="s">
        <v>12</v>
      </c>
      <c r="F61" s="12" t="s">
        <v>113</v>
      </c>
      <c r="G61" s="13" t="s">
        <v>731</v>
      </c>
      <c r="H61" s="362"/>
      <c r="I61" s="162">
        <f t="shared" si="7"/>
        <v>0</v>
      </c>
      <c r="J61" s="127">
        <f t="shared" ref="J61:J64" si="10">I61*21.67</f>
        <v>0</v>
      </c>
      <c r="K61" s="143">
        <f t="shared" si="0"/>
        <v>0</v>
      </c>
      <c r="L61" s="58"/>
      <c r="M61" s="58"/>
      <c r="N61" s="58"/>
      <c r="O61" s="58"/>
      <c r="P61" s="58"/>
      <c r="Q61" s="58"/>
      <c r="R61" s="58"/>
      <c r="S61" s="275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s="1" customFormat="1" ht="15" customHeight="1">
      <c r="A62" s="69" t="s">
        <v>703</v>
      </c>
      <c r="B62" s="9" t="s">
        <v>15</v>
      </c>
      <c r="C62" s="10">
        <v>12.33</v>
      </c>
      <c r="D62" s="28" t="s">
        <v>2</v>
      </c>
      <c r="E62" s="28" t="s">
        <v>843</v>
      </c>
      <c r="F62" s="12" t="s">
        <v>113</v>
      </c>
      <c r="G62" s="13" t="s">
        <v>731</v>
      </c>
      <c r="H62" s="362"/>
      <c r="I62" s="162">
        <f t="shared" si="7"/>
        <v>0</v>
      </c>
      <c r="J62" s="214">
        <f t="shared" si="10"/>
        <v>0</v>
      </c>
      <c r="K62" s="143">
        <f t="shared" si="0"/>
        <v>0</v>
      </c>
      <c r="L62" s="58"/>
      <c r="M62" s="58"/>
      <c r="N62" s="58"/>
      <c r="O62" s="58"/>
      <c r="P62" s="58"/>
      <c r="Q62" s="58"/>
      <c r="R62" s="58"/>
      <c r="S62" s="275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s="1" customFormat="1" ht="15" customHeight="1">
      <c r="A63" s="69" t="s">
        <v>704</v>
      </c>
      <c r="B63" s="9" t="s">
        <v>15</v>
      </c>
      <c r="C63" s="20">
        <v>14.43</v>
      </c>
      <c r="D63" s="28" t="s">
        <v>2</v>
      </c>
      <c r="E63" s="28" t="s">
        <v>12</v>
      </c>
      <c r="F63" s="12" t="s">
        <v>4</v>
      </c>
      <c r="G63" s="13" t="s">
        <v>731</v>
      </c>
      <c r="H63" s="362"/>
      <c r="I63" s="162">
        <f t="shared" si="7"/>
        <v>0</v>
      </c>
      <c r="J63" s="214">
        <f t="shared" si="10"/>
        <v>0</v>
      </c>
      <c r="K63" s="143">
        <f t="shared" si="0"/>
        <v>0</v>
      </c>
      <c r="L63" s="58"/>
      <c r="M63" s="58"/>
      <c r="N63" s="58"/>
      <c r="O63" s="58"/>
      <c r="P63" s="58"/>
      <c r="Q63" s="58"/>
      <c r="R63" s="58"/>
      <c r="S63" s="275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ht="15" customHeight="1">
      <c r="A64" s="69" t="s">
        <v>786</v>
      </c>
      <c r="B64" s="9" t="s">
        <v>15</v>
      </c>
      <c r="C64" s="20">
        <v>27.89</v>
      </c>
      <c r="D64" s="28" t="s">
        <v>2</v>
      </c>
      <c r="E64" s="28" t="s">
        <v>418</v>
      </c>
      <c r="F64" s="12" t="s">
        <v>113</v>
      </c>
      <c r="G64" s="13" t="s">
        <v>731</v>
      </c>
      <c r="H64" s="362"/>
      <c r="I64" s="162">
        <f t="shared" si="7"/>
        <v>0</v>
      </c>
      <c r="J64" s="214">
        <f t="shared" si="10"/>
        <v>0</v>
      </c>
      <c r="K64" s="143">
        <f t="shared" si="0"/>
        <v>0</v>
      </c>
    </row>
    <row r="65" spans="1:81" s="1" customFormat="1" ht="15">
      <c r="A65" s="69" t="s">
        <v>785</v>
      </c>
      <c r="B65" s="9" t="s">
        <v>17</v>
      </c>
      <c r="C65" s="20">
        <v>8.23</v>
      </c>
      <c r="D65" s="28" t="s">
        <v>2</v>
      </c>
      <c r="E65" s="28" t="s">
        <v>418</v>
      </c>
      <c r="F65" s="12" t="s">
        <v>113</v>
      </c>
      <c r="G65" s="197" t="s">
        <v>730</v>
      </c>
      <c r="H65" s="362"/>
      <c r="I65" s="162">
        <f t="shared" si="7"/>
        <v>0</v>
      </c>
      <c r="J65" s="286">
        <f>I65*8.67</f>
        <v>0</v>
      </c>
      <c r="K65" s="143">
        <f t="shared" si="0"/>
        <v>0</v>
      </c>
      <c r="L65" s="58"/>
      <c r="M65" s="58"/>
      <c r="N65" s="58"/>
      <c r="O65" s="58"/>
      <c r="P65" s="58"/>
      <c r="Q65" s="58"/>
      <c r="R65" s="58"/>
      <c r="S65" s="275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s="1" customFormat="1" ht="15" customHeight="1">
      <c r="A66" s="69" t="s">
        <v>784</v>
      </c>
      <c r="B66" s="9" t="s">
        <v>6</v>
      </c>
      <c r="C66" s="20">
        <v>5.29</v>
      </c>
      <c r="D66" s="28" t="s">
        <v>2</v>
      </c>
      <c r="E66" s="28" t="s">
        <v>418</v>
      </c>
      <c r="F66" s="12" t="s">
        <v>113</v>
      </c>
      <c r="G66" s="197" t="s">
        <v>930</v>
      </c>
      <c r="H66" s="362"/>
      <c r="I66" s="162">
        <f t="shared" si="7"/>
        <v>0</v>
      </c>
      <c r="J66" s="286">
        <f t="shared" ref="J66:J68" si="11">I66*2.17</f>
        <v>0</v>
      </c>
      <c r="K66" s="143">
        <f t="shared" si="0"/>
        <v>0</v>
      </c>
      <c r="L66" s="58"/>
      <c r="M66" s="58"/>
      <c r="N66" s="58"/>
      <c r="O66" s="58"/>
      <c r="P66" s="58"/>
      <c r="Q66" s="58"/>
      <c r="R66" s="58"/>
      <c r="S66" s="275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s="1" customFormat="1" ht="15" customHeight="1">
      <c r="A67" s="69" t="s">
        <v>783</v>
      </c>
      <c r="B67" s="9" t="s">
        <v>6</v>
      </c>
      <c r="C67" s="20">
        <v>15.26</v>
      </c>
      <c r="D67" s="28" t="s">
        <v>2</v>
      </c>
      <c r="E67" s="28" t="s">
        <v>418</v>
      </c>
      <c r="F67" s="12" t="s">
        <v>113</v>
      </c>
      <c r="G67" s="197" t="s">
        <v>930</v>
      </c>
      <c r="H67" s="362"/>
      <c r="I67" s="162">
        <f t="shared" si="7"/>
        <v>0</v>
      </c>
      <c r="J67" s="286">
        <f t="shared" si="11"/>
        <v>0</v>
      </c>
      <c r="K67" s="143">
        <f t="shared" si="0"/>
        <v>0</v>
      </c>
      <c r="L67" s="58"/>
      <c r="M67" s="58"/>
      <c r="N67" s="58"/>
      <c r="O67" s="58"/>
      <c r="P67" s="58"/>
      <c r="Q67" s="58"/>
      <c r="R67" s="58"/>
      <c r="S67" s="275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s="1" customFormat="1" ht="15" customHeight="1">
      <c r="A68" s="69" t="s">
        <v>419</v>
      </c>
      <c r="B68" s="9" t="s">
        <v>6</v>
      </c>
      <c r="C68" s="20">
        <v>22.93</v>
      </c>
      <c r="D68" s="28" t="s">
        <v>2</v>
      </c>
      <c r="E68" s="28" t="s">
        <v>418</v>
      </c>
      <c r="F68" s="12" t="s">
        <v>113</v>
      </c>
      <c r="G68" s="197" t="s">
        <v>930</v>
      </c>
      <c r="H68" s="362"/>
      <c r="I68" s="162">
        <f t="shared" si="7"/>
        <v>0</v>
      </c>
      <c r="J68" s="286">
        <f t="shared" si="11"/>
        <v>0</v>
      </c>
      <c r="K68" s="143">
        <f t="shared" si="0"/>
        <v>0</v>
      </c>
      <c r="L68" s="58"/>
      <c r="M68" s="58"/>
      <c r="N68" s="58"/>
      <c r="O68" s="58"/>
      <c r="P68" s="58"/>
      <c r="Q68" s="58"/>
      <c r="R68" s="58"/>
      <c r="S68" s="275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s="1" customFormat="1" ht="15">
      <c r="A69" s="70" t="s">
        <v>335</v>
      </c>
      <c r="B69" s="23" t="s">
        <v>17</v>
      </c>
      <c r="C69" s="22">
        <v>19.86</v>
      </c>
      <c r="D69" s="24" t="s">
        <v>2</v>
      </c>
      <c r="E69" s="24" t="s">
        <v>336</v>
      </c>
      <c r="F69" s="12" t="s">
        <v>113</v>
      </c>
      <c r="G69" s="197" t="s">
        <v>730</v>
      </c>
      <c r="H69" s="362"/>
      <c r="I69" s="162">
        <f t="shared" si="7"/>
        <v>0</v>
      </c>
      <c r="J69" s="286">
        <f>I69*8.67</f>
        <v>0</v>
      </c>
      <c r="K69" s="143">
        <f t="shared" si="0"/>
        <v>0</v>
      </c>
      <c r="L69" s="58"/>
      <c r="M69" s="58"/>
      <c r="N69" s="58"/>
      <c r="O69" s="58"/>
      <c r="P69" s="58"/>
      <c r="Q69" s="58"/>
      <c r="R69" s="58"/>
      <c r="S69" s="275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s="1" customFormat="1" ht="15" customHeight="1">
      <c r="A70" s="69" t="s">
        <v>337</v>
      </c>
      <c r="B70" s="9" t="s">
        <v>6</v>
      </c>
      <c r="C70" s="20">
        <v>11.14</v>
      </c>
      <c r="D70" s="28" t="s">
        <v>2</v>
      </c>
      <c r="E70" s="28" t="s">
        <v>336</v>
      </c>
      <c r="F70" s="12" t="s">
        <v>113</v>
      </c>
      <c r="G70" s="197" t="s">
        <v>930</v>
      </c>
      <c r="H70" s="362"/>
      <c r="I70" s="162">
        <f t="shared" si="7"/>
        <v>0</v>
      </c>
      <c r="J70" s="286">
        <f t="shared" ref="J70:J74" si="12">I70*2.17</f>
        <v>0</v>
      </c>
      <c r="K70" s="143">
        <f t="shared" si="0"/>
        <v>0</v>
      </c>
      <c r="L70" s="58"/>
      <c r="M70" s="58"/>
      <c r="N70" s="58"/>
      <c r="O70" s="58"/>
      <c r="P70" s="58"/>
      <c r="Q70" s="58"/>
      <c r="R70" s="58"/>
      <c r="S70" s="275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s="1" customFormat="1" ht="15" customHeight="1">
      <c r="A71" s="69" t="s">
        <v>338</v>
      </c>
      <c r="B71" s="9" t="s">
        <v>6</v>
      </c>
      <c r="C71" s="20">
        <v>11.1</v>
      </c>
      <c r="D71" s="28" t="s">
        <v>2</v>
      </c>
      <c r="E71" s="28" t="s">
        <v>336</v>
      </c>
      <c r="F71" s="12" t="s">
        <v>113</v>
      </c>
      <c r="G71" s="197" t="s">
        <v>930</v>
      </c>
      <c r="H71" s="362"/>
      <c r="I71" s="162">
        <f t="shared" si="7"/>
        <v>0</v>
      </c>
      <c r="J71" s="286">
        <f t="shared" si="12"/>
        <v>0</v>
      </c>
      <c r="K71" s="143">
        <f t="shared" si="0"/>
        <v>0</v>
      </c>
      <c r="L71" s="58"/>
      <c r="M71" s="58"/>
      <c r="N71" s="58"/>
      <c r="O71" s="58"/>
      <c r="P71" s="58"/>
      <c r="Q71" s="58"/>
      <c r="R71" s="58"/>
      <c r="S71" s="275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s="1" customFormat="1" ht="15" customHeight="1">
      <c r="A72" s="69" t="s">
        <v>339</v>
      </c>
      <c r="B72" s="9" t="s">
        <v>6</v>
      </c>
      <c r="C72" s="20">
        <v>11.1</v>
      </c>
      <c r="D72" s="28" t="s">
        <v>2</v>
      </c>
      <c r="E72" s="28" t="s">
        <v>336</v>
      </c>
      <c r="F72" s="12" t="s">
        <v>113</v>
      </c>
      <c r="G72" s="197" t="s">
        <v>930</v>
      </c>
      <c r="H72" s="362"/>
      <c r="I72" s="162">
        <f t="shared" si="7"/>
        <v>0</v>
      </c>
      <c r="J72" s="286">
        <f t="shared" si="12"/>
        <v>0</v>
      </c>
      <c r="K72" s="143">
        <f t="shared" si="0"/>
        <v>0</v>
      </c>
      <c r="L72" s="58"/>
      <c r="M72" s="58"/>
      <c r="N72" s="58"/>
      <c r="O72" s="58"/>
      <c r="P72" s="58"/>
      <c r="Q72" s="58"/>
      <c r="R72" s="58"/>
      <c r="S72" s="275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s="1" customFormat="1" ht="16.5" customHeight="1">
      <c r="A73" s="69" t="s">
        <v>340</v>
      </c>
      <c r="B73" s="9" t="s">
        <v>6</v>
      </c>
      <c r="C73" s="20">
        <v>11.14</v>
      </c>
      <c r="D73" s="28" t="s">
        <v>2</v>
      </c>
      <c r="E73" s="28" t="s">
        <v>336</v>
      </c>
      <c r="F73" s="12" t="s">
        <v>113</v>
      </c>
      <c r="G73" s="197" t="s">
        <v>930</v>
      </c>
      <c r="H73" s="362"/>
      <c r="I73" s="162">
        <f t="shared" si="7"/>
        <v>0</v>
      </c>
      <c r="J73" s="286">
        <f t="shared" si="12"/>
        <v>0</v>
      </c>
      <c r="K73" s="143">
        <f t="shared" si="0"/>
        <v>0</v>
      </c>
      <c r="L73" s="58"/>
      <c r="M73" s="58"/>
      <c r="N73" s="58"/>
      <c r="O73" s="58"/>
      <c r="P73" s="58"/>
      <c r="Q73" s="58"/>
      <c r="R73" s="58"/>
      <c r="S73" s="275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s="1" customFormat="1" ht="15" customHeight="1">
      <c r="A74" s="69" t="s">
        <v>341</v>
      </c>
      <c r="B74" s="9" t="s">
        <v>6</v>
      </c>
      <c r="C74" s="20">
        <v>17.940000000000001</v>
      </c>
      <c r="D74" s="28" t="s">
        <v>2</v>
      </c>
      <c r="E74" s="28" t="s">
        <v>336</v>
      </c>
      <c r="F74" s="12" t="s">
        <v>113</v>
      </c>
      <c r="G74" s="197" t="s">
        <v>930</v>
      </c>
      <c r="H74" s="362"/>
      <c r="I74" s="162">
        <f t="shared" si="7"/>
        <v>0</v>
      </c>
      <c r="J74" s="286">
        <f t="shared" si="12"/>
        <v>0</v>
      </c>
      <c r="K74" s="143">
        <f t="shared" si="0"/>
        <v>0</v>
      </c>
      <c r="L74" s="58"/>
      <c r="M74" s="58"/>
      <c r="N74" s="58"/>
      <c r="O74" s="58"/>
      <c r="P74" s="58"/>
      <c r="Q74" s="58"/>
      <c r="R74" s="58"/>
      <c r="S74" s="275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s="1" customFormat="1" ht="15.75" customHeight="1" thickBot="1">
      <c r="A75" s="133" t="s">
        <v>705</v>
      </c>
      <c r="B75" s="120" t="s">
        <v>15</v>
      </c>
      <c r="C75" s="153">
        <v>12.85</v>
      </c>
      <c r="D75" s="134" t="s">
        <v>2</v>
      </c>
      <c r="E75" s="134" t="s">
        <v>418</v>
      </c>
      <c r="F75" s="79" t="s">
        <v>4</v>
      </c>
      <c r="G75" s="90" t="s">
        <v>731</v>
      </c>
      <c r="H75" s="362"/>
      <c r="I75" s="162">
        <f t="shared" si="7"/>
        <v>0</v>
      </c>
      <c r="J75" s="127">
        <f>I75*21.67</f>
        <v>0</v>
      </c>
      <c r="K75" s="143">
        <f t="shared" si="0"/>
        <v>0</v>
      </c>
      <c r="L75" s="58"/>
      <c r="M75" s="58"/>
      <c r="N75" s="58"/>
      <c r="O75" s="58"/>
      <c r="P75" s="58"/>
      <c r="Q75" s="58"/>
      <c r="R75" s="58"/>
      <c r="S75" s="275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s="1" customFormat="1" ht="15.75" customHeight="1" thickBot="1">
      <c r="A76" s="180" t="s">
        <v>737</v>
      </c>
      <c r="B76" s="181"/>
      <c r="C76" s="181"/>
      <c r="D76" s="181"/>
      <c r="E76" s="181"/>
      <c r="F76" s="181"/>
      <c r="G76" s="181"/>
      <c r="H76" s="181"/>
      <c r="I76" s="181"/>
      <c r="J76" s="181"/>
      <c r="K76" s="181"/>
      <c r="L76" s="58"/>
      <c r="M76" s="58"/>
      <c r="N76" s="58"/>
      <c r="O76" s="58"/>
      <c r="P76" s="58"/>
      <c r="Q76" s="58"/>
      <c r="R76" s="58"/>
      <c r="S76" s="275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s="1" customFormat="1" ht="15.75" customHeight="1" thickBot="1">
      <c r="A77" s="80" t="s">
        <v>528</v>
      </c>
      <c r="B77" s="106" t="s">
        <v>15</v>
      </c>
      <c r="C77" s="81">
        <v>1.9</v>
      </c>
      <c r="D77" s="82" t="s">
        <v>2</v>
      </c>
      <c r="E77" s="82" t="s">
        <v>473</v>
      </c>
      <c r="F77" s="83" t="s">
        <v>4</v>
      </c>
      <c r="G77" s="50" t="s">
        <v>731</v>
      </c>
      <c r="H77" s="362"/>
      <c r="I77" s="162">
        <f>H77*C77</f>
        <v>0</v>
      </c>
      <c r="J77" s="127">
        <f>I77*21.67</f>
        <v>0</v>
      </c>
      <c r="K77" s="143">
        <f t="shared" si="0"/>
        <v>0</v>
      </c>
      <c r="L77" s="58"/>
      <c r="M77" s="58"/>
      <c r="N77" s="58"/>
      <c r="O77" s="58"/>
      <c r="P77" s="58"/>
      <c r="Q77" s="58"/>
      <c r="R77" s="58"/>
      <c r="S77" s="275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ht="15" customHeight="1" thickBot="1">
      <c r="A78" s="180" t="s">
        <v>900</v>
      </c>
      <c r="B78" s="181"/>
      <c r="C78" s="181"/>
      <c r="D78" s="181"/>
      <c r="E78" s="181"/>
      <c r="F78" s="181"/>
      <c r="G78" s="181"/>
      <c r="H78" s="181"/>
      <c r="I78" s="181"/>
      <c r="J78" s="181"/>
      <c r="K78" s="181"/>
    </row>
    <row r="79" spans="1:81" ht="15">
      <c r="A79" s="149">
        <v>2301009100</v>
      </c>
      <c r="B79" s="148" t="s">
        <v>17</v>
      </c>
      <c r="C79" s="140">
        <v>5.2</v>
      </c>
      <c r="D79" s="142" t="s">
        <v>2</v>
      </c>
      <c r="E79" s="150">
        <v>1213</v>
      </c>
      <c r="F79" s="93" t="s">
        <v>113</v>
      </c>
      <c r="G79" s="197" t="s">
        <v>730</v>
      </c>
      <c r="H79" s="362"/>
      <c r="I79" s="162">
        <f t="shared" ref="I79:I110" si="13">H79*C79</f>
        <v>0</v>
      </c>
      <c r="J79" s="196">
        <f>I79*8.67</f>
        <v>0</v>
      </c>
      <c r="K79" s="143">
        <f t="shared" si="0"/>
        <v>0</v>
      </c>
    </row>
    <row r="80" spans="1:81" s="1" customFormat="1" ht="15">
      <c r="A80" s="73">
        <v>2301009101</v>
      </c>
      <c r="B80" s="9" t="s">
        <v>17</v>
      </c>
      <c r="C80" s="26">
        <v>28.1</v>
      </c>
      <c r="D80" s="30" t="s">
        <v>2</v>
      </c>
      <c r="E80" s="35">
        <v>1213</v>
      </c>
      <c r="F80" s="30" t="s">
        <v>4</v>
      </c>
      <c r="G80" s="197" t="s">
        <v>730</v>
      </c>
      <c r="H80" s="362"/>
      <c r="I80" s="162">
        <f t="shared" si="13"/>
        <v>0</v>
      </c>
      <c r="J80" s="286">
        <f>I80*8.67</f>
        <v>0</v>
      </c>
      <c r="K80" s="143">
        <f t="shared" si="0"/>
        <v>0</v>
      </c>
      <c r="L80" s="58"/>
      <c r="M80" s="58"/>
      <c r="N80" s="58"/>
      <c r="O80" s="58"/>
      <c r="P80" s="58"/>
      <c r="Q80" s="58"/>
      <c r="R80" s="58"/>
      <c r="S80" s="275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s="1" customFormat="1" ht="15" customHeight="1">
      <c r="A81" s="73">
        <v>2301009102</v>
      </c>
      <c r="B81" s="175" t="s">
        <v>844</v>
      </c>
      <c r="C81" s="26">
        <v>21.79</v>
      </c>
      <c r="D81" s="30" t="s">
        <v>2</v>
      </c>
      <c r="E81" s="35">
        <v>1213</v>
      </c>
      <c r="F81" s="30" t="s">
        <v>4</v>
      </c>
      <c r="G81" s="13" t="s">
        <v>731</v>
      </c>
      <c r="H81" s="362"/>
      <c r="I81" s="162">
        <f t="shared" si="13"/>
        <v>0</v>
      </c>
      <c r="J81" s="214">
        <f>I81*21.67</f>
        <v>0</v>
      </c>
      <c r="K81" s="143">
        <f t="shared" si="0"/>
        <v>0</v>
      </c>
      <c r="L81" s="58"/>
      <c r="M81" s="58"/>
      <c r="N81" s="58"/>
      <c r="O81" s="58"/>
      <c r="P81" s="58"/>
      <c r="Q81" s="58"/>
      <c r="R81" s="58"/>
      <c r="S81" s="275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s="1" customFormat="1" ht="15" customHeight="1">
      <c r="A82" s="71">
        <v>2301009103</v>
      </c>
      <c r="B82" s="131" t="s">
        <v>549</v>
      </c>
      <c r="C82" s="20">
        <v>4</v>
      </c>
      <c r="D82" s="28" t="s">
        <v>2</v>
      </c>
      <c r="E82" s="28">
        <v>5001</v>
      </c>
      <c r="F82" s="12" t="s">
        <v>4</v>
      </c>
      <c r="G82" s="197" t="s">
        <v>930</v>
      </c>
      <c r="H82" s="362"/>
      <c r="I82" s="162">
        <f t="shared" si="13"/>
        <v>0</v>
      </c>
      <c r="J82" s="286">
        <f>I82*2.17</f>
        <v>0</v>
      </c>
      <c r="K82" s="143">
        <f t="shared" si="0"/>
        <v>0</v>
      </c>
      <c r="L82" s="58"/>
      <c r="M82" s="58"/>
      <c r="N82" s="58"/>
      <c r="O82" s="58"/>
      <c r="P82" s="58"/>
      <c r="Q82" s="58"/>
      <c r="R82" s="58"/>
      <c r="S82" s="275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s="1" customFormat="1" ht="15" customHeight="1">
      <c r="A83" s="75">
        <v>2301009104</v>
      </c>
      <c r="B83" s="9" t="s">
        <v>756</v>
      </c>
      <c r="C83" s="26">
        <v>54</v>
      </c>
      <c r="D83" s="30" t="s">
        <v>2</v>
      </c>
      <c r="E83" s="35">
        <v>1213</v>
      </c>
      <c r="F83" s="12" t="s">
        <v>734</v>
      </c>
      <c r="G83" s="13" t="s">
        <v>731</v>
      </c>
      <c r="H83" s="362"/>
      <c r="I83" s="162">
        <f t="shared" si="13"/>
        <v>0</v>
      </c>
      <c r="J83" s="301">
        <f>I83*21.67</f>
        <v>0</v>
      </c>
      <c r="K83" s="143">
        <f t="shared" si="0"/>
        <v>0</v>
      </c>
      <c r="L83" s="58"/>
      <c r="M83" s="58"/>
      <c r="N83" s="58"/>
      <c r="O83" s="58"/>
      <c r="P83" s="58"/>
      <c r="Q83" s="58"/>
      <c r="R83" s="58"/>
      <c r="S83" s="275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  <row r="84" spans="1:81" s="1" customFormat="1" ht="15">
      <c r="A84" s="130">
        <v>2301009107</v>
      </c>
      <c r="B84" s="23" t="s">
        <v>180</v>
      </c>
      <c r="C84" s="27">
        <v>10</v>
      </c>
      <c r="D84" s="34" t="s">
        <v>2</v>
      </c>
      <c r="E84" s="132">
        <v>1213</v>
      </c>
      <c r="F84" s="34" t="s">
        <v>4</v>
      </c>
      <c r="G84" s="50" t="s">
        <v>730</v>
      </c>
      <c r="H84" s="362"/>
      <c r="I84" s="162">
        <f t="shared" si="13"/>
        <v>0</v>
      </c>
      <c r="J84" s="286">
        <f>I84*8.67</f>
        <v>0</v>
      </c>
      <c r="K84" s="143">
        <f t="shared" si="0"/>
        <v>0</v>
      </c>
      <c r="L84" s="58"/>
      <c r="M84" s="58"/>
      <c r="N84" s="58"/>
      <c r="O84" s="58"/>
      <c r="P84" s="58"/>
      <c r="Q84" s="58"/>
      <c r="R84" s="58"/>
      <c r="S84" s="275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</row>
    <row r="85" spans="1:81" s="1" customFormat="1" ht="15" customHeight="1">
      <c r="A85" s="73">
        <v>2301009108</v>
      </c>
      <c r="B85" s="9" t="s">
        <v>15</v>
      </c>
      <c r="C85" s="26">
        <v>4.96</v>
      </c>
      <c r="D85" s="19" t="s">
        <v>2</v>
      </c>
      <c r="E85" s="29">
        <v>1213</v>
      </c>
      <c r="F85" s="30" t="s">
        <v>4</v>
      </c>
      <c r="G85" s="13" t="s">
        <v>731</v>
      </c>
      <c r="H85" s="362"/>
      <c r="I85" s="162">
        <f t="shared" si="13"/>
        <v>0</v>
      </c>
      <c r="J85" s="214">
        <f t="shared" ref="J85:J87" si="14">I85*21.67</f>
        <v>0</v>
      </c>
      <c r="K85" s="143">
        <f t="shared" si="0"/>
        <v>0</v>
      </c>
      <c r="L85" s="58"/>
      <c r="M85" s="58"/>
      <c r="N85" s="58"/>
      <c r="O85" s="58"/>
      <c r="P85" s="58"/>
      <c r="Q85" s="58"/>
      <c r="R85" s="58"/>
      <c r="S85" s="275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</row>
    <row r="86" spans="1:81" s="1" customFormat="1" ht="15" customHeight="1">
      <c r="A86" s="73">
        <v>2301009109</v>
      </c>
      <c r="B86" s="9" t="s">
        <v>15</v>
      </c>
      <c r="C86" s="26">
        <v>4.93</v>
      </c>
      <c r="D86" s="19" t="s">
        <v>2</v>
      </c>
      <c r="E86" s="29">
        <v>1213</v>
      </c>
      <c r="F86" s="30" t="s">
        <v>4</v>
      </c>
      <c r="G86" s="13" t="s">
        <v>731</v>
      </c>
      <c r="H86" s="362"/>
      <c r="I86" s="162">
        <f t="shared" si="13"/>
        <v>0</v>
      </c>
      <c r="J86" s="214">
        <f t="shared" si="14"/>
        <v>0</v>
      </c>
      <c r="K86" s="143">
        <f t="shared" ref="K86:K149" si="15">I86</f>
        <v>0</v>
      </c>
      <c r="L86" s="58"/>
      <c r="M86" s="58"/>
      <c r="N86" s="58"/>
      <c r="O86" s="58"/>
      <c r="P86" s="58"/>
      <c r="Q86" s="58"/>
      <c r="R86" s="58"/>
      <c r="S86" s="275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  <c r="CA86" s="58"/>
      <c r="CB86" s="58"/>
      <c r="CC86" s="58"/>
    </row>
    <row r="87" spans="1:81" s="1" customFormat="1" ht="15" customHeight="1">
      <c r="A87" s="73">
        <v>2301009110</v>
      </c>
      <c r="B87" s="9" t="s">
        <v>15</v>
      </c>
      <c r="C87" s="26">
        <v>1.26</v>
      </c>
      <c r="D87" s="19" t="s">
        <v>2</v>
      </c>
      <c r="E87" s="29">
        <v>1213</v>
      </c>
      <c r="F87" s="30" t="s">
        <v>4</v>
      </c>
      <c r="G87" s="13" t="s">
        <v>731</v>
      </c>
      <c r="H87" s="362"/>
      <c r="I87" s="162">
        <f t="shared" si="13"/>
        <v>0</v>
      </c>
      <c r="J87" s="214">
        <f t="shared" si="14"/>
        <v>0</v>
      </c>
      <c r="K87" s="143">
        <f t="shared" si="15"/>
        <v>0</v>
      </c>
      <c r="L87" s="58"/>
      <c r="M87" s="58"/>
      <c r="N87" s="58"/>
      <c r="O87" s="58"/>
      <c r="P87" s="58"/>
      <c r="Q87" s="58"/>
      <c r="R87" s="58"/>
      <c r="S87" s="275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8"/>
      <c r="BE87" s="58"/>
      <c r="BF87" s="58"/>
      <c r="BG87" s="58"/>
      <c r="BH87" s="58"/>
      <c r="BI87" s="58"/>
      <c r="BJ87" s="58"/>
      <c r="BK87" s="58"/>
      <c r="BL87" s="58"/>
      <c r="BM87" s="58"/>
      <c r="BN87" s="58"/>
      <c r="BO87" s="58"/>
      <c r="BP87" s="58"/>
      <c r="BQ87" s="58"/>
      <c r="BR87" s="58"/>
      <c r="BS87" s="58"/>
      <c r="BT87" s="58"/>
      <c r="BU87" s="58"/>
      <c r="BV87" s="58"/>
      <c r="BW87" s="58"/>
      <c r="BX87" s="58"/>
      <c r="BY87" s="58"/>
      <c r="BZ87" s="58"/>
      <c r="CA87" s="58"/>
      <c r="CB87" s="58"/>
      <c r="CC87" s="58"/>
    </row>
    <row r="88" spans="1:81" s="1" customFormat="1" ht="15" customHeight="1">
      <c r="A88" s="71">
        <v>2301009111</v>
      </c>
      <c r="B88" s="21" t="s">
        <v>726</v>
      </c>
      <c r="C88" s="20">
        <v>3</v>
      </c>
      <c r="D88" s="11" t="s">
        <v>2</v>
      </c>
      <c r="E88" s="11">
        <v>5001</v>
      </c>
      <c r="F88" s="12" t="s">
        <v>85</v>
      </c>
      <c r="G88" s="13" t="s">
        <v>729</v>
      </c>
      <c r="H88" s="362"/>
      <c r="I88" s="162">
        <f t="shared" si="13"/>
        <v>0</v>
      </c>
      <c r="J88" s="214">
        <f>I88*4.33</f>
        <v>0</v>
      </c>
      <c r="K88" s="143">
        <f t="shared" si="15"/>
        <v>0</v>
      </c>
      <c r="L88" s="58"/>
      <c r="M88" s="58"/>
      <c r="N88" s="58"/>
      <c r="O88" s="58"/>
      <c r="P88" s="58"/>
      <c r="Q88" s="58"/>
      <c r="R88" s="58"/>
      <c r="S88" s="275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58"/>
      <c r="BE88" s="58"/>
      <c r="BF88" s="58"/>
      <c r="BG88" s="58"/>
      <c r="BH88" s="58"/>
      <c r="BI88" s="58"/>
      <c r="BJ88" s="58"/>
      <c r="BK88" s="58"/>
      <c r="BL88" s="58"/>
      <c r="BM88" s="58"/>
      <c r="BN88" s="58"/>
      <c r="BO88" s="58"/>
      <c r="BP88" s="58"/>
      <c r="BQ88" s="58"/>
      <c r="BR88" s="58"/>
      <c r="BS88" s="58"/>
      <c r="BT88" s="58"/>
      <c r="BU88" s="58"/>
      <c r="BV88" s="58"/>
      <c r="BW88" s="58"/>
      <c r="BX88" s="58"/>
      <c r="BY88" s="58"/>
      <c r="BZ88" s="58"/>
      <c r="CA88" s="58"/>
      <c r="CB88" s="58"/>
      <c r="CC88" s="58"/>
    </row>
    <row r="89" spans="1:81" s="1" customFormat="1" ht="15" customHeight="1">
      <c r="A89" s="73">
        <v>2301009112</v>
      </c>
      <c r="B89" s="9" t="s">
        <v>15</v>
      </c>
      <c r="C89" s="26">
        <v>10.210000000000001</v>
      </c>
      <c r="D89" s="19" t="s">
        <v>2</v>
      </c>
      <c r="E89" s="29">
        <v>1213</v>
      </c>
      <c r="F89" s="30" t="s">
        <v>4</v>
      </c>
      <c r="G89" s="13" t="s">
        <v>731</v>
      </c>
      <c r="H89" s="362"/>
      <c r="I89" s="162">
        <f t="shared" si="13"/>
        <v>0</v>
      </c>
      <c r="J89" s="214">
        <f>I89*21.67</f>
        <v>0</v>
      </c>
      <c r="K89" s="143">
        <f t="shared" si="15"/>
        <v>0</v>
      </c>
      <c r="L89" s="58"/>
      <c r="M89" s="58"/>
      <c r="N89" s="58"/>
      <c r="O89" s="58"/>
      <c r="P89" s="58"/>
      <c r="Q89" s="58"/>
      <c r="R89" s="58"/>
      <c r="S89" s="275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  <c r="BG89" s="58"/>
      <c r="BH89" s="58"/>
      <c r="BI89" s="58"/>
      <c r="BJ89" s="58"/>
      <c r="BK89" s="58"/>
      <c r="BL89" s="58"/>
      <c r="BM89" s="58"/>
      <c r="BN89" s="58"/>
      <c r="BO89" s="58"/>
      <c r="BP89" s="58"/>
      <c r="BQ89" s="58"/>
      <c r="BR89" s="58"/>
      <c r="BS89" s="58"/>
      <c r="BT89" s="58"/>
      <c r="BU89" s="58"/>
      <c r="BV89" s="58"/>
      <c r="BW89" s="58"/>
      <c r="BX89" s="58"/>
      <c r="BY89" s="58"/>
      <c r="BZ89" s="58"/>
      <c r="CA89" s="58"/>
      <c r="CB89" s="58"/>
      <c r="CC89" s="58"/>
    </row>
    <row r="90" spans="1:81" s="1" customFormat="1" ht="15" customHeight="1">
      <c r="A90" s="73">
        <v>2301009113</v>
      </c>
      <c r="B90" s="9" t="s">
        <v>5</v>
      </c>
      <c r="C90" s="26">
        <v>6.9</v>
      </c>
      <c r="D90" s="19" t="s">
        <v>2</v>
      </c>
      <c r="E90" s="29">
        <v>1213</v>
      </c>
      <c r="F90" s="12" t="s">
        <v>113</v>
      </c>
      <c r="G90" s="13" t="s">
        <v>930</v>
      </c>
      <c r="H90" s="362"/>
      <c r="I90" s="162">
        <f t="shared" si="13"/>
        <v>0</v>
      </c>
      <c r="J90" s="286">
        <f>I90*2.17</f>
        <v>0</v>
      </c>
      <c r="K90" s="143">
        <f t="shared" si="15"/>
        <v>0</v>
      </c>
      <c r="L90" s="58"/>
      <c r="M90" s="58"/>
      <c r="N90" s="58"/>
      <c r="O90" s="58"/>
      <c r="P90" s="58"/>
      <c r="Q90" s="58"/>
      <c r="R90" s="58"/>
      <c r="S90" s="275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  <c r="BG90" s="58"/>
      <c r="BH90" s="58"/>
      <c r="BI90" s="58"/>
      <c r="BJ90" s="58"/>
      <c r="BK90" s="58"/>
      <c r="BL90" s="58"/>
      <c r="BM90" s="58"/>
      <c r="BN90" s="58"/>
      <c r="BO90" s="58"/>
      <c r="BP90" s="58"/>
      <c r="BQ90" s="58"/>
      <c r="BR90" s="58"/>
      <c r="BS90" s="58"/>
      <c r="BT90" s="58"/>
      <c r="BU90" s="58"/>
      <c r="BV90" s="58"/>
      <c r="BW90" s="58"/>
      <c r="BX90" s="58"/>
      <c r="BY90" s="58"/>
      <c r="BZ90" s="58"/>
      <c r="CA90" s="58"/>
      <c r="CB90" s="58"/>
      <c r="CC90" s="58"/>
    </row>
    <row r="91" spans="1:81" s="1" customFormat="1" ht="15" customHeight="1">
      <c r="A91" s="73">
        <v>2301009114</v>
      </c>
      <c r="B91" s="9" t="s">
        <v>5</v>
      </c>
      <c r="C91" s="26">
        <v>7.95</v>
      </c>
      <c r="D91" s="19" t="s">
        <v>2</v>
      </c>
      <c r="E91" s="29">
        <v>1213</v>
      </c>
      <c r="F91" s="12" t="s">
        <v>113</v>
      </c>
      <c r="G91" s="13" t="s">
        <v>930</v>
      </c>
      <c r="H91" s="362"/>
      <c r="I91" s="162">
        <f t="shared" si="13"/>
        <v>0</v>
      </c>
      <c r="J91" s="286">
        <f>I91*2.17</f>
        <v>0</v>
      </c>
      <c r="K91" s="143">
        <f t="shared" si="15"/>
        <v>0</v>
      </c>
      <c r="L91" s="58"/>
      <c r="M91" s="58"/>
      <c r="N91" s="58"/>
      <c r="O91" s="58"/>
      <c r="P91" s="58"/>
      <c r="Q91" s="58"/>
      <c r="R91" s="58"/>
      <c r="S91" s="275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8"/>
      <c r="BQ91" s="58"/>
      <c r="BR91" s="58"/>
      <c r="BS91" s="58"/>
      <c r="BT91" s="58"/>
      <c r="BU91" s="58"/>
      <c r="BV91" s="58"/>
      <c r="BW91" s="58"/>
      <c r="BX91" s="58"/>
      <c r="BY91" s="58"/>
      <c r="BZ91" s="58"/>
      <c r="CA91" s="58"/>
      <c r="CB91" s="58"/>
      <c r="CC91" s="58"/>
    </row>
    <row r="92" spans="1:81" s="1" customFormat="1" ht="15" customHeight="1">
      <c r="A92" s="73">
        <v>2301009115</v>
      </c>
      <c r="B92" s="31" t="s">
        <v>5</v>
      </c>
      <c r="C92" s="26">
        <v>52</v>
      </c>
      <c r="D92" s="19" t="s">
        <v>2</v>
      </c>
      <c r="E92" s="29">
        <v>1213</v>
      </c>
      <c r="F92" s="30" t="s">
        <v>4</v>
      </c>
      <c r="G92" s="13" t="s">
        <v>930</v>
      </c>
      <c r="H92" s="362"/>
      <c r="I92" s="162">
        <f t="shared" si="13"/>
        <v>0</v>
      </c>
      <c r="J92" s="286">
        <f t="shared" ref="J92:J95" si="16">I92*2.17</f>
        <v>0</v>
      </c>
      <c r="K92" s="143">
        <f t="shared" si="15"/>
        <v>0</v>
      </c>
      <c r="L92" s="58"/>
      <c r="M92" s="58"/>
      <c r="N92" s="58"/>
      <c r="O92" s="58"/>
      <c r="P92" s="58"/>
      <c r="Q92" s="58"/>
      <c r="R92" s="58"/>
      <c r="S92" s="275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8"/>
      <c r="BK92" s="58"/>
      <c r="BL92" s="58"/>
      <c r="BM92" s="58"/>
      <c r="BN92" s="58"/>
      <c r="BO92" s="58"/>
      <c r="BP92" s="58"/>
      <c r="BQ92" s="58"/>
      <c r="BR92" s="58"/>
      <c r="BS92" s="58"/>
      <c r="BT92" s="58"/>
      <c r="BU92" s="58"/>
      <c r="BV92" s="58"/>
      <c r="BW92" s="58"/>
      <c r="BX92" s="58"/>
      <c r="BY92" s="58"/>
      <c r="BZ92" s="58"/>
      <c r="CA92" s="58"/>
      <c r="CB92" s="58"/>
      <c r="CC92" s="58"/>
    </row>
    <row r="93" spans="1:81" s="1" customFormat="1" ht="15" customHeight="1">
      <c r="A93" s="73">
        <v>2301009117</v>
      </c>
      <c r="B93" s="9" t="s">
        <v>5</v>
      </c>
      <c r="C93" s="26">
        <v>17.350000000000001</v>
      </c>
      <c r="D93" s="19" t="s">
        <v>2</v>
      </c>
      <c r="E93" s="29">
        <v>1213</v>
      </c>
      <c r="F93" s="30" t="s">
        <v>4</v>
      </c>
      <c r="G93" s="13" t="s">
        <v>930</v>
      </c>
      <c r="H93" s="362"/>
      <c r="I93" s="162">
        <f t="shared" si="13"/>
        <v>0</v>
      </c>
      <c r="J93" s="286">
        <f t="shared" si="16"/>
        <v>0</v>
      </c>
      <c r="K93" s="143">
        <f t="shared" si="15"/>
        <v>0</v>
      </c>
      <c r="L93" s="58"/>
      <c r="M93" s="58"/>
      <c r="N93" s="58"/>
      <c r="O93" s="58"/>
      <c r="P93" s="58"/>
      <c r="Q93" s="58"/>
      <c r="R93" s="58"/>
      <c r="S93" s="275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8"/>
      <c r="BG93" s="58"/>
      <c r="BH93" s="58"/>
      <c r="BI93" s="58"/>
      <c r="BJ93" s="58"/>
      <c r="BK93" s="58"/>
      <c r="BL93" s="58"/>
      <c r="BM93" s="58"/>
      <c r="BN93" s="58"/>
      <c r="BO93" s="58"/>
      <c r="BP93" s="58"/>
      <c r="BQ93" s="58"/>
      <c r="BR93" s="58"/>
      <c r="BS93" s="58"/>
      <c r="BT93" s="58"/>
      <c r="BU93" s="58"/>
      <c r="BV93" s="58"/>
      <c r="BW93" s="58"/>
      <c r="BX93" s="58"/>
      <c r="BY93" s="58"/>
      <c r="BZ93" s="58"/>
      <c r="CA93" s="58"/>
      <c r="CB93" s="58"/>
      <c r="CC93" s="58"/>
    </row>
    <row r="94" spans="1:81" s="1" customFormat="1" ht="15" customHeight="1">
      <c r="A94" s="73">
        <v>2301009118</v>
      </c>
      <c r="B94" s="9" t="s">
        <v>5</v>
      </c>
      <c r="C94" s="26">
        <v>47.4</v>
      </c>
      <c r="D94" s="19" t="s">
        <v>2</v>
      </c>
      <c r="E94" s="29" t="s">
        <v>3</v>
      </c>
      <c r="F94" s="30" t="s">
        <v>113</v>
      </c>
      <c r="G94" s="13" t="s">
        <v>930</v>
      </c>
      <c r="H94" s="362"/>
      <c r="I94" s="162">
        <f t="shared" si="13"/>
        <v>0</v>
      </c>
      <c r="J94" s="286">
        <f t="shared" si="16"/>
        <v>0</v>
      </c>
      <c r="K94" s="143">
        <f t="shared" si="15"/>
        <v>0</v>
      </c>
      <c r="L94" s="58"/>
      <c r="M94" s="58"/>
      <c r="N94" s="58"/>
      <c r="O94" s="58"/>
      <c r="P94" s="58"/>
      <c r="Q94" s="58"/>
      <c r="R94" s="58"/>
      <c r="S94" s="275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8"/>
      <c r="BQ94" s="58"/>
      <c r="BR94" s="58"/>
      <c r="BS94" s="58"/>
      <c r="BT94" s="58"/>
      <c r="BU94" s="58"/>
      <c r="BV94" s="58"/>
      <c r="BW94" s="58"/>
      <c r="BX94" s="58"/>
      <c r="BY94" s="58"/>
      <c r="BZ94" s="58"/>
      <c r="CA94" s="58"/>
      <c r="CB94" s="58"/>
      <c r="CC94" s="58"/>
    </row>
    <row r="95" spans="1:81" s="1" customFormat="1" ht="15" customHeight="1">
      <c r="A95" s="73">
        <v>2301009120</v>
      </c>
      <c r="B95" s="9" t="s">
        <v>5</v>
      </c>
      <c r="C95" s="26">
        <v>50.3</v>
      </c>
      <c r="D95" s="19" t="s">
        <v>2</v>
      </c>
      <c r="E95" s="29">
        <v>1213</v>
      </c>
      <c r="F95" s="30" t="s">
        <v>4</v>
      </c>
      <c r="G95" s="13" t="s">
        <v>930</v>
      </c>
      <c r="H95" s="362"/>
      <c r="I95" s="162">
        <f t="shared" si="13"/>
        <v>0</v>
      </c>
      <c r="J95" s="286">
        <f t="shared" si="16"/>
        <v>0</v>
      </c>
      <c r="K95" s="143">
        <f t="shared" si="15"/>
        <v>0</v>
      </c>
      <c r="L95" s="58"/>
      <c r="M95" s="58"/>
      <c r="N95" s="58"/>
      <c r="O95" s="58"/>
      <c r="P95" s="58"/>
      <c r="Q95" s="58"/>
      <c r="R95" s="58"/>
      <c r="S95" s="275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8"/>
      <c r="BR95" s="58"/>
      <c r="BS95" s="58"/>
      <c r="BT95" s="58"/>
      <c r="BU95" s="58"/>
      <c r="BV95" s="58"/>
      <c r="BW95" s="58"/>
      <c r="BX95" s="58"/>
      <c r="BY95" s="58"/>
      <c r="BZ95" s="58"/>
      <c r="CA95" s="58"/>
      <c r="CB95" s="58"/>
      <c r="CC95" s="58"/>
    </row>
    <row r="96" spans="1:81" s="1" customFormat="1" ht="15" customHeight="1">
      <c r="A96" s="73">
        <v>2301009121</v>
      </c>
      <c r="B96" s="9" t="s">
        <v>6</v>
      </c>
      <c r="C96" s="26">
        <v>13.85</v>
      </c>
      <c r="D96" s="19" t="s">
        <v>2</v>
      </c>
      <c r="E96" s="29">
        <v>1213</v>
      </c>
      <c r="F96" s="30" t="s">
        <v>113</v>
      </c>
      <c r="G96" s="197" t="s">
        <v>930</v>
      </c>
      <c r="H96" s="362"/>
      <c r="I96" s="162">
        <f t="shared" si="13"/>
        <v>0</v>
      </c>
      <c r="J96" s="286">
        <f t="shared" ref="J96:J101" si="17">I96*2.17</f>
        <v>0</v>
      </c>
      <c r="K96" s="143">
        <f t="shared" si="15"/>
        <v>0</v>
      </c>
      <c r="L96" s="58"/>
      <c r="M96" s="58"/>
      <c r="N96" s="58"/>
      <c r="O96" s="58"/>
      <c r="P96" s="58"/>
      <c r="Q96" s="58"/>
      <c r="R96" s="58"/>
      <c r="S96" s="275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  <c r="CA96" s="58"/>
      <c r="CB96" s="58"/>
      <c r="CC96" s="58"/>
    </row>
    <row r="97" spans="1:81" s="1" customFormat="1" ht="15" customHeight="1">
      <c r="A97" s="73">
        <v>2301009122</v>
      </c>
      <c r="B97" s="9" t="s">
        <v>6</v>
      </c>
      <c r="C97" s="26">
        <v>13.85</v>
      </c>
      <c r="D97" s="19" t="s">
        <v>2</v>
      </c>
      <c r="E97" s="29">
        <v>1213</v>
      </c>
      <c r="F97" s="30" t="s">
        <v>113</v>
      </c>
      <c r="G97" s="197" t="s">
        <v>930</v>
      </c>
      <c r="H97" s="362"/>
      <c r="I97" s="162">
        <f t="shared" si="13"/>
        <v>0</v>
      </c>
      <c r="J97" s="286">
        <f t="shared" si="17"/>
        <v>0</v>
      </c>
      <c r="K97" s="143">
        <f t="shared" si="15"/>
        <v>0</v>
      </c>
      <c r="L97" s="58"/>
      <c r="M97" s="58"/>
      <c r="N97" s="58"/>
      <c r="O97" s="58"/>
      <c r="P97" s="58"/>
      <c r="Q97" s="58"/>
      <c r="R97" s="58"/>
      <c r="S97" s="275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</row>
    <row r="98" spans="1:81" s="1" customFormat="1" ht="15" customHeight="1">
      <c r="A98" s="73">
        <v>2301009123</v>
      </c>
      <c r="B98" s="9" t="s">
        <v>6</v>
      </c>
      <c r="C98" s="26">
        <v>19.95</v>
      </c>
      <c r="D98" s="19" t="s">
        <v>2</v>
      </c>
      <c r="E98" s="35" t="s">
        <v>3</v>
      </c>
      <c r="F98" s="30" t="s">
        <v>113</v>
      </c>
      <c r="G98" s="197" t="s">
        <v>930</v>
      </c>
      <c r="H98" s="362"/>
      <c r="I98" s="162">
        <f t="shared" si="13"/>
        <v>0</v>
      </c>
      <c r="J98" s="286">
        <f t="shared" si="17"/>
        <v>0</v>
      </c>
      <c r="K98" s="143">
        <f t="shared" si="15"/>
        <v>0</v>
      </c>
      <c r="L98" s="58"/>
      <c r="M98" s="58"/>
      <c r="N98" s="58"/>
      <c r="O98" s="58"/>
      <c r="P98" s="58"/>
      <c r="Q98" s="58"/>
      <c r="R98" s="58"/>
      <c r="S98" s="275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58"/>
      <c r="BW98" s="58"/>
      <c r="BX98" s="58"/>
      <c r="BY98" s="58"/>
      <c r="BZ98" s="58"/>
      <c r="CA98" s="58"/>
      <c r="CB98" s="58"/>
      <c r="CC98" s="58"/>
    </row>
    <row r="99" spans="1:81" s="1" customFormat="1" ht="15" customHeight="1">
      <c r="A99" s="73">
        <v>2301009124</v>
      </c>
      <c r="B99" s="9" t="s">
        <v>6</v>
      </c>
      <c r="C99" s="26">
        <v>12.15</v>
      </c>
      <c r="D99" s="19" t="s">
        <v>2</v>
      </c>
      <c r="E99" s="35" t="s">
        <v>3</v>
      </c>
      <c r="F99" s="30" t="s">
        <v>113</v>
      </c>
      <c r="G99" s="197" t="s">
        <v>930</v>
      </c>
      <c r="H99" s="362"/>
      <c r="I99" s="162">
        <f t="shared" si="13"/>
        <v>0</v>
      </c>
      <c r="J99" s="286">
        <f t="shared" si="17"/>
        <v>0</v>
      </c>
      <c r="K99" s="143">
        <f t="shared" si="15"/>
        <v>0</v>
      </c>
      <c r="L99" s="58"/>
      <c r="M99" s="58"/>
      <c r="N99" s="58"/>
      <c r="O99" s="58"/>
      <c r="P99" s="58"/>
      <c r="Q99" s="58"/>
      <c r="R99" s="58"/>
      <c r="S99" s="275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8"/>
      <c r="BR99" s="58"/>
      <c r="BS99" s="58"/>
      <c r="BT99" s="58"/>
      <c r="BU99" s="58"/>
      <c r="BV99" s="58"/>
      <c r="BW99" s="58"/>
      <c r="BX99" s="58"/>
      <c r="BY99" s="58"/>
      <c r="BZ99" s="58"/>
      <c r="CA99" s="58"/>
      <c r="CB99" s="58"/>
      <c r="CC99" s="58"/>
    </row>
    <row r="100" spans="1:81" s="1" customFormat="1" ht="16.5" customHeight="1">
      <c r="A100" s="73">
        <v>2301009128</v>
      </c>
      <c r="B100" s="9" t="s">
        <v>6</v>
      </c>
      <c r="C100" s="26">
        <v>15.07</v>
      </c>
      <c r="D100" s="19" t="s">
        <v>2</v>
      </c>
      <c r="E100" s="29">
        <v>1213</v>
      </c>
      <c r="F100" s="30" t="s">
        <v>113</v>
      </c>
      <c r="G100" s="197" t="s">
        <v>930</v>
      </c>
      <c r="H100" s="362"/>
      <c r="I100" s="162">
        <f t="shared" si="13"/>
        <v>0</v>
      </c>
      <c r="J100" s="286">
        <f t="shared" si="17"/>
        <v>0</v>
      </c>
      <c r="K100" s="143">
        <f t="shared" si="15"/>
        <v>0</v>
      </c>
      <c r="L100" s="58"/>
      <c r="M100" s="58"/>
      <c r="N100" s="58"/>
      <c r="O100" s="58"/>
      <c r="P100" s="58"/>
      <c r="Q100" s="58"/>
      <c r="R100" s="58"/>
      <c r="S100" s="275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  <c r="CA100" s="58"/>
      <c r="CB100" s="58"/>
      <c r="CC100" s="58"/>
    </row>
    <row r="101" spans="1:81" s="1" customFormat="1" ht="15" customHeight="1">
      <c r="A101" s="73">
        <v>2301009129</v>
      </c>
      <c r="B101" s="9" t="s">
        <v>6</v>
      </c>
      <c r="C101" s="26">
        <v>15.07</v>
      </c>
      <c r="D101" s="19" t="s">
        <v>2</v>
      </c>
      <c r="E101" s="29">
        <v>1213</v>
      </c>
      <c r="F101" s="30" t="s">
        <v>113</v>
      </c>
      <c r="G101" s="197" t="s">
        <v>930</v>
      </c>
      <c r="H101" s="362"/>
      <c r="I101" s="162">
        <f t="shared" si="13"/>
        <v>0</v>
      </c>
      <c r="J101" s="286">
        <f t="shared" si="17"/>
        <v>0</v>
      </c>
      <c r="K101" s="143">
        <f t="shared" si="15"/>
        <v>0</v>
      </c>
      <c r="L101" s="58"/>
      <c r="M101" s="58"/>
      <c r="N101" s="58"/>
      <c r="O101" s="58"/>
      <c r="P101" s="58"/>
      <c r="Q101" s="58"/>
      <c r="R101" s="58"/>
      <c r="S101" s="275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8"/>
      <c r="BR101" s="58"/>
      <c r="BS101" s="58"/>
      <c r="BT101" s="58"/>
      <c r="BU101" s="58"/>
      <c r="BV101" s="58"/>
      <c r="BW101" s="58"/>
      <c r="BX101" s="58"/>
      <c r="BY101" s="58"/>
      <c r="BZ101" s="58"/>
      <c r="CA101" s="58"/>
      <c r="CB101" s="58"/>
      <c r="CC101" s="58"/>
    </row>
    <row r="102" spans="1:81" s="1" customFormat="1" ht="15">
      <c r="A102" s="73">
        <v>2301009130</v>
      </c>
      <c r="B102" s="9" t="s">
        <v>180</v>
      </c>
      <c r="C102" s="26">
        <v>19.95</v>
      </c>
      <c r="D102" s="19" t="s">
        <v>2</v>
      </c>
      <c r="E102" s="29">
        <v>1213</v>
      </c>
      <c r="F102" s="30" t="s">
        <v>113</v>
      </c>
      <c r="G102" s="50" t="s">
        <v>730</v>
      </c>
      <c r="H102" s="362"/>
      <c r="I102" s="162">
        <f t="shared" si="13"/>
        <v>0</v>
      </c>
      <c r="J102" s="286">
        <f>I102*8.67</f>
        <v>0</v>
      </c>
      <c r="K102" s="143">
        <f t="shared" si="15"/>
        <v>0</v>
      </c>
      <c r="L102" s="58"/>
      <c r="M102" s="58"/>
      <c r="N102" s="58"/>
      <c r="O102" s="58"/>
      <c r="P102" s="58"/>
      <c r="Q102" s="58"/>
      <c r="R102" s="58"/>
      <c r="S102" s="275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8"/>
      <c r="BS102" s="58"/>
      <c r="BT102" s="58"/>
      <c r="BU102" s="58"/>
      <c r="BV102" s="58"/>
      <c r="BW102" s="58"/>
      <c r="BX102" s="58"/>
      <c r="BY102" s="58"/>
      <c r="BZ102" s="58"/>
      <c r="CA102" s="58"/>
      <c r="CB102" s="58"/>
      <c r="CC102" s="58"/>
    </row>
    <row r="103" spans="1:81" ht="15" customHeight="1">
      <c r="A103" s="73">
        <v>2301009131</v>
      </c>
      <c r="B103" s="9" t="s">
        <v>5</v>
      </c>
      <c r="C103" s="26">
        <v>3.71</v>
      </c>
      <c r="D103" s="19" t="s">
        <v>2</v>
      </c>
      <c r="E103" s="29">
        <v>1212</v>
      </c>
      <c r="F103" s="30" t="s">
        <v>113</v>
      </c>
      <c r="G103" s="13" t="s">
        <v>930</v>
      </c>
      <c r="H103" s="362"/>
      <c r="I103" s="162">
        <f t="shared" si="13"/>
        <v>0</v>
      </c>
      <c r="J103" s="286">
        <f>I103*2.17</f>
        <v>0</v>
      </c>
      <c r="K103" s="143">
        <f t="shared" si="15"/>
        <v>0</v>
      </c>
    </row>
    <row r="104" spans="1:81" s="1" customFormat="1" ht="15" customHeight="1">
      <c r="A104" s="73">
        <v>2301009133</v>
      </c>
      <c r="B104" s="9" t="s">
        <v>6</v>
      </c>
      <c r="C104" s="26">
        <v>12.45</v>
      </c>
      <c r="D104" s="19" t="s">
        <v>2</v>
      </c>
      <c r="E104" s="29">
        <v>1213</v>
      </c>
      <c r="F104" s="30" t="s">
        <v>113</v>
      </c>
      <c r="G104" s="197" t="s">
        <v>930</v>
      </c>
      <c r="H104" s="362"/>
      <c r="I104" s="162">
        <f t="shared" si="13"/>
        <v>0</v>
      </c>
      <c r="J104" s="286">
        <f>I104*2.17</f>
        <v>0</v>
      </c>
      <c r="K104" s="143">
        <f t="shared" si="15"/>
        <v>0</v>
      </c>
      <c r="L104" s="58"/>
      <c r="M104" s="58"/>
      <c r="N104" s="58"/>
      <c r="O104" s="58"/>
      <c r="P104" s="58"/>
      <c r="Q104" s="58"/>
      <c r="R104" s="58"/>
      <c r="S104" s="275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  <c r="BM104" s="58"/>
      <c r="BN104" s="58"/>
      <c r="BO104" s="58"/>
      <c r="BP104" s="58"/>
      <c r="BQ104" s="58"/>
      <c r="BR104" s="58"/>
      <c r="BS104" s="58"/>
      <c r="BT104" s="58"/>
      <c r="BU104" s="58"/>
      <c r="BV104" s="58"/>
      <c r="BW104" s="58"/>
      <c r="BX104" s="58"/>
      <c r="BY104" s="58"/>
      <c r="BZ104" s="58"/>
      <c r="CA104" s="58"/>
      <c r="CB104" s="58"/>
      <c r="CC104" s="58"/>
    </row>
    <row r="105" spans="1:81" s="1" customFormat="1" ht="15">
      <c r="A105" s="72" t="s">
        <v>116</v>
      </c>
      <c r="B105" s="25" t="s">
        <v>180</v>
      </c>
      <c r="C105" s="27">
        <v>81.739999999999995</v>
      </c>
      <c r="D105" s="16" t="s">
        <v>2</v>
      </c>
      <c r="E105" s="16" t="s">
        <v>3</v>
      </c>
      <c r="F105" s="17" t="s">
        <v>4</v>
      </c>
      <c r="G105" s="50" t="s">
        <v>729</v>
      </c>
      <c r="H105" s="362"/>
      <c r="I105" s="162">
        <f t="shared" si="13"/>
        <v>0</v>
      </c>
      <c r="J105" s="286">
        <f>I105*4.33</f>
        <v>0</v>
      </c>
      <c r="K105" s="143">
        <f t="shared" si="15"/>
        <v>0</v>
      </c>
      <c r="L105" s="58"/>
      <c r="M105" s="58"/>
      <c r="N105" s="58"/>
      <c r="O105" s="58"/>
      <c r="P105" s="58"/>
      <c r="Q105" s="58"/>
      <c r="R105" s="58"/>
      <c r="S105" s="275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  <c r="BQ105" s="58"/>
      <c r="BR105" s="58"/>
      <c r="BS105" s="58"/>
      <c r="BT105" s="58"/>
      <c r="BU105" s="58"/>
      <c r="BV105" s="58"/>
      <c r="BW105" s="58"/>
      <c r="BX105" s="58"/>
      <c r="BY105" s="58"/>
      <c r="BZ105" s="58"/>
      <c r="CA105" s="58"/>
      <c r="CB105" s="58"/>
      <c r="CC105" s="58"/>
    </row>
    <row r="106" spans="1:81" s="1" customFormat="1" ht="15" customHeight="1">
      <c r="A106" s="71" t="s">
        <v>117</v>
      </c>
      <c r="B106" s="9" t="s">
        <v>6</v>
      </c>
      <c r="C106" s="26">
        <v>17.04</v>
      </c>
      <c r="D106" s="11" t="s">
        <v>2</v>
      </c>
      <c r="E106" s="11" t="s">
        <v>3</v>
      </c>
      <c r="F106" s="12" t="s">
        <v>113</v>
      </c>
      <c r="G106" s="197" t="s">
        <v>930</v>
      </c>
      <c r="H106" s="362"/>
      <c r="I106" s="162">
        <f t="shared" si="13"/>
        <v>0</v>
      </c>
      <c r="J106" s="286">
        <f t="shared" ref="J106:J108" si="18">I106*2.17</f>
        <v>0</v>
      </c>
      <c r="K106" s="143">
        <f t="shared" si="15"/>
        <v>0</v>
      </c>
      <c r="L106" s="58"/>
      <c r="M106" s="58"/>
      <c r="N106" s="58"/>
      <c r="O106" s="58"/>
      <c r="P106" s="58"/>
      <c r="Q106" s="58"/>
      <c r="R106" s="58"/>
      <c r="S106" s="275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  <c r="CA106" s="58"/>
      <c r="CB106" s="58"/>
      <c r="CC106" s="58"/>
    </row>
    <row r="107" spans="1:81" s="1" customFormat="1" ht="15" customHeight="1">
      <c r="A107" s="71" t="s">
        <v>118</v>
      </c>
      <c r="B107" s="9" t="s">
        <v>6</v>
      </c>
      <c r="C107" s="26">
        <v>9.84</v>
      </c>
      <c r="D107" s="11" t="s">
        <v>2</v>
      </c>
      <c r="E107" s="11" t="s">
        <v>3</v>
      </c>
      <c r="F107" s="12" t="s">
        <v>113</v>
      </c>
      <c r="G107" s="197" t="s">
        <v>930</v>
      </c>
      <c r="H107" s="362"/>
      <c r="I107" s="162">
        <f t="shared" si="13"/>
        <v>0</v>
      </c>
      <c r="J107" s="286">
        <f t="shared" si="18"/>
        <v>0</v>
      </c>
      <c r="K107" s="143">
        <f t="shared" si="15"/>
        <v>0</v>
      </c>
      <c r="L107" s="58"/>
      <c r="M107" s="58"/>
      <c r="N107" s="58"/>
      <c r="O107" s="58"/>
      <c r="P107" s="58"/>
      <c r="Q107" s="58"/>
      <c r="R107" s="58"/>
      <c r="S107" s="275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8"/>
      <c r="BR107" s="58"/>
      <c r="BS107" s="58"/>
      <c r="BT107" s="58"/>
      <c r="BU107" s="58"/>
      <c r="BV107" s="58"/>
      <c r="BW107" s="58"/>
      <c r="BX107" s="58"/>
      <c r="BY107" s="58"/>
      <c r="BZ107" s="58"/>
      <c r="CA107" s="58"/>
      <c r="CB107" s="58"/>
      <c r="CC107" s="58"/>
    </row>
    <row r="108" spans="1:81" s="1" customFormat="1" ht="15" customHeight="1">
      <c r="A108" s="71" t="s">
        <v>119</v>
      </c>
      <c r="B108" s="9" t="s">
        <v>6</v>
      </c>
      <c r="C108" s="26">
        <v>10.69</v>
      </c>
      <c r="D108" s="11" t="s">
        <v>2</v>
      </c>
      <c r="E108" s="11" t="s">
        <v>3</v>
      </c>
      <c r="F108" s="12" t="s">
        <v>113</v>
      </c>
      <c r="G108" s="197" t="s">
        <v>930</v>
      </c>
      <c r="H108" s="362"/>
      <c r="I108" s="162">
        <f t="shared" si="13"/>
        <v>0</v>
      </c>
      <c r="J108" s="286">
        <f t="shared" si="18"/>
        <v>0</v>
      </c>
      <c r="K108" s="143">
        <f t="shared" si="15"/>
        <v>0</v>
      </c>
      <c r="L108" s="58"/>
      <c r="M108" s="58"/>
      <c r="N108" s="58"/>
      <c r="O108" s="58"/>
      <c r="P108" s="58"/>
      <c r="Q108" s="58"/>
      <c r="R108" s="58"/>
      <c r="S108" s="275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  <c r="BQ108" s="58"/>
      <c r="BR108" s="58"/>
      <c r="BS108" s="58"/>
      <c r="BT108" s="58"/>
      <c r="BU108" s="58"/>
      <c r="BV108" s="58"/>
      <c r="BW108" s="58"/>
      <c r="BX108" s="58"/>
      <c r="BY108" s="58"/>
      <c r="BZ108" s="58"/>
      <c r="CA108" s="58"/>
      <c r="CB108" s="58"/>
      <c r="CC108" s="58"/>
    </row>
    <row r="109" spans="1:81" s="1" customFormat="1" ht="15" customHeight="1">
      <c r="A109" s="71" t="s">
        <v>120</v>
      </c>
      <c r="B109" s="9" t="s">
        <v>5</v>
      </c>
      <c r="C109" s="26">
        <v>52.2</v>
      </c>
      <c r="D109" s="11" t="s">
        <v>2</v>
      </c>
      <c r="E109" s="11" t="s">
        <v>3</v>
      </c>
      <c r="F109" s="12" t="s">
        <v>4</v>
      </c>
      <c r="G109" s="13" t="s">
        <v>930</v>
      </c>
      <c r="H109" s="362"/>
      <c r="I109" s="162">
        <f t="shared" si="13"/>
        <v>0</v>
      </c>
      <c r="J109" s="286">
        <f>I109*2.17</f>
        <v>0</v>
      </c>
      <c r="K109" s="143">
        <f t="shared" si="15"/>
        <v>0</v>
      </c>
      <c r="L109" s="58"/>
      <c r="M109" s="58"/>
      <c r="N109" s="58"/>
      <c r="O109" s="58"/>
      <c r="P109" s="58"/>
      <c r="Q109" s="58"/>
      <c r="R109" s="58"/>
      <c r="S109" s="275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58"/>
      <c r="BE109" s="58"/>
      <c r="BF109" s="58"/>
      <c r="BG109" s="58"/>
      <c r="BH109" s="58"/>
      <c r="BI109" s="58"/>
      <c r="BJ109" s="58"/>
      <c r="BK109" s="58"/>
      <c r="BL109" s="58"/>
      <c r="BM109" s="58"/>
      <c r="BN109" s="58"/>
      <c r="BO109" s="58"/>
      <c r="BP109" s="58"/>
      <c r="BQ109" s="58"/>
      <c r="BR109" s="58"/>
      <c r="BS109" s="58"/>
      <c r="BT109" s="58"/>
      <c r="BU109" s="58"/>
      <c r="BV109" s="58"/>
      <c r="BW109" s="58"/>
      <c r="BX109" s="58"/>
      <c r="BY109" s="58"/>
      <c r="BZ109" s="58"/>
      <c r="CA109" s="58"/>
      <c r="CB109" s="58"/>
      <c r="CC109" s="58"/>
    </row>
    <row r="110" spans="1:81" ht="15" customHeight="1">
      <c r="A110" s="71" t="s">
        <v>121</v>
      </c>
      <c r="B110" s="9" t="s">
        <v>6</v>
      </c>
      <c r="C110" s="26">
        <v>12.05</v>
      </c>
      <c r="D110" s="11" t="s">
        <v>2</v>
      </c>
      <c r="E110" s="11" t="s">
        <v>3</v>
      </c>
      <c r="F110" s="12" t="s">
        <v>4</v>
      </c>
      <c r="G110" s="197" t="s">
        <v>930</v>
      </c>
      <c r="H110" s="362"/>
      <c r="I110" s="162">
        <f t="shared" si="13"/>
        <v>0</v>
      </c>
      <c r="J110" s="286">
        <f>I110*2.17</f>
        <v>0</v>
      </c>
      <c r="K110" s="143">
        <f t="shared" si="15"/>
        <v>0</v>
      </c>
    </row>
    <row r="111" spans="1:81" s="1" customFormat="1" ht="15" customHeight="1">
      <c r="A111" s="71" t="s">
        <v>122</v>
      </c>
      <c r="B111" s="9" t="s">
        <v>5</v>
      </c>
      <c r="C111" s="26">
        <v>6.96</v>
      </c>
      <c r="D111" s="11" t="s">
        <v>2</v>
      </c>
      <c r="E111" s="11" t="s">
        <v>3</v>
      </c>
      <c r="F111" s="12" t="s">
        <v>113</v>
      </c>
      <c r="G111" s="13" t="s">
        <v>930</v>
      </c>
      <c r="H111" s="362"/>
      <c r="I111" s="162">
        <f t="shared" ref="I111:I142" si="19">H111*C111</f>
        <v>0</v>
      </c>
      <c r="J111" s="286">
        <f>I111*2.17</f>
        <v>0</v>
      </c>
      <c r="K111" s="143">
        <f t="shared" si="15"/>
        <v>0</v>
      </c>
      <c r="L111" s="58"/>
      <c r="M111" s="58"/>
      <c r="N111" s="58"/>
      <c r="O111" s="58"/>
      <c r="P111" s="58"/>
      <c r="Q111" s="58"/>
      <c r="R111" s="58"/>
      <c r="S111" s="275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  <c r="AZ111" s="58"/>
      <c r="BA111" s="58"/>
      <c r="BB111" s="58"/>
      <c r="BC111" s="58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  <c r="BQ111" s="58"/>
      <c r="BR111" s="58"/>
      <c r="BS111" s="58"/>
      <c r="BT111" s="58"/>
      <c r="BU111" s="58"/>
      <c r="BV111" s="58"/>
      <c r="BW111" s="58"/>
      <c r="BX111" s="58"/>
      <c r="BY111" s="58"/>
      <c r="BZ111" s="58"/>
      <c r="CA111" s="58"/>
      <c r="CB111" s="58"/>
      <c r="CC111" s="58"/>
    </row>
    <row r="112" spans="1:81" s="1" customFormat="1" ht="15" customHeight="1">
      <c r="A112" s="71" t="s">
        <v>123</v>
      </c>
      <c r="B112" s="9" t="s">
        <v>6</v>
      </c>
      <c r="C112" s="26">
        <v>21.13</v>
      </c>
      <c r="D112" s="11" t="s">
        <v>2</v>
      </c>
      <c r="E112" s="11" t="s">
        <v>3</v>
      </c>
      <c r="F112" s="12" t="s">
        <v>113</v>
      </c>
      <c r="G112" s="197" t="s">
        <v>930</v>
      </c>
      <c r="H112" s="362"/>
      <c r="I112" s="162">
        <f t="shared" si="19"/>
        <v>0</v>
      </c>
      <c r="J112" s="286">
        <f t="shared" ref="J112:J115" si="20">I112*2.17</f>
        <v>0</v>
      </c>
      <c r="K112" s="143">
        <f t="shared" si="15"/>
        <v>0</v>
      </c>
      <c r="L112" s="58"/>
      <c r="M112" s="58"/>
      <c r="N112" s="58"/>
      <c r="O112" s="58"/>
      <c r="P112" s="58"/>
      <c r="Q112" s="58"/>
      <c r="R112" s="58"/>
      <c r="S112" s="275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58"/>
      <c r="BE112" s="58"/>
      <c r="BF112" s="58"/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  <c r="BQ112" s="58"/>
      <c r="BR112" s="58"/>
      <c r="BS112" s="58"/>
      <c r="BT112" s="58"/>
      <c r="BU112" s="58"/>
      <c r="BV112" s="58"/>
      <c r="BW112" s="58"/>
      <c r="BX112" s="58"/>
      <c r="BY112" s="58"/>
      <c r="BZ112" s="58"/>
      <c r="CA112" s="58"/>
      <c r="CB112" s="58"/>
      <c r="CC112" s="58"/>
    </row>
    <row r="113" spans="1:81" s="1" customFormat="1" ht="15" customHeight="1">
      <c r="A113" s="71" t="s">
        <v>124</v>
      </c>
      <c r="B113" s="9" t="s">
        <v>6</v>
      </c>
      <c r="C113" s="26">
        <v>8.8000000000000007</v>
      </c>
      <c r="D113" s="11" t="s">
        <v>2</v>
      </c>
      <c r="E113" s="11" t="s">
        <v>3</v>
      </c>
      <c r="F113" s="12" t="s">
        <v>113</v>
      </c>
      <c r="G113" s="197" t="s">
        <v>930</v>
      </c>
      <c r="H113" s="362"/>
      <c r="I113" s="162">
        <f t="shared" si="19"/>
        <v>0</v>
      </c>
      <c r="J113" s="286">
        <f t="shared" si="20"/>
        <v>0</v>
      </c>
      <c r="K113" s="143">
        <f t="shared" si="15"/>
        <v>0</v>
      </c>
      <c r="L113" s="58"/>
      <c r="M113" s="58"/>
      <c r="N113" s="58"/>
      <c r="O113" s="58"/>
      <c r="P113" s="58"/>
      <c r="Q113" s="58"/>
      <c r="R113" s="58"/>
      <c r="S113" s="275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  <c r="BF113" s="58"/>
      <c r="BG113" s="58"/>
      <c r="BH113" s="58"/>
      <c r="BI113" s="58"/>
      <c r="BJ113" s="58"/>
      <c r="BK113" s="58"/>
      <c r="BL113" s="58"/>
      <c r="BM113" s="58"/>
      <c r="BN113" s="58"/>
      <c r="BO113" s="58"/>
      <c r="BP113" s="58"/>
      <c r="BQ113" s="58"/>
      <c r="BR113" s="58"/>
      <c r="BS113" s="58"/>
      <c r="BT113" s="58"/>
      <c r="BU113" s="58"/>
      <c r="BV113" s="58"/>
      <c r="BW113" s="58"/>
      <c r="BX113" s="58"/>
      <c r="BY113" s="58"/>
      <c r="BZ113" s="58"/>
      <c r="CA113" s="58"/>
      <c r="CB113" s="58"/>
      <c r="CC113" s="58"/>
    </row>
    <row r="114" spans="1:81" s="1" customFormat="1" ht="15" customHeight="1">
      <c r="A114" s="71" t="s">
        <v>125</v>
      </c>
      <c r="B114" s="9" t="s">
        <v>6</v>
      </c>
      <c r="C114" s="26">
        <v>9.26</v>
      </c>
      <c r="D114" s="11" t="s">
        <v>2</v>
      </c>
      <c r="E114" s="11" t="s">
        <v>3</v>
      </c>
      <c r="F114" s="12" t="s">
        <v>113</v>
      </c>
      <c r="G114" s="197" t="s">
        <v>930</v>
      </c>
      <c r="H114" s="362"/>
      <c r="I114" s="162">
        <f t="shared" si="19"/>
        <v>0</v>
      </c>
      <c r="J114" s="286">
        <f t="shared" si="20"/>
        <v>0</v>
      </c>
      <c r="K114" s="143">
        <f t="shared" si="15"/>
        <v>0</v>
      </c>
      <c r="L114" s="58"/>
      <c r="M114" s="58"/>
      <c r="N114" s="58"/>
      <c r="O114" s="58"/>
      <c r="P114" s="58"/>
      <c r="Q114" s="58"/>
      <c r="R114" s="58"/>
      <c r="S114" s="275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  <c r="AZ114" s="58"/>
      <c r="BA114" s="58"/>
      <c r="BB114" s="58"/>
      <c r="BC114" s="58"/>
      <c r="BD114" s="58"/>
      <c r="BE114" s="58"/>
      <c r="BF114" s="58"/>
      <c r="BG114" s="58"/>
      <c r="BH114" s="58"/>
      <c r="BI114" s="58"/>
      <c r="BJ114" s="58"/>
      <c r="BK114" s="58"/>
      <c r="BL114" s="58"/>
      <c r="BM114" s="58"/>
      <c r="BN114" s="58"/>
      <c r="BO114" s="58"/>
      <c r="BP114" s="58"/>
      <c r="BQ114" s="58"/>
      <c r="BR114" s="58"/>
      <c r="BS114" s="58"/>
      <c r="BT114" s="58"/>
      <c r="BU114" s="58"/>
      <c r="BV114" s="58"/>
      <c r="BW114" s="58"/>
      <c r="BX114" s="58"/>
      <c r="BY114" s="58"/>
      <c r="BZ114" s="58"/>
      <c r="CA114" s="58"/>
      <c r="CB114" s="58"/>
      <c r="CC114" s="58"/>
    </row>
    <row r="115" spans="1:81" s="1" customFormat="1" ht="15" customHeight="1">
      <c r="A115" s="71" t="s">
        <v>126</v>
      </c>
      <c r="B115" s="9" t="s">
        <v>6</v>
      </c>
      <c r="C115" s="26">
        <v>10.93</v>
      </c>
      <c r="D115" s="11" t="s">
        <v>2</v>
      </c>
      <c r="E115" s="11" t="s">
        <v>3</v>
      </c>
      <c r="F115" s="12" t="s">
        <v>113</v>
      </c>
      <c r="G115" s="197" t="s">
        <v>930</v>
      </c>
      <c r="H115" s="362"/>
      <c r="I115" s="162">
        <f t="shared" si="19"/>
        <v>0</v>
      </c>
      <c r="J115" s="286">
        <f t="shared" si="20"/>
        <v>0</v>
      </c>
      <c r="K115" s="143">
        <f t="shared" si="15"/>
        <v>0</v>
      </c>
      <c r="L115" s="58"/>
      <c r="M115" s="58"/>
      <c r="N115" s="58"/>
      <c r="O115" s="58"/>
      <c r="P115" s="58"/>
      <c r="Q115" s="58"/>
      <c r="R115" s="58"/>
      <c r="S115" s="275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58"/>
      <c r="BE115" s="58"/>
      <c r="BF115" s="58"/>
      <c r="BG115" s="58"/>
      <c r="BH115" s="58"/>
      <c r="BI115" s="58"/>
      <c r="BJ115" s="58"/>
      <c r="BK115" s="58"/>
      <c r="BL115" s="58"/>
      <c r="BM115" s="58"/>
      <c r="BN115" s="58"/>
      <c r="BO115" s="58"/>
      <c r="BP115" s="58"/>
      <c r="BQ115" s="58"/>
      <c r="BR115" s="58"/>
      <c r="BS115" s="58"/>
      <c r="BT115" s="58"/>
      <c r="BU115" s="58"/>
      <c r="BV115" s="58"/>
      <c r="BW115" s="58"/>
      <c r="BX115" s="58"/>
      <c r="BY115" s="58"/>
      <c r="BZ115" s="58"/>
      <c r="CA115" s="58"/>
      <c r="CB115" s="58"/>
      <c r="CC115" s="58"/>
    </row>
    <row r="116" spans="1:81" ht="15" customHeight="1">
      <c r="A116" s="71" t="s">
        <v>127</v>
      </c>
      <c r="B116" s="9" t="s">
        <v>5</v>
      </c>
      <c r="C116" s="26">
        <v>19.920000000000002</v>
      </c>
      <c r="D116" s="11" t="s">
        <v>2</v>
      </c>
      <c r="E116" s="11" t="s">
        <v>3</v>
      </c>
      <c r="F116" s="12" t="s">
        <v>113</v>
      </c>
      <c r="G116" s="13" t="s">
        <v>930</v>
      </c>
      <c r="H116" s="362"/>
      <c r="I116" s="162">
        <f t="shared" si="19"/>
        <v>0</v>
      </c>
      <c r="J116" s="286">
        <f>I116*2.17</f>
        <v>0</v>
      </c>
      <c r="K116" s="143">
        <f t="shared" si="15"/>
        <v>0</v>
      </c>
    </row>
    <row r="117" spans="1:81" ht="15" customHeight="1">
      <c r="A117" s="71" t="s">
        <v>128</v>
      </c>
      <c r="B117" s="9" t="s">
        <v>6</v>
      </c>
      <c r="C117" s="26">
        <v>12.61</v>
      </c>
      <c r="D117" s="11" t="s">
        <v>2</v>
      </c>
      <c r="E117" s="11" t="s">
        <v>3</v>
      </c>
      <c r="F117" s="12" t="s">
        <v>113</v>
      </c>
      <c r="G117" s="197" t="s">
        <v>930</v>
      </c>
      <c r="H117" s="362"/>
      <c r="I117" s="162">
        <f t="shared" si="19"/>
        <v>0</v>
      </c>
      <c r="J117" s="286">
        <f t="shared" ref="J117:J118" si="21">I117*2.17</f>
        <v>0</v>
      </c>
      <c r="K117" s="143">
        <f t="shared" si="15"/>
        <v>0</v>
      </c>
    </row>
    <row r="118" spans="1:81" ht="15" customHeight="1">
      <c r="A118" s="71" t="s">
        <v>129</v>
      </c>
      <c r="B118" s="9" t="s">
        <v>6</v>
      </c>
      <c r="C118" s="26">
        <v>8.69</v>
      </c>
      <c r="D118" s="11" t="s">
        <v>2</v>
      </c>
      <c r="E118" s="11" t="s">
        <v>3</v>
      </c>
      <c r="F118" s="12" t="s">
        <v>113</v>
      </c>
      <c r="G118" s="197" t="s">
        <v>930</v>
      </c>
      <c r="H118" s="362"/>
      <c r="I118" s="162">
        <f t="shared" si="19"/>
        <v>0</v>
      </c>
      <c r="J118" s="286">
        <f t="shared" si="21"/>
        <v>0</v>
      </c>
      <c r="K118" s="143">
        <f t="shared" si="15"/>
        <v>0</v>
      </c>
    </row>
    <row r="119" spans="1:81" s="1" customFormat="1" ht="15" customHeight="1">
      <c r="A119" s="71" t="s">
        <v>130</v>
      </c>
      <c r="B119" s="9" t="s">
        <v>5</v>
      </c>
      <c r="C119" s="26">
        <v>38.29</v>
      </c>
      <c r="D119" s="11" t="s">
        <v>2</v>
      </c>
      <c r="E119" s="11" t="s">
        <v>3</v>
      </c>
      <c r="F119" s="12" t="s">
        <v>4</v>
      </c>
      <c r="G119" s="13" t="s">
        <v>930</v>
      </c>
      <c r="H119" s="362"/>
      <c r="I119" s="162">
        <f t="shared" si="19"/>
        <v>0</v>
      </c>
      <c r="J119" s="286">
        <f>I119*2.17</f>
        <v>0</v>
      </c>
      <c r="K119" s="143">
        <f t="shared" si="15"/>
        <v>0</v>
      </c>
      <c r="L119" s="58"/>
      <c r="M119" s="58"/>
      <c r="N119" s="58"/>
      <c r="O119" s="58"/>
      <c r="P119" s="58"/>
      <c r="Q119" s="58"/>
      <c r="R119" s="58"/>
      <c r="S119" s="275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  <c r="AY119" s="58"/>
      <c r="AZ119" s="58"/>
      <c r="BA119" s="58"/>
      <c r="BB119" s="58"/>
      <c r="BC119" s="58"/>
      <c r="BD119" s="58"/>
      <c r="BE119" s="58"/>
      <c r="BF119" s="58"/>
      <c r="BG119" s="58"/>
      <c r="BH119" s="58"/>
      <c r="BI119" s="58"/>
      <c r="BJ119" s="58"/>
      <c r="BK119" s="58"/>
      <c r="BL119" s="58"/>
      <c r="BM119" s="58"/>
      <c r="BN119" s="58"/>
      <c r="BO119" s="58"/>
      <c r="BP119" s="58"/>
      <c r="BQ119" s="58"/>
      <c r="BR119" s="58"/>
      <c r="BS119" s="58"/>
      <c r="BT119" s="58"/>
      <c r="BU119" s="58"/>
      <c r="BV119" s="58"/>
      <c r="BW119" s="58"/>
      <c r="BX119" s="58"/>
      <c r="BY119" s="58"/>
      <c r="BZ119" s="58"/>
      <c r="CA119" s="58"/>
      <c r="CB119" s="58"/>
      <c r="CC119" s="58"/>
    </row>
    <row r="120" spans="1:81" s="1" customFormat="1" ht="15" customHeight="1">
      <c r="A120" s="71" t="s">
        <v>131</v>
      </c>
      <c r="B120" s="9" t="s">
        <v>6</v>
      </c>
      <c r="C120" s="26">
        <v>7.73</v>
      </c>
      <c r="D120" s="11" t="s">
        <v>2</v>
      </c>
      <c r="E120" s="11" t="s">
        <v>3</v>
      </c>
      <c r="F120" s="12" t="s">
        <v>113</v>
      </c>
      <c r="G120" s="197" t="s">
        <v>930</v>
      </c>
      <c r="H120" s="362"/>
      <c r="I120" s="162">
        <f t="shared" si="19"/>
        <v>0</v>
      </c>
      <c r="J120" s="286">
        <f t="shared" ref="J120:J123" si="22">I120*2.17</f>
        <v>0</v>
      </c>
      <c r="K120" s="143">
        <f t="shared" si="15"/>
        <v>0</v>
      </c>
      <c r="L120" s="58"/>
      <c r="M120" s="58"/>
      <c r="N120" s="58"/>
      <c r="O120" s="58"/>
      <c r="P120" s="58"/>
      <c r="Q120" s="58"/>
      <c r="R120" s="58"/>
      <c r="S120" s="275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  <c r="AY120" s="58"/>
      <c r="AZ120" s="58"/>
      <c r="BA120" s="58"/>
      <c r="BB120" s="58"/>
      <c r="BC120" s="58"/>
      <c r="BD120" s="58"/>
      <c r="BE120" s="58"/>
      <c r="BF120" s="58"/>
      <c r="BG120" s="58"/>
      <c r="BH120" s="58"/>
      <c r="BI120" s="58"/>
      <c r="BJ120" s="58"/>
      <c r="BK120" s="58"/>
      <c r="BL120" s="58"/>
      <c r="BM120" s="58"/>
      <c r="BN120" s="58"/>
      <c r="BO120" s="58"/>
      <c r="BP120" s="58"/>
      <c r="BQ120" s="58"/>
      <c r="BR120" s="58"/>
      <c r="BS120" s="58"/>
      <c r="BT120" s="58"/>
      <c r="BU120" s="58"/>
      <c r="BV120" s="58"/>
      <c r="BW120" s="58"/>
      <c r="BX120" s="58"/>
      <c r="BY120" s="58"/>
      <c r="BZ120" s="58"/>
      <c r="CA120" s="58"/>
      <c r="CB120" s="58"/>
      <c r="CC120" s="58"/>
    </row>
    <row r="121" spans="1:81" s="1" customFormat="1" ht="15" customHeight="1">
      <c r="A121" s="71" t="s">
        <v>132</v>
      </c>
      <c r="B121" s="9" t="s">
        <v>6</v>
      </c>
      <c r="C121" s="26">
        <v>6.16</v>
      </c>
      <c r="D121" s="11" t="s">
        <v>2</v>
      </c>
      <c r="E121" s="11" t="s">
        <v>3</v>
      </c>
      <c r="F121" s="12" t="s">
        <v>113</v>
      </c>
      <c r="G121" s="197" t="s">
        <v>930</v>
      </c>
      <c r="H121" s="362"/>
      <c r="I121" s="162">
        <f t="shared" si="19"/>
        <v>0</v>
      </c>
      <c r="J121" s="286">
        <f t="shared" si="22"/>
        <v>0</v>
      </c>
      <c r="K121" s="143">
        <f t="shared" si="15"/>
        <v>0</v>
      </c>
      <c r="L121" s="58"/>
      <c r="M121" s="58"/>
      <c r="N121" s="58"/>
      <c r="O121" s="58"/>
      <c r="P121" s="58"/>
      <c r="Q121" s="58"/>
      <c r="R121" s="58"/>
      <c r="S121" s="275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58"/>
      <c r="BC121" s="58"/>
      <c r="BD121" s="58"/>
      <c r="BE121" s="58"/>
      <c r="BF121" s="58"/>
      <c r="BG121" s="58"/>
      <c r="BH121" s="58"/>
      <c r="BI121" s="58"/>
      <c r="BJ121" s="58"/>
      <c r="BK121" s="58"/>
      <c r="BL121" s="58"/>
      <c r="BM121" s="58"/>
      <c r="BN121" s="58"/>
      <c r="BO121" s="58"/>
      <c r="BP121" s="58"/>
      <c r="BQ121" s="58"/>
      <c r="BR121" s="58"/>
      <c r="BS121" s="58"/>
      <c r="BT121" s="58"/>
      <c r="BU121" s="58"/>
      <c r="BV121" s="58"/>
      <c r="BW121" s="58"/>
      <c r="BX121" s="58"/>
      <c r="BY121" s="58"/>
      <c r="BZ121" s="58"/>
      <c r="CA121" s="58"/>
      <c r="CB121" s="58"/>
      <c r="CC121" s="58"/>
    </row>
    <row r="122" spans="1:81" ht="15" customHeight="1">
      <c r="A122" s="71" t="s">
        <v>133</v>
      </c>
      <c r="B122" s="9" t="s">
        <v>6</v>
      </c>
      <c r="C122" s="26">
        <v>13.92</v>
      </c>
      <c r="D122" s="11" t="s">
        <v>2</v>
      </c>
      <c r="E122" s="11" t="s">
        <v>3</v>
      </c>
      <c r="F122" s="12" t="s">
        <v>113</v>
      </c>
      <c r="G122" s="197" t="s">
        <v>930</v>
      </c>
      <c r="H122" s="362"/>
      <c r="I122" s="162">
        <f t="shared" si="19"/>
        <v>0</v>
      </c>
      <c r="J122" s="286">
        <f t="shared" si="22"/>
        <v>0</v>
      </c>
      <c r="K122" s="143">
        <f t="shared" si="15"/>
        <v>0</v>
      </c>
    </row>
    <row r="123" spans="1:81" s="1" customFormat="1" ht="15" customHeight="1">
      <c r="A123" s="71" t="s">
        <v>134</v>
      </c>
      <c r="B123" s="9" t="s">
        <v>6</v>
      </c>
      <c r="C123" s="26">
        <v>10.97</v>
      </c>
      <c r="D123" s="11" t="s">
        <v>2</v>
      </c>
      <c r="E123" s="11" t="s">
        <v>3</v>
      </c>
      <c r="F123" s="12" t="s">
        <v>113</v>
      </c>
      <c r="G123" s="197" t="s">
        <v>930</v>
      </c>
      <c r="H123" s="362"/>
      <c r="I123" s="162">
        <f t="shared" si="19"/>
        <v>0</v>
      </c>
      <c r="J123" s="286">
        <f t="shared" si="22"/>
        <v>0</v>
      </c>
      <c r="K123" s="143">
        <f t="shared" si="15"/>
        <v>0</v>
      </c>
      <c r="L123" s="58"/>
      <c r="M123" s="58"/>
      <c r="N123" s="58"/>
      <c r="O123" s="58"/>
      <c r="P123" s="58"/>
      <c r="Q123" s="58"/>
      <c r="R123" s="58"/>
      <c r="S123" s="275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L123" s="58"/>
      <c r="AM123" s="58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  <c r="AY123" s="58"/>
      <c r="AZ123" s="58"/>
      <c r="BA123" s="58"/>
      <c r="BB123" s="58"/>
      <c r="BC123" s="58"/>
      <c r="BD123" s="58"/>
      <c r="BE123" s="58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  <c r="BU123" s="58"/>
      <c r="BV123" s="58"/>
      <c r="BW123" s="58"/>
      <c r="BX123" s="58"/>
      <c r="BY123" s="58"/>
      <c r="BZ123" s="58"/>
      <c r="CA123" s="58"/>
      <c r="CB123" s="58"/>
      <c r="CC123" s="58"/>
    </row>
    <row r="124" spans="1:81" s="1" customFormat="1" ht="15" customHeight="1">
      <c r="A124" s="71" t="s">
        <v>135</v>
      </c>
      <c r="B124" s="9" t="s">
        <v>5</v>
      </c>
      <c r="C124" s="26">
        <v>43.2</v>
      </c>
      <c r="D124" s="11" t="s">
        <v>2</v>
      </c>
      <c r="E124" s="11" t="s">
        <v>3</v>
      </c>
      <c r="F124" s="12" t="s">
        <v>113</v>
      </c>
      <c r="G124" s="13" t="s">
        <v>930</v>
      </c>
      <c r="H124" s="362"/>
      <c r="I124" s="162">
        <f t="shared" si="19"/>
        <v>0</v>
      </c>
      <c r="J124" s="286">
        <f>I124*2.17</f>
        <v>0</v>
      </c>
      <c r="K124" s="143">
        <f t="shared" si="15"/>
        <v>0</v>
      </c>
      <c r="L124" s="58"/>
      <c r="M124" s="58"/>
      <c r="N124" s="58"/>
      <c r="O124" s="58"/>
      <c r="P124" s="58"/>
      <c r="Q124" s="58"/>
      <c r="R124" s="58"/>
      <c r="S124" s="275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L124" s="58"/>
      <c r="AM124" s="58"/>
      <c r="AN124" s="58"/>
      <c r="AO124" s="58"/>
      <c r="AP124" s="58"/>
      <c r="AQ124" s="58"/>
      <c r="AR124" s="58"/>
      <c r="AS124" s="58"/>
      <c r="AT124" s="58"/>
      <c r="AU124" s="58"/>
      <c r="AV124" s="58"/>
      <c r="AW124" s="58"/>
      <c r="AX124" s="58"/>
      <c r="AY124" s="58"/>
      <c r="AZ124" s="58"/>
      <c r="BA124" s="58"/>
      <c r="BB124" s="58"/>
      <c r="BC124" s="58"/>
      <c r="BD124" s="58"/>
      <c r="BE124" s="58"/>
      <c r="BF124" s="58"/>
      <c r="BG124" s="58"/>
      <c r="BH124" s="58"/>
      <c r="BI124" s="58"/>
      <c r="BJ124" s="58"/>
      <c r="BK124" s="58"/>
      <c r="BL124" s="58"/>
      <c r="BM124" s="58"/>
      <c r="BN124" s="58"/>
      <c r="BO124" s="58"/>
      <c r="BP124" s="58"/>
      <c r="BQ124" s="58"/>
      <c r="BR124" s="58"/>
      <c r="BS124" s="58"/>
      <c r="BT124" s="58"/>
      <c r="BU124" s="58"/>
      <c r="BV124" s="58"/>
      <c r="BW124" s="58"/>
      <c r="BX124" s="58"/>
      <c r="BY124" s="58"/>
      <c r="BZ124" s="58"/>
      <c r="CA124" s="58"/>
      <c r="CB124" s="58"/>
      <c r="CC124" s="58"/>
    </row>
    <row r="125" spans="1:81" s="1" customFormat="1" ht="15" customHeight="1">
      <c r="A125" s="71" t="s">
        <v>136</v>
      </c>
      <c r="B125" s="9" t="s">
        <v>6</v>
      </c>
      <c r="C125" s="26">
        <v>7.7</v>
      </c>
      <c r="D125" s="11" t="s">
        <v>2</v>
      </c>
      <c r="E125" s="11" t="s">
        <v>3</v>
      </c>
      <c r="F125" s="12" t="s">
        <v>113</v>
      </c>
      <c r="G125" s="197" t="s">
        <v>930</v>
      </c>
      <c r="H125" s="362"/>
      <c r="I125" s="162">
        <f t="shared" si="19"/>
        <v>0</v>
      </c>
      <c r="J125" s="286">
        <f>I125*2.17</f>
        <v>0</v>
      </c>
      <c r="K125" s="143">
        <f t="shared" si="15"/>
        <v>0</v>
      </c>
      <c r="L125" s="58"/>
      <c r="M125" s="58"/>
      <c r="N125" s="58"/>
      <c r="O125" s="58"/>
      <c r="P125" s="58"/>
      <c r="Q125" s="58"/>
      <c r="R125" s="58"/>
      <c r="S125" s="275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58"/>
      <c r="AR125" s="58"/>
      <c r="AS125" s="58"/>
      <c r="AT125" s="58"/>
      <c r="AU125" s="58"/>
      <c r="AV125" s="58"/>
      <c r="AW125" s="58"/>
      <c r="AX125" s="58"/>
      <c r="AY125" s="58"/>
      <c r="AZ125" s="58"/>
      <c r="BA125" s="58"/>
      <c r="BB125" s="58"/>
      <c r="BC125" s="58"/>
      <c r="BD125" s="58"/>
      <c r="BE125" s="58"/>
      <c r="BF125" s="58"/>
      <c r="BG125" s="58"/>
      <c r="BH125" s="58"/>
      <c r="BI125" s="58"/>
      <c r="BJ125" s="58"/>
      <c r="BK125" s="58"/>
      <c r="BL125" s="58"/>
      <c r="BM125" s="58"/>
      <c r="BN125" s="58"/>
      <c r="BO125" s="58"/>
      <c r="BP125" s="58"/>
      <c r="BQ125" s="58"/>
      <c r="BR125" s="58"/>
      <c r="BS125" s="58"/>
      <c r="BT125" s="58"/>
      <c r="BU125" s="58"/>
      <c r="BV125" s="58"/>
      <c r="BW125" s="58"/>
      <c r="BX125" s="58"/>
      <c r="BY125" s="58"/>
      <c r="BZ125" s="58"/>
      <c r="CA125" s="58"/>
      <c r="CB125" s="58"/>
      <c r="CC125" s="58"/>
    </row>
    <row r="126" spans="1:81" s="1" customFormat="1" ht="15" customHeight="1">
      <c r="A126" s="71" t="s">
        <v>137</v>
      </c>
      <c r="B126" s="9" t="s">
        <v>5</v>
      </c>
      <c r="C126" s="26">
        <v>43.61</v>
      </c>
      <c r="D126" s="11" t="s">
        <v>2</v>
      </c>
      <c r="E126" s="11" t="s">
        <v>3</v>
      </c>
      <c r="F126" s="12" t="s">
        <v>4</v>
      </c>
      <c r="G126" s="13" t="s">
        <v>930</v>
      </c>
      <c r="H126" s="362"/>
      <c r="I126" s="162">
        <f t="shared" si="19"/>
        <v>0</v>
      </c>
      <c r="J126" s="286">
        <f>I126*2.17</f>
        <v>0</v>
      </c>
      <c r="K126" s="143">
        <f t="shared" si="15"/>
        <v>0</v>
      </c>
      <c r="L126" s="58"/>
      <c r="M126" s="58"/>
      <c r="N126" s="58"/>
      <c r="O126" s="58"/>
      <c r="P126" s="58"/>
      <c r="Q126" s="58"/>
      <c r="R126" s="58"/>
      <c r="S126" s="275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58"/>
      <c r="AQ126" s="58"/>
      <c r="AR126" s="58"/>
      <c r="AS126" s="58"/>
      <c r="AT126" s="58"/>
      <c r="AU126" s="58"/>
      <c r="AV126" s="58"/>
      <c r="AW126" s="58"/>
      <c r="AX126" s="58"/>
      <c r="AY126" s="58"/>
      <c r="AZ126" s="58"/>
      <c r="BA126" s="58"/>
      <c r="BB126" s="58"/>
      <c r="BC126" s="58"/>
      <c r="BD126" s="58"/>
      <c r="BE126" s="58"/>
      <c r="BF126" s="58"/>
      <c r="BG126" s="58"/>
      <c r="BH126" s="58"/>
      <c r="BI126" s="58"/>
      <c r="BJ126" s="58"/>
      <c r="BK126" s="58"/>
      <c r="BL126" s="58"/>
      <c r="BM126" s="58"/>
      <c r="BN126" s="58"/>
      <c r="BO126" s="58"/>
      <c r="BP126" s="58"/>
      <c r="BQ126" s="58"/>
      <c r="BR126" s="58"/>
      <c r="BS126" s="58"/>
      <c r="BT126" s="58"/>
      <c r="BU126" s="58"/>
      <c r="BV126" s="58"/>
      <c r="BW126" s="58"/>
      <c r="BX126" s="58"/>
      <c r="BY126" s="58"/>
      <c r="BZ126" s="58"/>
      <c r="CA126" s="58"/>
      <c r="CB126" s="58"/>
      <c r="CC126" s="58"/>
    </row>
    <row r="127" spans="1:81" ht="15" customHeight="1">
      <c r="A127" s="71" t="s">
        <v>138</v>
      </c>
      <c r="B127" s="9" t="s">
        <v>6</v>
      </c>
      <c r="C127" s="26">
        <v>7.33</v>
      </c>
      <c r="D127" s="11" t="s">
        <v>2</v>
      </c>
      <c r="E127" s="11" t="s">
        <v>3</v>
      </c>
      <c r="F127" s="12" t="s">
        <v>4</v>
      </c>
      <c r="G127" s="197" t="s">
        <v>930</v>
      </c>
      <c r="H127" s="362"/>
      <c r="I127" s="162">
        <f t="shared" si="19"/>
        <v>0</v>
      </c>
      <c r="J127" s="286">
        <f>I127*2.17</f>
        <v>0</v>
      </c>
      <c r="K127" s="143">
        <f t="shared" si="15"/>
        <v>0</v>
      </c>
    </row>
    <row r="128" spans="1:81" ht="15" customHeight="1">
      <c r="A128" s="71" t="s">
        <v>366</v>
      </c>
      <c r="B128" s="21" t="s">
        <v>5</v>
      </c>
      <c r="C128" s="20">
        <v>6.18</v>
      </c>
      <c r="D128" s="11" t="s">
        <v>2</v>
      </c>
      <c r="E128" s="11" t="s">
        <v>367</v>
      </c>
      <c r="F128" s="12" t="s">
        <v>4</v>
      </c>
      <c r="G128" s="13" t="s">
        <v>930</v>
      </c>
      <c r="H128" s="362"/>
      <c r="I128" s="162">
        <f t="shared" si="19"/>
        <v>0</v>
      </c>
      <c r="J128" s="286">
        <f>I128*2.17</f>
        <v>0</v>
      </c>
      <c r="K128" s="143">
        <f t="shared" si="15"/>
        <v>0</v>
      </c>
    </row>
    <row r="129" spans="1:81" s="1" customFormat="1" ht="15" customHeight="1">
      <c r="A129" s="71" t="s">
        <v>139</v>
      </c>
      <c r="B129" s="9" t="s">
        <v>15</v>
      </c>
      <c r="C129" s="26">
        <v>5.08</v>
      </c>
      <c r="D129" s="11" t="s">
        <v>2</v>
      </c>
      <c r="E129" s="11" t="s">
        <v>3</v>
      </c>
      <c r="F129" s="12" t="s">
        <v>4</v>
      </c>
      <c r="G129" s="13" t="s">
        <v>731</v>
      </c>
      <c r="H129" s="362"/>
      <c r="I129" s="162">
        <f t="shared" si="19"/>
        <v>0</v>
      </c>
      <c r="J129" s="214">
        <f t="shared" ref="J129:J131" si="23">I129*21.67</f>
        <v>0</v>
      </c>
      <c r="K129" s="143">
        <f t="shared" si="15"/>
        <v>0</v>
      </c>
      <c r="L129" s="58"/>
      <c r="M129" s="58"/>
      <c r="N129" s="58"/>
      <c r="O129" s="58"/>
      <c r="P129" s="58"/>
      <c r="Q129" s="58"/>
      <c r="R129" s="58"/>
      <c r="S129" s="275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58"/>
      <c r="AR129" s="58"/>
      <c r="AS129" s="58"/>
      <c r="AT129" s="58"/>
      <c r="AU129" s="58"/>
      <c r="AV129" s="58"/>
      <c r="AW129" s="58"/>
      <c r="AX129" s="58"/>
      <c r="AY129" s="58"/>
      <c r="AZ129" s="58"/>
      <c r="BA129" s="58"/>
      <c r="BB129" s="58"/>
      <c r="BC129" s="58"/>
      <c r="BD129" s="58"/>
      <c r="BE129" s="58"/>
      <c r="BF129" s="58"/>
      <c r="BG129" s="58"/>
      <c r="BH129" s="58"/>
      <c r="BI129" s="58"/>
      <c r="BJ129" s="58"/>
      <c r="BK129" s="58"/>
      <c r="BL129" s="58"/>
      <c r="BM129" s="58"/>
      <c r="BN129" s="58"/>
      <c r="BO129" s="58"/>
      <c r="BP129" s="58"/>
      <c r="BQ129" s="58"/>
      <c r="BR129" s="58"/>
      <c r="BS129" s="58"/>
      <c r="BT129" s="58"/>
      <c r="BU129" s="58"/>
      <c r="BV129" s="58"/>
      <c r="BW129" s="58"/>
      <c r="BX129" s="58"/>
      <c r="BY129" s="58"/>
      <c r="BZ129" s="58"/>
      <c r="CA129" s="58"/>
      <c r="CB129" s="58"/>
      <c r="CC129" s="58"/>
    </row>
    <row r="130" spans="1:81" s="1" customFormat="1" ht="16.5" customHeight="1">
      <c r="A130" s="71" t="s">
        <v>140</v>
      </c>
      <c r="B130" s="9" t="s">
        <v>15</v>
      </c>
      <c r="C130" s="26">
        <v>4.51</v>
      </c>
      <c r="D130" s="11" t="s">
        <v>2</v>
      </c>
      <c r="E130" s="11" t="s">
        <v>3</v>
      </c>
      <c r="F130" s="12" t="s">
        <v>4</v>
      </c>
      <c r="G130" s="13" t="s">
        <v>731</v>
      </c>
      <c r="H130" s="362"/>
      <c r="I130" s="162">
        <f t="shared" si="19"/>
        <v>0</v>
      </c>
      <c r="J130" s="214">
        <f t="shared" si="23"/>
        <v>0</v>
      </c>
      <c r="K130" s="143">
        <f t="shared" si="15"/>
        <v>0</v>
      </c>
      <c r="L130" s="58"/>
      <c r="M130" s="58"/>
      <c r="N130" s="58"/>
      <c r="O130" s="58"/>
      <c r="P130" s="58"/>
      <c r="Q130" s="58"/>
      <c r="R130" s="58"/>
      <c r="S130" s="275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58"/>
      <c r="AR130" s="58"/>
      <c r="AS130" s="58"/>
      <c r="AT130" s="58"/>
      <c r="AU130" s="58"/>
      <c r="AV130" s="58"/>
      <c r="AW130" s="58"/>
      <c r="AX130" s="58"/>
      <c r="AY130" s="58"/>
      <c r="AZ130" s="58"/>
      <c r="BA130" s="58"/>
      <c r="BB130" s="58"/>
      <c r="BC130" s="58"/>
      <c r="BD130" s="58"/>
      <c r="BE130" s="58"/>
      <c r="BF130" s="58"/>
      <c r="BG130" s="58"/>
      <c r="BH130" s="58"/>
      <c r="BI130" s="58"/>
      <c r="BJ130" s="58"/>
      <c r="BK130" s="58"/>
      <c r="BL130" s="58"/>
      <c r="BM130" s="58"/>
      <c r="BN130" s="58"/>
      <c r="BO130" s="58"/>
      <c r="BP130" s="58"/>
      <c r="BQ130" s="58"/>
      <c r="BR130" s="58"/>
      <c r="BS130" s="58"/>
      <c r="BT130" s="58"/>
      <c r="BU130" s="58"/>
      <c r="BV130" s="58"/>
      <c r="BW130" s="58"/>
      <c r="BX130" s="58"/>
      <c r="BY130" s="58"/>
      <c r="BZ130" s="58"/>
      <c r="CA130" s="58"/>
      <c r="CB130" s="58"/>
      <c r="CC130" s="58"/>
    </row>
    <row r="131" spans="1:81" ht="15" customHeight="1">
      <c r="A131" s="71" t="s">
        <v>368</v>
      </c>
      <c r="B131" s="9" t="s">
        <v>15</v>
      </c>
      <c r="C131" s="20">
        <v>1.4</v>
      </c>
      <c r="D131" s="11" t="s">
        <v>2</v>
      </c>
      <c r="E131" s="11" t="s">
        <v>333</v>
      </c>
      <c r="F131" s="12" t="s">
        <v>4</v>
      </c>
      <c r="G131" s="13" t="s">
        <v>731</v>
      </c>
      <c r="H131" s="362"/>
      <c r="I131" s="162">
        <f t="shared" si="19"/>
        <v>0</v>
      </c>
      <c r="J131" s="214">
        <f t="shared" si="23"/>
        <v>0</v>
      </c>
      <c r="K131" s="143">
        <f t="shared" si="15"/>
        <v>0</v>
      </c>
    </row>
    <row r="132" spans="1:81" ht="15" customHeight="1">
      <c r="A132" s="71" t="s">
        <v>141</v>
      </c>
      <c r="B132" s="9" t="s">
        <v>5</v>
      </c>
      <c r="C132" s="26">
        <v>15.07</v>
      </c>
      <c r="D132" s="11" t="s">
        <v>2</v>
      </c>
      <c r="E132" s="11" t="s">
        <v>3</v>
      </c>
      <c r="F132" s="12" t="s">
        <v>4</v>
      </c>
      <c r="G132" s="13" t="s">
        <v>930</v>
      </c>
      <c r="H132" s="362"/>
      <c r="I132" s="162">
        <f t="shared" si="19"/>
        <v>0</v>
      </c>
      <c r="J132" s="286">
        <f>I132*2.17</f>
        <v>0</v>
      </c>
      <c r="K132" s="143">
        <f t="shared" si="15"/>
        <v>0</v>
      </c>
    </row>
    <row r="133" spans="1:81" ht="15" customHeight="1">
      <c r="A133" s="72" t="s">
        <v>142</v>
      </c>
      <c r="B133" s="25" t="s">
        <v>180</v>
      </c>
      <c r="C133" s="27">
        <v>1.98</v>
      </c>
      <c r="D133" s="16" t="s">
        <v>2</v>
      </c>
      <c r="E133" s="16" t="s">
        <v>3</v>
      </c>
      <c r="F133" s="17" t="s">
        <v>4</v>
      </c>
      <c r="G133" s="50" t="s">
        <v>729</v>
      </c>
      <c r="H133" s="362"/>
      <c r="I133" s="162">
        <f t="shared" si="19"/>
        <v>0</v>
      </c>
      <c r="J133" s="286">
        <f>I133*4.33</f>
        <v>0</v>
      </c>
      <c r="K133" s="143">
        <f t="shared" si="15"/>
        <v>0</v>
      </c>
    </row>
    <row r="134" spans="1:81" ht="15" customHeight="1">
      <c r="A134" s="71" t="s">
        <v>143</v>
      </c>
      <c r="B134" s="9" t="s">
        <v>5</v>
      </c>
      <c r="C134" s="26">
        <v>3.68</v>
      </c>
      <c r="D134" s="11" t="s">
        <v>2</v>
      </c>
      <c r="E134" s="11" t="s">
        <v>3</v>
      </c>
      <c r="F134" s="12" t="s">
        <v>113</v>
      </c>
      <c r="G134" s="13" t="s">
        <v>930</v>
      </c>
      <c r="H134" s="362"/>
      <c r="I134" s="162">
        <f t="shared" si="19"/>
        <v>0</v>
      </c>
      <c r="J134" s="286">
        <f>I134*2.17</f>
        <v>0</v>
      </c>
      <c r="K134" s="143">
        <f t="shared" si="15"/>
        <v>0</v>
      </c>
    </row>
    <row r="135" spans="1:81" s="1" customFormat="1" ht="15">
      <c r="A135" s="72" t="s">
        <v>144</v>
      </c>
      <c r="B135" s="25" t="s">
        <v>180</v>
      </c>
      <c r="C135" s="27">
        <v>3.22</v>
      </c>
      <c r="D135" s="16" t="s">
        <v>2</v>
      </c>
      <c r="E135" s="16" t="s">
        <v>3</v>
      </c>
      <c r="F135" s="17" t="s">
        <v>4</v>
      </c>
      <c r="G135" s="50" t="s">
        <v>729</v>
      </c>
      <c r="H135" s="362"/>
      <c r="I135" s="162">
        <f t="shared" si="19"/>
        <v>0</v>
      </c>
      <c r="J135" s="286">
        <f t="shared" ref="J135:J136" si="24">I135*4.33</f>
        <v>0</v>
      </c>
      <c r="K135" s="143">
        <f t="shared" si="15"/>
        <v>0</v>
      </c>
      <c r="L135" s="58"/>
      <c r="M135" s="58"/>
      <c r="N135" s="58"/>
      <c r="O135" s="58"/>
      <c r="P135" s="58"/>
      <c r="Q135" s="58"/>
      <c r="R135" s="58"/>
      <c r="S135" s="275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L135" s="58"/>
      <c r="AM135" s="58"/>
      <c r="AN135" s="58"/>
      <c r="AO135" s="58"/>
      <c r="AP135" s="58"/>
      <c r="AQ135" s="58"/>
      <c r="AR135" s="58"/>
      <c r="AS135" s="58"/>
      <c r="AT135" s="58"/>
      <c r="AU135" s="58"/>
      <c r="AV135" s="58"/>
      <c r="AW135" s="58"/>
      <c r="AX135" s="58"/>
      <c r="AY135" s="58"/>
      <c r="AZ135" s="58"/>
      <c r="BA135" s="58"/>
      <c r="BB135" s="58"/>
      <c r="BC135" s="58"/>
      <c r="BD135" s="58"/>
      <c r="BE135" s="58"/>
      <c r="BF135" s="58"/>
      <c r="BG135" s="58"/>
      <c r="BH135" s="58"/>
      <c r="BI135" s="58"/>
      <c r="BJ135" s="58"/>
      <c r="BK135" s="58"/>
      <c r="BL135" s="58"/>
      <c r="BM135" s="58"/>
      <c r="BN135" s="58"/>
      <c r="BO135" s="58"/>
      <c r="BP135" s="58"/>
      <c r="BQ135" s="58"/>
      <c r="BR135" s="58"/>
      <c r="BS135" s="58"/>
      <c r="BT135" s="58"/>
      <c r="BU135" s="58"/>
      <c r="BV135" s="58"/>
      <c r="BW135" s="58"/>
      <c r="BX135" s="58"/>
      <c r="BY135" s="58"/>
      <c r="BZ135" s="58"/>
      <c r="CA135" s="58"/>
      <c r="CB135" s="58"/>
      <c r="CC135" s="58"/>
    </row>
    <row r="136" spans="1:81" s="1" customFormat="1" ht="16.5" customHeight="1">
      <c r="A136" s="72" t="s">
        <v>145</v>
      </c>
      <c r="B136" s="25" t="s">
        <v>180</v>
      </c>
      <c r="C136" s="27">
        <v>27.22</v>
      </c>
      <c r="D136" s="16" t="s">
        <v>2</v>
      </c>
      <c r="E136" s="16" t="s">
        <v>3</v>
      </c>
      <c r="F136" s="17" t="s">
        <v>4</v>
      </c>
      <c r="G136" s="50" t="s">
        <v>729</v>
      </c>
      <c r="H136" s="362"/>
      <c r="I136" s="162">
        <f t="shared" si="19"/>
        <v>0</v>
      </c>
      <c r="J136" s="286">
        <f t="shared" si="24"/>
        <v>0</v>
      </c>
      <c r="K136" s="143">
        <f t="shared" si="15"/>
        <v>0</v>
      </c>
      <c r="L136" s="58"/>
      <c r="M136" s="58"/>
      <c r="N136" s="58"/>
      <c r="O136" s="58"/>
      <c r="P136" s="58"/>
      <c r="Q136" s="58"/>
      <c r="R136" s="58"/>
      <c r="S136" s="275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8"/>
      <c r="CA136" s="58"/>
      <c r="CB136" s="58"/>
      <c r="CC136" s="58"/>
    </row>
    <row r="137" spans="1:81" s="1" customFormat="1" ht="16.5" customHeight="1">
      <c r="A137" s="71" t="s">
        <v>146</v>
      </c>
      <c r="B137" s="9" t="s">
        <v>6</v>
      </c>
      <c r="C137" s="26">
        <v>8.8699999999999992</v>
      </c>
      <c r="D137" s="11" t="s">
        <v>2</v>
      </c>
      <c r="E137" s="11" t="s">
        <v>3</v>
      </c>
      <c r="F137" s="12" t="s">
        <v>113</v>
      </c>
      <c r="G137" s="197" t="s">
        <v>930</v>
      </c>
      <c r="H137" s="362"/>
      <c r="I137" s="162">
        <f t="shared" si="19"/>
        <v>0</v>
      </c>
      <c r="J137" s="286">
        <f>I137*2.17</f>
        <v>0</v>
      </c>
      <c r="K137" s="143">
        <f t="shared" si="15"/>
        <v>0</v>
      </c>
      <c r="L137" s="58"/>
      <c r="M137" s="58"/>
      <c r="N137" s="58"/>
      <c r="O137" s="58"/>
      <c r="P137" s="58"/>
      <c r="Q137" s="58"/>
      <c r="R137" s="58"/>
      <c r="S137" s="275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  <c r="BW137" s="58"/>
      <c r="BX137" s="58"/>
      <c r="BY137" s="58"/>
      <c r="BZ137" s="58"/>
      <c r="CA137" s="58"/>
      <c r="CB137" s="58"/>
      <c r="CC137" s="58"/>
    </row>
    <row r="138" spans="1:81" s="1" customFormat="1" ht="15" customHeight="1">
      <c r="A138" s="71" t="s">
        <v>147</v>
      </c>
      <c r="B138" s="9" t="s">
        <v>15</v>
      </c>
      <c r="C138" s="26">
        <v>5.67</v>
      </c>
      <c r="D138" s="11" t="s">
        <v>2</v>
      </c>
      <c r="E138" s="11" t="s">
        <v>3</v>
      </c>
      <c r="F138" s="12" t="s">
        <v>113</v>
      </c>
      <c r="G138" s="13" t="s">
        <v>731</v>
      </c>
      <c r="H138" s="362"/>
      <c r="I138" s="162">
        <f t="shared" si="19"/>
        <v>0</v>
      </c>
      <c r="J138" s="214">
        <f>I138*21.67</f>
        <v>0</v>
      </c>
      <c r="K138" s="143">
        <f t="shared" si="15"/>
        <v>0</v>
      </c>
      <c r="L138" s="58"/>
      <c r="M138" s="58"/>
      <c r="N138" s="58"/>
      <c r="O138" s="58"/>
      <c r="P138" s="58"/>
      <c r="Q138" s="58"/>
      <c r="R138" s="58"/>
      <c r="S138" s="275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58"/>
      <c r="AR138" s="58"/>
      <c r="AS138" s="58"/>
      <c r="AT138" s="58"/>
      <c r="AU138" s="58"/>
      <c r="AV138" s="58"/>
      <c r="AW138" s="58"/>
      <c r="AX138" s="58"/>
      <c r="AY138" s="58"/>
      <c r="AZ138" s="58"/>
      <c r="BA138" s="58"/>
      <c r="BB138" s="58"/>
      <c r="BC138" s="58"/>
      <c r="BD138" s="58"/>
      <c r="BE138" s="58"/>
      <c r="BF138" s="58"/>
      <c r="BG138" s="58"/>
      <c r="BH138" s="58"/>
      <c r="BI138" s="58"/>
      <c r="BJ138" s="58"/>
      <c r="BK138" s="58"/>
      <c r="BL138" s="58"/>
      <c r="BM138" s="58"/>
      <c r="BN138" s="58"/>
      <c r="BO138" s="58"/>
      <c r="BP138" s="58"/>
      <c r="BQ138" s="58"/>
      <c r="BR138" s="58"/>
      <c r="BS138" s="58"/>
      <c r="BT138" s="58"/>
      <c r="BU138" s="58"/>
      <c r="BV138" s="58"/>
      <c r="BW138" s="58"/>
      <c r="BX138" s="58"/>
      <c r="BY138" s="58"/>
      <c r="BZ138" s="58"/>
      <c r="CA138" s="58"/>
      <c r="CB138" s="58"/>
      <c r="CC138" s="58"/>
    </row>
    <row r="139" spans="1:81" s="1" customFormat="1" ht="15">
      <c r="A139" s="72" t="s">
        <v>148</v>
      </c>
      <c r="B139" s="25" t="s">
        <v>180</v>
      </c>
      <c r="C139" s="27">
        <v>74.52</v>
      </c>
      <c r="D139" s="16" t="s">
        <v>2</v>
      </c>
      <c r="E139" s="16" t="s">
        <v>3</v>
      </c>
      <c r="F139" s="17" t="s">
        <v>113</v>
      </c>
      <c r="G139" s="50" t="s">
        <v>729</v>
      </c>
      <c r="H139" s="362"/>
      <c r="I139" s="162">
        <f t="shared" si="19"/>
        <v>0</v>
      </c>
      <c r="J139" s="286">
        <f>I139*4.33</f>
        <v>0</v>
      </c>
      <c r="K139" s="143">
        <f t="shared" si="15"/>
        <v>0</v>
      </c>
      <c r="L139" s="58"/>
      <c r="M139" s="58"/>
      <c r="N139" s="58"/>
      <c r="O139" s="58"/>
      <c r="P139" s="58"/>
      <c r="Q139" s="58"/>
      <c r="R139" s="58"/>
      <c r="S139" s="275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  <c r="AL139" s="58"/>
      <c r="AM139" s="58"/>
      <c r="AN139" s="58"/>
      <c r="AO139" s="58"/>
      <c r="AP139" s="58"/>
      <c r="AQ139" s="58"/>
      <c r="AR139" s="58"/>
      <c r="AS139" s="58"/>
      <c r="AT139" s="58"/>
      <c r="AU139" s="58"/>
      <c r="AV139" s="58"/>
      <c r="AW139" s="58"/>
      <c r="AX139" s="58"/>
      <c r="AY139" s="58"/>
      <c r="AZ139" s="58"/>
      <c r="BA139" s="58"/>
      <c r="BB139" s="58"/>
      <c r="BC139" s="58"/>
      <c r="BD139" s="58"/>
      <c r="BE139" s="58"/>
      <c r="BF139" s="58"/>
      <c r="BG139" s="58"/>
      <c r="BH139" s="58"/>
      <c r="BI139" s="58"/>
      <c r="BJ139" s="58"/>
      <c r="BK139" s="58"/>
      <c r="BL139" s="58"/>
      <c r="BM139" s="58"/>
      <c r="BN139" s="58"/>
      <c r="BO139" s="58"/>
      <c r="BP139" s="58"/>
      <c r="BQ139" s="58"/>
      <c r="BR139" s="58"/>
      <c r="BS139" s="58"/>
      <c r="BT139" s="58"/>
      <c r="BU139" s="58"/>
      <c r="BV139" s="58"/>
      <c r="BW139" s="58"/>
      <c r="BX139" s="58"/>
      <c r="BY139" s="58"/>
      <c r="BZ139" s="58"/>
      <c r="CA139" s="58"/>
      <c r="CB139" s="58"/>
      <c r="CC139" s="58"/>
    </row>
    <row r="140" spans="1:81" s="1" customFormat="1" ht="15" customHeight="1">
      <c r="A140" s="71" t="s">
        <v>149</v>
      </c>
      <c r="B140" s="9" t="s">
        <v>15</v>
      </c>
      <c r="C140" s="26">
        <v>9.1199999999999992</v>
      </c>
      <c r="D140" s="11" t="s">
        <v>2</v>
      </c>
      <c r="E140" s="11" t="s">
        <v>3</v>
      </c>
      <c r="F140" s="12" t="s">
        <v>113</v>
      </c>
      <c r="G140" s="13" t="s">
        <v>731</v>
      </c>
      <c r="H140" s="362"/>
      <c r="I140" s="162">
        <f t="shared" si="19"/>
        <v>0</v>
      </c>
      <c r="J140" s="214">
        <f>I140*21.67</f>
        <v>0</v>
      </c>
      <c r="K140" s="143">
        <f t="shared" si="15"/>
        <v>0</v>
      </c>
      <c r="L140" s="58"/>
      <c r="M140" s="58"/>
      <c r="N140" s="58"/>
      <c r="O140" s="58"/>
      <c r="P140" s="58"/>
      <c r="Q140" s="58"/>
      <c r="R140" s="58"/>
      <c r="S140" s="275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8"/>
      <c r="AM140" s="58"/>
      <c r="AN140" s="58"/>
      <c r="AO140" s="58"/>
      <c r="AP140" s="58"/>
      <c r="AQ140" s="58"/>
      <c r="AR140" s="58"/>
      <c r="AS140" s="58"/>
      <c r="AT140" s="58"/>
      <c r="AU140" s="58"/>
      <c r="AV140" s="58"/>
      <c r="AW140" s="58"/>
      <c r="AX140" s="58"/>
      <c r="AY140" s="58"/>
      <c r="AZ140" s="58"/>
      <c r="BA140" s="58"/>
      <c r="BB140" s="58"/>
      <c r="BC140" s="58"/>
      <c r="BD140" s="58"/>
      <c r="BE140" s="58"/>
      <c r="BF140" s="58"/>
      <c r="BG140" s="58"/>
      <c r="BH140" s="58"/>
      <c r="BI140" s="58"/>
      <c r="BJ140" s="58"/>
      <c r="BK140" s="58"/>
      <c r="BL140" s="58"/>
      <c r="BM140" s="58"/>
      <c r="BN140" s="58"/>
      <c r="BO140" s="58"/>
      <c r="BP140" s="58"/>
      <c r="BQ140" s="58"/>
      <c r="BR140" s="58"/>
      <c r="BS140" s="58"/>
      <c r="BT140" s="58"/>
      <c r="BU140" s="58"/>
      <c r="BV140" s="58"/>
      <c r="BW140" s="58"/>
      <c r="BX140" s="58"/>
      <c r="BY140" s="58"/>
      <c r="BZ140" s="58"/>
      <c r="CA140" s="58"/>
      <c r="CB140" s="58"/>
      <c r="CC140" s="58"/>
    </row>
    <row r="141" spans="1:81" s="1" customFormat="1" ht="15">
      <c r="A141" s="72" t="s">
        <v>150</v>
      </c>
      <c r="B141" s="25" t="s">
        <v>180</v>
      </c>
      <c r="C141" s="27">
        <v>9.0500000000000007</v>
      </c>
      <c r="D141" s="16" t="s">
        <v>2</v>
      </c>
      <c r="E141" s="16" t="s">
        <v>3</v>
      </c>
      <c r="F141" s="17" t="s">
        <v>113</v>
      </c>
      <c r="G141" s="50" t="s">
        <v>729</v>
      </c>
      <c r="H141" s="362"/>
      <c r="I141" s="162">
        <f t="shared" si="19"/>
        <v>0</v>
      </c>
      <c r="J141" s="286">
        <f>I141*4.33</f>
        <v>0</v>
      </c>
      <c r="K141" s="143">
        <f t="shared" si="15"/>
        <v>0</v>
      </c>
      <c r="L141" s="58"/>
      <c r="M141" s="58"/>
      <c r="N141" s="58"/>
      <c r="O141" s="58"/>
      <c r="P141" s="58"/>
      <c r="Q141" s="58"/>
      <c r="R141" s="58"/>
      <c r="S141" s="275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  <c r="AN141" s="58"/>
      <c r="AO141" s="58"/>
      <c r="AP141" s="58"/>
      <c r="AQ141" s="58"/>
      <c r="AR141" s="58"/>
      <c r="AS141" s="58"/>
      <c r="AT141" s="58"/>
      <c r="AU141" s="58"/>
      <c r="AV141" s="58"/>
      <c r="AW141" s="58"/>
      <c r="AX141" s="58"/>
      <c r="AY141" s="58"/>
      <c r="AZ141" s="58"/>
      <c r="BA141" s="58"/>
      <c r="BB141" s="58"/>
      <c r="BC141" s="58"/>
      <c r="BD141" s="58"/>
      <c r="BE141" s="58"/>
      <c r="BF141" s="58"/>
      <c r="BG141" s="58"/>
      <c r="BH141" s="58"/>
      <c r="BI141" s="58"/>
      <c r="BJ141" s="58"/>
      <c r="BK141" s="58"/>
      <c r="BL141" s="58"/>
      <c r="BM141" s="58"/>
      <c r="BN141" s="58"/>
      <c r="BO141" s="58"/>
      <c r="BP141" s="58"/>
      <c r="BQ141" s="58"/>
      <c r="BR141" s="58"/>
      <c r="BS141" s="58"/>
      <c r="BT141" s="58"/>
      <c r="BU141" s="58"/>
      <c r="BV141" s="58"/>
      <c r="BW141" s="58"/>
      <c r="BX141" s="58"/>
      <c r="BY141" s="58"/>
      <c r="BZ141" s="58"/>
      <c r="CA141" s="58"/>
      <c r="CB141" s="58"/>
      <c r="CC141" s="58"/>
    </row>
    <row r="142" spans="1:81" s="1" customFormat="1" ht="15" customHeight="1">
      <c r="A142" s="70" t="s">
        <v>805</v>
      </c>
      <c r="B142" s="23" t="s">
        <v>5</v>
      </c>
      <c r="C142" s="27">
        <v>15.23</v>
      </c>
      <c r="D142" s="24" t="s">
        <v>2</v>
      </c>
      <c r="E142" s="24" t="s">
        <v>3</v>
      </c>
      <c r="F142" s="17" t="s">
        <v>113</v>
      </c>
      <c r="G142" s="13" t="s">
        <v>930</v>
      </c>
      <c r="H142" s="362"/>
      <c r="I142" s="162">
        <f t="shared" si="19"/>
        <v>0</v>
      </c>
      <c r="J142" s="286">
        <f t="shared" ref="J142:J144" si="25">I142*2.17</f>
        <v>0</v>
      </c>
      <c r="K142" s="143">
        <f t="shared" si="15"/>
        <v>0</v>
      </c>
      <c r="L142" s="58"/>
      <c r="M142" s="58"/>
      <c r="N142" s="58"/>
      <c r="O142" s="58"/>
      <c r="P142" s="58"/>
      <c r="Q142" s="58"/>
      <c r="R142" s="58"/>
      <c r="S142" s="275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  <c r="AL142" s="58"/>
      <c r="AM142" s="58"/>
      <c r="AN142" s="58"/>
      <c r="AO142" s="58"/>
      <c r="AP142" s="58"/>
      <c r="AQ142" s="58"/>
      <c r="AR142" s="58"/>
      <c r="AS142" s="58"/>
      <c r="AT142" s="58"/>
      <c r="AU142" s="58"/>
      <c r="AV142" s="58"/>
      <c r="AW142" s="58"/>
      <c r="AX142" s="58"/>
      <c r="AY142" s="58"/>
      <c r="AZ142" s="58"/>
      <c r="BA142" s="58"/>
      <c r="BB142" s="58"/>
      <c r="BC142" s="58"/>
      <c r="BD142" s="58"/>
      <c r="BE142" s="58"/>
      <c r="BF142" s="58"/>
      <c r="BG142" s="58"/>
      <c r="BH142" s="58"/>
      <c r="BI142" s="58"/>
      <c r="BJ142" s="58"/>
      <c r="BK142" s="58"/>
      <c r="BL142" s="58"/>
      <c r="BM142" s="58"/>
      <c r="BN142" s="58"/>
      <c r="BO142" s="58"/>
      <c r="BP142" s="58"/>
      <c r="BQ142" s="58"/>
      <c r="BR142" s="58"/>
      <c r="BS142" s="58"/>
      <c r="BT142" s="58"/>
      <c r="BU142" s="58"/>
      <c r="BV142" s="58"/>
      <c r="BW142" s="58"/>
      <c r="BX142" s="58"/>
      <c r="BY142" s="58"/>
      <c r="BZ142" s="58"/>
      <c r="CA142" s="58"/>
      <c r="CB142" s="58"/>
      <c r="CC142" s="58"/>
    </row>
    <row r="143" spans="1:81" s="1" customFormat="1" ht="15" customHeight="1">
      <c r="A143" s="71" t="s">
        <v>151</v>
      </c>
      <c r="B143" s="9" t="s">
        <v>5</v>
      </c>
      <c r="C143" s="26">
        <v>73.94</v>
      </c>
      <c r="D143" s="11" t="s">
        <v>2</v>
      </c>
      <c r="E143" s="11" t="s">
        <v>3</v>
      </c>
      <c r="F143" s="12" t="s">
        <v>113</v>
      </c>
      <c r="G143" s="13" t="s">
        <v>930</v>
      </c>
      <c r="H143" s="362"/>
      <c r="I143" s="162">
        <f t="shared" ref="I143:I169" si="26">H143*C143</f>
        <v>0</v>
      </c>
      <c r="J143" s="286">
        <f t="shared" si="25"/>
        <v>0</v>
      </c>
      <c r="K143" s="143">
        <f t="shared" si="15"/>
        <v>0</v>
      </c>
      <c r="L143" s="58"/>
      <c r="M143" s="58"/>
      <c r="N143" s="58"/>
      <c r="O143" s="58"/>
      <c r="P143" s="58"/>
      <c r="Q143" s="58"/>
      <c r="R143" s="58"/>
      <c r="S143" s="275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58"/>
      <c r="AW143" s="58"/>
      <c r="AX143" s="58"/>
      <c r="AY143" s="58"/>
      <c r="AZ143" s="58"/>
      <c r="BA143" s="58"/>
      <c r="BB143" s="58"/>
      <c r="BC143" s="58"/>
      <c r="BD143" s="58"/>
      <c r="BE143" s="58"/>
      <c r="BF143" s="58"/>
      <c r="BG143" s="58"/>
      <c r="BH143" s="58"/>
      <c r="BI143" s="58"/>
      <c r="BJ143" s="58"/>
      <c r="BK143" s="58"/>
      <c r="BL143" s="58"/>
      <c r="BM143" s="58"/>
      <c r="BN143" s="58"/>
      <c r="BO143" s="58"/>
      <c r="BP143" s="58"/>
      <c r="BQ143" s="58"/>
      <c r="BR143" s="58"/>
      <c r="BS143" s="58"/>
      <c r="BT143" s="58"/>
      <c r="BU143" s="58"/>
      <c r="BV143" s="58"/>
      <c r="BW143" s="58"/>
      <c r="BX143" s="58"/>
      <c r="BY143" s="58"/>
      <c r="BZ143" s="58"/>
      <c r="CA143" s="58"/>
      <c r="CB143" s="58"/>
      <c r="CC143" s="58"/>
    </row>
    <row r="144" spans="1:81" s="1" customFormat="1" ht="15" customHeight="1">
      <c r="A144" s="71" t="s">
        <v>152</v>
      </c>
      <c r="B144" s="9" t="s">
        <v>5</v>
      </c>
      <c r="C144" s="26">
        <v>34.32</v>
      </c>
      <c r="D144" s="11" t="s">
        <v>2</v>
      </c>
      <c r="E144" s="11" t="s">
        <v>3</v>
      </c>
      <c r="F144" s="12" t="s">
        <v>113</v>
      </c>
      <c r="G144" s="13" t="s">
        <v>930</v>
      </c>
      <c r="H144" s="362"/>
      <c r="I144" s="162">
        <f t="shared" si="26"/>
        <v>0</v>
      </c>
      <c r="J144" s="286">
        <f t="shared" si="25"/>
        <v>0</v>
      </c>
      <c r="K144" s="143">
        <f t="shared" si="15"/>
        <v>0</v>
      </c>
      <c r="L144" s="58"/>
      <c r="M144" s="58"/>
      <c r="N144" s="58"/>
      <c r="O144" s="58"/>
      <c r="P144" s="58"/>
      <c r="Q144" s="58"/>
      <c r="R144" s="58"/>
      <c r="S144" s="275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58"/>
      <c r="AW144" s="58"/>
      <c r="AX144" s="58"/>
      <c r="AY144" s="58"/>
      <c r="AZ144" s="58"/>
      <c r="BA144" s="58"/>
      <c r="BB144" s="58"/>
      <c r="BC144" s="58"/>
      <c r="BD144" s="58"/>
      <c r="BE144" s="58"/>
      <c r="BF144" s="58"/>
      <c r="BG144" s="58"/>
      <c r="BH144" s="58"/>
      <c r="BI144" s="58"/>
      <c r="BJ144" s="58"/>
      <c r="BK144" s="58"/>
      <c r="BL144" s="58"/>
      <c r="BM144" s="58"/>
      <c r="BN144" s="58"/>
      <c r="BO144" s="58"/>
      <c r="BP144" s="58"/>
      <c r="BQ144" s="58"/>
      <c r="BR144" s="58"/>
      <c r="BS144" s="58"/>
      <c r="BT144" s="58"/>
      <c r="BU144" s="58"/>
      <c r="BV144" s="58"/>
      <c r="BW144" s="58"/>
      <c r="BX144" s="58"/>
      <c r="BY144" s="58"/>
      <c r="BZ144" s="58"/>
      <c r="CA144" s="58"/>
      <c r="CB144" s="58"/>
      <c r="CC144" s="58"/>
    </row>
    <row r="145" spans="1:81" s="1" customFormat="1" ht="15" customHeight="1">
      <c r="A145" s="71" t="s">
        <v>153</v>
      </c>
      <c r="B145" s="9" t="s">
        <v>6</v>
      </c>
      <c r="C145" s="26">
        <v>9.5500000000000007</v>
      </c>
      <c r="D145" s="11" t="s">
        <v>2</v>
      </c>
      <c r="E145" s="11" t="s">
        <v>3</v>
      </c>
      <c r="F145" s="12" t="s">
        <v>113</v>
      </c>
      <c r="G145" s="197" t="s">
        <v>930</v>
      </c>
      <c r="H145" s="362"/>
      <c r="I145" s="162">
        <f t="shared" si="26"/>
        <v>0</v>
      </c>
      <c r="J145" s="286">
        <f>I145*2.17</f>
        <v>0</v>
      </c>
      <c r="K145" s="143">
        <f t="shared" si="15"/>
        <v>0</v>
      </c>
      <c r="L145" s="58"/>
      <c r="M145" s="58"/>
      <c r="N145" s="58"/>
      <c r="O145" s="58"/>
      <c r="P145" s="58"/>
      <c r="Q145" s="58"/>
      <c r="R145" s="58"/>
      <c r="S145" s="275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58"/>
      <c r="AW145" s="58"/>
      <c r="AX145" s="58"/>
      <c r="AY145" s="58"/>
      <c r="AZ145" s="58"/>
      <c r="BA145" s="58"/>
      <c r="BB145" s="58"/>
      <c r="BC145" s="58"/>
      <c r="BD145" s="58"/>
      <c r="BE145" s="58"/>
      <c r="BF145" s="58"/>
      <c r="BG145" s="58"/>
      <c r="BH145" s="58"/>
      <c r="BI145" s="58"/>
      <c r="BJ145" s="58"/>
      <c r="BK145" s="58"/>
      <c r="BL145" s="58"/>
      <c r="BM145" s="58"/>
      <c r="BN145" s="58"/>
      <c r="BO145" s="58"/>
      <c r="BP145" s="58"/>
      <c r="BQ145" s="58"/>
      <c r="BR145" s="58"/>
      <c r="BS145" s="58"/>
      <c r="BT145" s="58"/>
      <c r="BU145" s="58"/>
      <c r="BV145" s="58"/>
      <c r="BW145" s="58"/>
      <c r="BX145" s="58"/>
      <c r="BY145" s="58"/>
      <c r="BZ145" s="58"/>
      <c r="CA145" s="58"/>
      <c r="CB145" s="58"/>
      <c r="CC145" s="58"/>
    </row>
    <row r="146" spans="1:81" ht="15" customHeight="1">
      <c r="A146" s="71" t="s">
        <v>154</v>
      </c>
      <c r="B146" s="9" t="s">
        <v>5</v>
      </c>
      <c r="C146" s="26">
        <v>3.33</v>
      </c>
      <c r="D146" s="11" t="s">
        <v>2</v>
      </c>
      <c r="E146" s="11" t="s">
        <v>3</v>
      </c>
      <c r="F146" s="12" t="s">
        <v>113</v>
      </c>
      <c r="G146" s="13" t="s">
        <v>930</v>
      </c>
      <c r="H146" s="362"/>
      <c r="I146" s="162">
        <f t="shared" si="26"/>
        <v>0</v>
      </c>
      <c r="J146" s="286">
        <f>I146*2.17</f>
        <v>0</v>
      </c>
      <c r="K146" s="143">
        <f t="shared" si="15"/>
        <v>0</v>
      </c>
    </row>
    <row r="147" spans="1:81" ht="15" customHeight="1">
      <c r="A147" s="71" t="s">
        <v>155</v>
      </c>
      <c r="B147" s="9" t="s">
        <v>6</v>
      </c>
      <c r="C147" s="26">
        <v>14.42</v>
      </c>
      <c r="D147" s="11" t="s">
        <v>2</v>
      </c>
      <c r="E147" s="11" t="s">
        <v>3</v>
      </c>
      <c r="F147" s="12" t="s">
        <v>113</v>
      </c>
      <c r="G147" s="197" t="s">
        <v>930</v>
      </c>
      <c r="H147" s="362"/>
      <c r="I147" s="162">
        <f t="shared" si="26"/>
        <v>0</v>
      </c>
      <c r="J147" s="286">
        <f>I147*2.17</f>
        <v>0</v>
      </c>
      <c r="K147" s="143">
        <f t="shared" si="15"/>
        <v>0</v>
      </c>
    </row>
    <row r="148" spans="1:81" s="1" customFormat="1" ht="15" customHeight="1">
      <c r="A148" s="71" t="s">
        <v>156</v>
      </c>
      <c r="B148" s="9" t="s">
        <v>5</v>
      </c>
      <c r="C148" s="26">
        <v>10.61</v>
      </c>
      <c r="D148" s="11" t="s">
        <v>2</v>
      </c>
      <c r="E148" s="11" t="s">
        <v>3</v>
      </c>
      <c r="F148" s="12" t="s">
        <v>113</v>
      </c>
      <c r="G148" s="13" t="s">
        <v>930</v>
      </c>
      <c r="H148" s="362"/>
      <c r="I148" s="162">
        <f t="shared" si="26"/>
        <v>0</v>
      </c>
      <c r="J148" s="286">
        <f t="shared" ref="J148:J152" si="27">I148*2.17</f>
        <v>0</v>
      </c>
      <c r="K148" s="143">
        <f t="shared" si="15"/>
        <v>0</v>
      </c>
      <c r="L148" s="58"/>
      <c r="M148" s="58"/>
      <c r="N148" s="58"/>
      <c r="O148" s="58"/>
      <c r="P148" s="58"/>
      <c r="Q148" s="58"/>
      <c r="R148" s="58"/>
      <c r="S148" s="275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  <c r="AL148" s="58"/>
      <c r="AM148" s="58"/>
      <c r="AN148" s="58"/>
      <c r="AO148" s="58"/>
      <c r="AP148" s="58"/>
      <c r="AQ148" s="58"/>
      <c r="AR148" s="58"/>
      <c r="AS148" s="58"/>
      <c r="AT148" s="58"/>
      <c r="AU148" s="58"/>
      <c r="AV148" s="58"/>
      <c r="AW148" s="58"/>
      <c r="AX148" s="58"/>
      <c r="AY148" s="58"/>
      <c r="AZ148" s="58"/>
      <c r="BA148" s="58"/>
      <c r="BB148" s="58"/>
      <c r="BC148" s="58"/>
      <c r="BD148" s="58"/>
      <c r="BE148" s="58"/>
      <c r="BF148" s="58"/>
      <c r="BG148" s="58"/>
      <c r="BH148" s="58"/>
      <c r="BI148" s="58"/>
      <c r="BJ148" s="58"/>
      <c r="BK148" s="58"/>
      <c r="BL148" s="58"/>
      <c r="BM148" s="58"/>
      <c r="BN148" s="58"/>
      <c r="BO148" s="58"/>
      <c r="BP148" s="58"/>
      <c r="BQ148" s="58"/>
      <c r="BR148" s="58"/>
      <c r="BS148" s="58"/>
      <c r="BT148" s="58"/>
      <c r="BU148" s="58"/>
      <c r="BV148" s="58"/>
      <c r="BW148" s="58"/>
      <c r="BX148" s="58"/>
      <c r="BY148" s="58"/>
      <c r="BZ148" s="58"/>
      <c r="CA148" s="58"/>
      <c r="CB148" s="58"/>
      <c r="CC148" s="58"/>
    </row>
    <row r="149" spans="1:81" s="1" customFormat="1" ht="15" customHeight="1">
      <c r="A149" s="71" t="s">
        <v>157</v>
      </c>
      <c r="B149" s="9" t="s">
        <v>5</v>
      </c>
      <c r="C149" s="26">
        <v>12.61</v>
      </c>
      <c r="D149" s="11" t="s">
        <v>2</v>
      </c>
      <c r="E149" s="11" t="s">
        <v>3</v>
      </c>
      <c r="F149" s="12" t="s">
        <v>113</v>
      </c>
      <c r="G149" s="13" t="s">
        <v>930</v>
      </c>
      <c r="H149" s="362"/>
      <c r="I149" s="162">
        <f t="shared" si="26"/>
        <v>0</v>
      </c>
      <c r="J149" s="286">
        <f t="shared" si="27"/>
        <v>0</v>
      </c>
      <c r="K149" s="143">
        <f t="shared" si="15"/>
        <v>0</v>
      </c>
      <c r="L149" s="58"/>
      <c r="M149" s="58"/>
      <c r="N149" s="58"/>
      <c r="O149" s="58"/>
      <c r="P149" s="58"/>
      <c r="Q149" s="58"/>
      <c r="R149" s="58"/>
      <c r="S149" s="275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  <c r="AN149" s="58"/>
      <c r="AO149" s="58"/>
      <c r="AP149" s="58"/>
      <c r="AQ149" s="58"/>
      <c r="AR149" s="58"/>
      <c r="AS149" s="58"/>
      <c r="AT149" s="58"/>
      <c r="AU149" s="58"/>
      <c r="AV149" s="58"/>
      <c r="AW149" s="58"/>
      <c r="AX149" s="58"/>
      <c r="AY149" s="58"/>
      <c r="AZ149" s="58"/>
      <c r="BA149" s="58"/>
      <c r="BB149" s="58"/>
      <c r="BC149" s="58"/>
      <c r="BD149" s="58"/>
      <c r="BE149" s="58"/>
      <c r="BF149" s="58"/>
      <c r="BG149" s="58"/>
      <c r="BH149" s="58"/>
      <c r="BI149" s="58"/>
      <c r="BJ149" s="58"/>
      <c r="BK149" s="58"/>
      <c r="BL149" s="58"/>
      <c r="BM149" s="58"/>
      <c r="BN149" s="58"/>
      <c r="BO149" s="58"/>
      <c r="BP149" s="58"/>
      <c r="BQ149" s="58"/>
      <c r="BR149" s="58"/>
      <c r="BS149" s="58"/>
      <c r="BT149" s="58"/>
      <c r="BU149" s="58"/>
      <c r="BV149" s="58"/>
      <c r="BW149" s="58"/>
      <c r="BX149" s="58"/>
      <c r="BY149" s="58"/>
      <c r="BZ149" s="58"/>
      <c r="CA149" s="58"/>
      <c r="CB149" s="58"/>
      <c r="CC149" s="58"/>
    </row>
    <row r="150" spans="1:81" ht="15" customHeight="1">
      <c r="A150" s="71" t="s">
        <v>158</v>
      </c>
      <c r="B150" s="9" t="s">
        <v>5</v>
      </c>
      <c r="C150" s="26">
        <v>27.89</v>
      </c>
      <c r="D150" s="11" t="s">
        <v>2</v>
      </c>
      <c r="E150" s="11" t="s">
        <v>3</v>
      </c>
      <c r="F150" s="12" t="s">
        <v>113</v>
      </c>
      <c r="G150" s="13" t="s">
        <v>930</v>
      </c>
      <c r="H150" s="362"/>
      <c r="I150" s="162">
        <f t="shared" si="26"/>
        <v>0</v>
      </c>
      <c r="J150" s="286">
        <f t="shared" si="27"/>
        <v>0</v>
      </c>
      <c r="K150" s="143">
        <f t="shared" ref="K150:K213" si="28">I150</f>
        <v>0</v>
      </c>
    </row>
    <row r="151" spans="1:81" ht="15" customHeight="1">
      <c r="A151" s="71" t="s">
        <v>159</v>
      </c>
      <c r="B151" s="9" t="s">
        <v>5</v>
      </c>
      <c r="C151" s="26">
        <v>16.7</v>
      </c>
      <c r="D151" s="11" t="s">
        <v>2</v>
      </c>
      <c r="E151" s="11" t="s">
        <v>3</v>
      </c>
      <c r="F151" s="12" t="s">
        <v>113</v>
      </c>
      <c r="G151" s="13" t="s">
        <v>930</v>
      </c>
      <c r="H151" s="362"/>
      <c r="I151" s="162">
        <f t="shared" si="26"/>
        <v>0</v>
      </c>
      <c r="J151" s="286">
        <f t="shared" si="27"/>
        <v>0</v>
      </c>
      <c r="K151" s="143">
        <f t="shared" si="28"/>
        <v>0</v>
      </c>
    </row>
    <row r="152" spans="1:81" s="1" customFormat="1" ht="15" customHeight="1">
      <c r="A152" s="71" t="s">
        <v>160</v>
      </c>
      <c r="B152" s="9" t="s">
        <v>5</v>
      </c>
      <c r="C152" s="26">
        <v>11.27</v>
      </c>
      <c r="D152" s="11" t="s">
        <v>2</v>
      </c>
      <c r="E152" s="11" t="s">
        <v>3</v>
      </c>
      <c r="F152" s="12" t="s">
        <v>113</v>
      </c>
      <c r="G152" s="13" t="s">
        <v>930</v>
      </c>
      <c r="H152" s="362"/>
      <c r="I152" s="162">
        <f t="shared" si="26"/>
        <v>0</v>
      </c>
      <c r="J152" s="286">
        <f t="shared" si="27"/>
        <v>0</v>
      </c>
      <c r="K152" s="143">
        <f t="shared" si="28"/>
        <v>0</v>
      </c>
      <c r="L152" s="58"/>
      <c r="M152" s="58"/>
      <c r="N152" s="58"/>
      <c r="O152" s="58"/>
      <c r="P152" s="58"/>
      <c r="Q152" s="58"/>
      <c r="R152" s="58"/>
      <c r="S152" s="275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  <c r="AF152" s="58"/>
      <c r="AG152" s="58"/>
      <c r="AH152" s="58"/>
      <c r="AI152" s="58"/>
      <c r="AJ152" s="58"/>
      <c r="AK152" s="58"/>
      <c r="AL152" s="58"/>
      <c r="AM152" s="58"/>
      <c r="AN152" s="58"/>
      <c r="AO152" s="58"/>
      <c r="AP152" s="58"/>
      <c r="AQ152" s="58"/>
      <c r="AR152" s="58"/>
      <c r="AS152" s="58"/>
      <c r="AT152" s="58"/>
      <c r="AU152" s="58"/>
      <c r="AV152" s="58"/>
      <c r="AW152" s="58"/>
      <c r="AX152" s="58"/>
      <c r="AY152" s="58"/>
      <c r="AZ152" s="58"/>
      <c r="BA152" s="58"/>
      <c r="BB152" s="58"/>
      <c r="BC152" s="58"/>
      <c r="BD152" s="58"/>
      <c r="BE152" s="58"/>
      <c r="BF152" s="58"/>
      <c r="BG152" s="58"/>
      <c r="BH152" s="58"/>
      <c r="BI152" s="58"/>
      <c r="BJ152" s="58"/>
      <c r="BK152" s="58"/>
      <c r="BL152" s="58"/>
      <c r="BM152" s="58"/>
      <c r="BN152" s="58"/>
      <c r="BO152" s="58"/>
      <c r="BP152" s="58"/>
      <c r="BQ152" s="58"/>
      <c r="BR152" s="58"/>
      <c r="BS152" s="58"/>
      <c r="BT152" s="58"/>
      <c r="BU152" s="58"/>
      <c r="BV152" s="58"/>
      <c r="BW152" s="58"/>
      <c r="BX152" s="58"/>
      <c r="BY152" s="58"/>
      <c r="BZ152" s="58"/>
      <c r="CA152" s="58"/>
      <c r="CB152" s="58"/>
      <c r="CC152" s="58"/>
    </row>
    <row r="153" spans="1:81" ht="15" customHeight="1">
      <c r="A153" s="71" t="s">
        <v>161</v>
      </c>
      <c r="B153" s="9" t="s">
        <v>6</v>
      </c>
      <c r="C153" s="26">
        <v>15.12</v>
      </c>
      <c r="D153" s="11" t="s">
        <v>2</v>
      </c>
      <c r="E153" s="11" t="s">
        <v>3</v>
      </c>
      <c r="F153" s="12" t="s">
        <v>113</v>
      </c>
      <c r="G153" s="197" t="s">
        <v>930</v>
      </c>
      <c r="H153" s="362"/>
      <c r="I153" s="162">
        <f t="shared" si="26"/>
        <v>0</v>
      </c>
      <c r="J153" s="286">
        <f t="shared" ref="J153:J159" si="29">I153*2.17</f>
        <v>0</v>
      </c>
      <c r="K153" s="143">
        <f t="shared" si="28"/>
        <v>0</v>
      </c>
    </row>
    <row r="154" spans="1:81" s="1" customFormat="1" ht="15" customHeight="1">
      <c r="A154" s="71" t="s">
        <v>162</v>
      </c>
      <c r="B154" s="9" t="s">
        <v>6</v>
      </c>
      <c r="C154" s="26">
        <v>11.27</v>
      </c>
      <c r="D154" s="11" t="s">
        <v>2</v>
      </c>
      <c r="E154" s="11" t="s">
        <v>3</v>
      </c>
      <c r="F154" s="12" t="s">
        <v>113</v>
      </c>
      <c r="G154" s="197" t="s">
        <v>930</v>
      </c>
      <c r="H154" s="362"/>
      <c r="I154" s="162">
        <f t="shared" si="26"/>
        <v>0</v>
      </c>
      <c r="J154" s="286">
        <f t="shared" si="29"/>
        <v>0</v>
      </c>
      <c r="K154" s="143">
        <f t="shared" si="28"/>
        <v>0</v>
      </c>
      <c r="L154" s="58"/>
      <c r="M154" s="58"/>
      <c r="N154" s="58"/>
      <c r="O154" s="58"/>
      <c r="P154" s="58"/>
      <c r="Q154" s="58"/>
      <c r="R154" s="58"/>
      <c r="S154" s="275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  <c r="AN154" s="58"/>
      <c r="AO154" s="58"/>
      <c r="AP154" s="58"/>
      <c r="AQ154" s="58"/>
      <c r="AR154" s="58"/>
      <c r="AS154" s="58"/>
      <c r="AT154" s="58"/>
      <c r="AU154" s="58"/>
      <c r="AV154" s="58"/>
      <c r="AW154" s="58"/>
      <c r="AX154" s="58"/>
      <c r="AY154" s="58"/>
      <c r="AZ154" s="58"/>
      <c r="BA154" s="58"/>
      <c r="BB154" s="58"/>
      <c r="BC154" s="58"/>
      <c r="BD154" s="58"/>
      <c r="BE154" s="58"/>
      <c r="BF154" s="58"/>
      <c r="BG154" s="58"/>
      <c r="BH154" s="58"/>
      <c r="BI154" s="58"/>
      <c r="BJ154" s="58"/>
      <c r="BK154" s="58"/>
      <c r="BL154" s="58"/>
      <c r="BM154" s="58"/>
      <c r="BN154" s="58"/>
      <c r="BO154" s="58"/>
      <c r="BP154" s="58"/>
      <c r="BQ154" s="58"/>
      <c r="BR154" s="58"/>
      <c r="BS154" s="58"/>
      <c r="BT154" s="58"/>
      <c r="BU154" s="58"/>
      <c r="BV154" s="58"/>
      <c r="BW154" s="58"/>
      <c r="BX154" s="58"/>
      <c r="BY154" s="58"/>
      <c r="BZ154" s="58"/>
      <c r="CA154" s="58"/>
      <c r="CB154" s="58"/>
      <c r="CC154" s="58"/>
    </row>
    <row r="155" spans="1:81" s="1" customFormat="1" ht="15" customHeight="1">
      <c r="A155" s="71" t="s">
        <v>163</v>
      </c>
      <c r="B155" s="9" t="s">
        <v>6</v>
      </c>
      <c r="C155" s="26">
        <v>11.27</v>
      </c>
      <c r="D155" s="11" t="s">
        <v>2</v>
      </c>
      <c r="E155" s="11" t="s">
        <v>3</v>
      </c>
      <c r="F155" s="12" t="s">
        <v>113</v>
      </c>
      <c r="G155" s="197" t="s">
        <v>930</v>
      </c>
      <c r="H155" s="362"/>
      <c r="I155" s="162">
        <f t="shared" si="26"/>
        <v>0</v>
      </c>
      <c r="J155" s="286">
        <f t="shared" si="29"/>
        <v>0</v>
      </c>
      <c r="K155" s="143">
        <f t="shared" si="28"/>
        <v>0</v>
      </c>
      <c r="L155" s="58"/>
      <c r="M155" s="58"/>
      <c r="N155" s="58"/>
      <c r="O155" s="58"/>
      <c r="P155" s="58"/>
      <c r="Q155" s="58"/>
      <c r="R155" s="58"/>
      <c r="S155" s="275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  <c r="AL155" s="58"/>
      <c r="AM155" s="58"/>
      <c r="AN155" s="58"/>
      <c r="AO155" s="58"/>
      <c r="AP155" s="58"/>
      <c r="AQ155" s="58"/>
      <c r="AR155" s="58"/>
      <c r="AS155" s="58"/>
      <c r="AT155" s="58"/>
      <c r="AU155" s="58"/>
      <c r="AV155" s="58"/>
      <c r="AW155" s="58"/>
      <c r="AX155" s="58"/>
      <c r="AY155" s="58"/>
      <c r="AZ155" s="58"/>
      <c r="BA155" s="58"/>
      <c r="BB155" s="58"/>
      <c r="BC155" s="58"/>
      <c r="BD155" s="58"/>
      <c r="BE155" s="58"/>
      <c r="BF155" s="58"/>
      <c r="BG155" s="58"/>
      <c r="BH155" s="58"/>
      <c r="BI155" s="58"/>
      <c r="BJ155" s="58"/>
      <c r="BK155" s="58"/>
      <c r="BL155" s="58"/>
      <c r="BM155" s="58"/>
      <c r="BN155" s="58"/>
      <c r="BO155" s="58"/>
      <c r="BP155" s="58"/>
      <c r="BQ155" s="58"/>
      <c r="BR155" s="58"/>
      <c r="BS155" s="58"/>
      <c r="BT155" s="58"/>
      <c r="BU155" s="58"/>
      <c r="BV155" s="58"/>
      <c r="BW155" s="58"/>
      <c r="BX155" s="58"/>
      <c r="BY155" s="58"/>
      <c r="BZ155" s="58"/>
      <c r="CA155" s="58"/>
      <c r="CB155" s="58"/>
      <c r="CC155" s="58"/>
    </row>
    <row r="156" spans="1:81" s="1" customFormat="1" ht="15" customHeight="1">
      <c r="A156" s="71" t="s">
        <v>164</v>
      </c>
      <c r="B156" s="9" t="s">
        <v>6</v>
      </c>
      <c r="C156" s="26">
        <v>11.27</v>
      </c>
      <c r="D156" s="11" t="s">
        <v>2</v>
      </c>
      <c r="E156" s="11" t="s">
        <v>3</v>
      </c>
      <c r="F156" s="12" t="s">
        <v>113</v>
      </c>
      <c r="G156" s="197" t="s">
        <v>930</v>
      </c>
      <c r="H156" s="362"/>
      <c r="I156" s="162">
        <f t="shared" si="26"/>
        <v>0</v>
      </c>
      <c r="J156" s="286">
        <f t="shared" si="29"/>
        <v>0</v>
      </c>
      <c r="K156" s="143">
        <f t="shared" si="28"/>
        <v>0</v>
      </c>
      <c r="L156" s="58"/>
      <c r="M156" s="58"/>
      <c r="N156" s="58"/>
      <c r="O156" s="58"/>
      <c r="P156" s="58"/>
      <c r="Q156" s="58"/>
      <c r="R156" s="58"/>
      <c r="S156" s="275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  <c r="AL156" s="58"/>
      <c r="AM156" s="58"/>
      <c r="AN156" s="58"/>
      <c r="AO156" s="58"/>
      <c r="AP156" s="58"/>
      <c r="AQ156" s="58"/>
      <c r="AR156" s="58"/>
      <c r="AS156" s="58"/>
      <c r="AT156" s="58"/>
      <c r="AU156" s="58"/>
      <c r="AV156" s="58"/>
      <c r="AW156" s="58"/>
      <c r="AX156" s="58"/>
      <c r="AY156" s="58"/>
      <c r="AZ156" s="58"/>
      <c r="BA156" s="58"/>
      <c r="BB156" s="58"/>
      <c r="BC156" s="58"/>
      <c r="BD156" s="58"/>
      <c r="BE156" s="58"/>
      <c r="BF156" s="58"/>
      <c r="BG156" s="58"/>
      <c r="BH156" s="58"/>
      <c r="BI156" s="58"/>
      <c r="BJ156" s="58"/>
      <c r="BK156" s="58"/>
      <c r="BL156" s="58"/>
      <c r="BM156" s="58"/>
      <c r="BN156" s="58"/>
      <c r="BO156" s="58"/>
      <c r="BP156" s="58"/>
      <c r="BQ156" s="58"/>
      <c r="BR156" s="58"/>
      <c r="BS156" s="58"/>
      <c r="BT156" s="58"/>
      <c r="BU156" s="58"/>
      <c r="BV156" s="58"/>
      <c r="BW156" s="58"/>
      <c r="BX156" s="58"/>
      <c r="BY156" s="58"/>
      <c r="BZ156" s="58"/>
      <c r="CA156" s="58"/>
      <c r="CB156" s="58"/>
      <c r="CC156" s="58"/>
    </row>
    <row r="157" spans="1:81" s="1" customFormat="1" ht="15" customHeight="1">
      <c r="A157" s="71" t="s">
        <v>165</v>
      </c>
      <c r="B157" s="9" t="s">
        <v>6</v>
      </c>
      <c r="C157" s="26">
        <v>11.22</v>
      </c>
      <c r="D157" s="11" t="s">
        <v>2</v>
      </c>
      <c r="E157" s="11" t="s">
        <v>3</v>
      </c>
      <c r="F157" s="12" t="s">
        <v>113</v>
      </c>
      <c r="G157" s="197" t="s">
        <v>930</v>
      </c>
      <c r="H157" s="362"/>
      <c r="I157" s="162">
        <f t="shared" si="26"/>
        <v>0</v>
      </c>
      <c r="J157" s="286">
        <f t="shared" si="29"/>
        <v>0</v>
      </c>
      <c r="K157" s="143">
        <f t="shared" si="28"/>
        <v>0</v>
      </c>
      <c r="L157" s="58"/>
      <c r="M157" s="58"/>
      <c r="N157" s="58"/>
      <c r="O157" s="58"/>
      <c r="P157" s="58"/>
      <c r="Q157" s="58"/>
      <c r="R157" s="58"/>
      <c r="S157" s="275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  <c r="AF157" s="58"/>
      <c r="AG157" s="58"/>
      <c r="AH157" s="58"/>
      <c r="AI157" s="58"/>
      <c r="AJ157" s="58"/>
      <c r="AK157" s="58"/>
      <c r="AL157" s="58"/>
      <c r="AM157" s="58"/>
      <c r="AN157" s="58"/>
      <c r="AO157" s="58"/>
      <c r="AP157" s="58"/>
      <c r="AQ157" s="58"/>
      <c r="AR157" s="58"/>
      <c r="AS157" s="58"/>
      <c r="AT157" s="58"/>
      <c r="AU157" s="58"/>
      <c r="AV157" s="58"/>
      <c r="AW157" s="58"/>
      <c r="AX157" s="58"/>
      <c r="AY157" s="58"/>
      <c r="AZ157" s="58"/>
      <c r="BA157" s="58"/>
      <c r="BB157" s="58"/>
      <c r="BC157" s="58"/>
      <c r="BD157" s="58"/>
      <c r="BE157" s="58"/>
      <c r="BF157" s="58"/>
      <c r="BG157" s="58"/>
      <c r="BH157" s="58"/>
      <c r="BI157" s="58"/>
      <c r="BJ157" s="58"/>
      <c r="BK157" s="58"/>
      <c r="BL157" s="58"/>
      <c r="BM157" s="58"/>
      <c r="BN157" s="58"/>
      <c r="BO157" s="58"/>
      <c r="BP157" s="58"/>
      <c r="BQ157" s="58"/>
      <c r="BR157" s="58"/>
      <c r="BS157" s="58"/>
      <c r="BT157" s="58"/>
      <c r="BU157" s="58"/>
      <c r="BV157" s="58"/>
      <c r="BW157" s="58"/>
      <c r="BX157" s="58"/>
      <c r="BY157" s="58"/>
      <c r="BZ157" s="58"/>
      <c r="CA157" s="58"/>
      <c r="CB157" s="58"/>
      <c r="CC157" s="58"/>
    </row>
    <row r="158" spans="1:81" s="1" customFormat="1" ht="15" customHeight="1">
      <c r="A158" s="69" t="s">
        <v>893</v>
      </c>
      <c r="B158" s="9" t="s">
        <v>5</v>
      </c>
      <c r="C158" s="26">
        <v>15</v>
      </c>
      <c r="D158" s="28" t="s">
        <v>2</v>
      </c>
      <c r="E158" s="28" t="s">
        <v>3</v>
      </c>
      <c r="F158" s="12" t="s">
        <v>113</v>
      </c>
      <c r="G158" s="13" t="s">
        <v>930</v>
      </c>
      <c r="H158" s="362"/>
      <c r="I158" s="162">
        <f t="shared" si="26"/>
        <v>0</v>
      </c>
      <c r="J158" s="286">
        <f t="shared" si="29"/>
        <v>0</v>
      </c>
      <c r="K158" s="143">
        <f t="shared" si="28"/>
        <v>0</v>
      </c>
      <c r="L158" s="58"/>
      <c r="M158" s="58"/>
      <c r="N158" s="58"/>
      <c r="O158" s="58"/>
      <c r="P158" s="58"/>
      <c r="Q158" s="58"/>
      <c r="R158" s="58"/>
      <c r="S158" s="275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  <c r="AL158" s="58"/>
      <c r="AM158" s="58"/>
      <c r="AN158" s="58"/>
      <c r="AO158" s="58"/>
      <c r="AP158" s="58"/>
      <c r="AQ158" s="58"/>
      <c r="AR158" s="58"/>
      <c r="AS158" s="58"/>
      <c r="AT158" s="58"/>
      <c r="AU158" s="58"/>
      <c r="AV158" s="58"/>
      <c r="AW158" s="58"/>
      <c r="AX158" s="58"/>
      <c r="AY158" s="58"/>
      <c r="AZ158" s="58"/>
      <c r="BA158" s="58"/>
      <c r="BB158" s="58"/>
      <c r="BC158" s="58"/>
      <c r="BD158" s="58"/>
      <c r="BE158" s="58"/>
      <c r="BF158" s="58"/>
      <c r="BG158" s="58"/>
      <c r="BH158" s="58"/>
      <c r="BI158" s="58"/>
      <c r="BJ158" s="58"/>
      <c r="BK158" s="58"/>
      <c r="BL158" s="58"/>
      <c r="BM158" s="58"/>
      <c r="BN158" s="58"/>
      <c r="BO158" s="58"/>
      <c r="BP158" s="58"/>
      <c r="BQ158" s="58"/>
      <c r="BR158" s="58"/>
      <c r="BS158" s="58"/>
      <c r="BT158" s="58"/>
      <c r="BU158" s="58"/>
      <c r="BV158" s="58"/>
      <c r="BW158" s="58"/>
      <c r="BX158" s="58"/>
      <c r="BY158" s="58"/>
      <c r="BZ158" s="58"/>
      <c r="CA158" s="58"/>
      <c r="CB158" s="58"/>
      <c r="CC158" s="58"/>
    </row>
    <row r="159" spans="1:81" s="1" customFormat="1" ht="15" customHeight="1">
      <c r="A159" s="71" t="s">
        <v>166</v>
      </c>
      <c r="B159" s="31" t="s">
        <v>5</v>
      </c>
      <c r="C159" s="26">
        <v>9.6</v>
      </c>
      <c r="D159" s="11" t="s">
        <v>2</v>
      </c>
      <c r="E159" s="11" t="s">
        <v>3</v>
      </c>
      <c r="F159" s="12" t="s">
        <v>113</v>
      </c>
      <c r="G159" s="13" t="s">
        <v>930</v>
      </c>
      <c r="H159" s="362"/>
      <c r="I159" s="162">
        <f t="shared" si="26"/>
        <v>0</v>
      </c>
      <c r="J159" s="286">
        <f t="shared" si="29"/>
        <v>0</v>
      </c>
      <c r="K159" s="143">
        <f t="shared" si="28"/>
        <v>0</v>
      </c>
      <c r="L159" s="58"/>
      <c r="M159" s="58"/>
      <c r="N159" s="58"/>
      <c r="O159" s="58"/>
      <c r="P159" s="58"/>
      <c r="Q159" s="58"/>
      <c r="R159" s="58"/>
      <c r="S159" s="275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  <c r="AL159" s="58"/>
      <c r="AM159" s="58"/>
      <c r="AN159" s="58"/>
      <c r="AO159" s="58"/>
      <c r="AP159" s="58"/>
      <c r="AQ159" s="58"/>
      <c r="AR159" s="58"/>
      <c r="AS159" s="58"/>
      <c r="AT159" s="58"/>
      <c r="AU159" s="58"/>
      <c r="AV159" s="58"/>
      <c r="AW159" s="58"/>
      <c r="AX159" s="58"/>
      <c r="AY159" s="58"/>
      <c r="AZ159" s="58"/>
      <c r="BA159" s="58"/>
      <c r="BB159" s="58"/>
      <c r="BC159" s="58"/>
      <c r="BD159" s="58"/>
      <c r="BE159" s="58"/>
      <c r="BF159" s="58"/>
      <c r="BG159" s="58"/>
      <c r="BH159" s="58"/>
      <c r="BI159" s="58"/>
      <c r="BJ159" s="58"/>
      <c r="BK159" s="58"/>
      <c r="BL159" s="58"/>
      <c r="BM159" s="58"/>
      <c r="BN159" s="58"/>
      <c r="BO159" s="58"/>
      <c r="BP159" s="58"/>
      <c r="BQ159" s="58"/>
      <c r="BR159" s="58"/>
      <c r="BS159" s="58"/>
      <c r="BT159" s="58"/>
      <c r="BU159" s="58"/>
      <c r="BV159" s="58"/>
      <c r="BW159" s="58"/>
      <c r="BX159" s="58"/>
      <c r="BY159" s="58"/>
      <c r="BZ159" s="58"/>
      <c r="CA159" s="58"/>
      <c r="CB159" s="58"/>
      <c r="CC159" s="58"/>
    </row>
    <row r="160" spans="1:81" s="1" customFormat="1" ht="15" customHeight="1">
      <c r="A160" s="71" t="s">
        <v>167</v>
      </c>
      <c r="B160" s="9" t="s">
        <v>6</v>
      </c>
      <c r="C160" s="26">
        <v>13.28</v>
      </c>
      <c r="D160" s="11" t="s">
        <v>2</v>
      </c>
      <c r="E160" s="11" t="s">
        <v>3</v>
      </c>
      <c r="F160" s="12" t="s">
        <v>113</v>
      </c>
      <c r="G160" s="197" t="s">
        <v>930</v>
      </c>
      <c r="H160" s="362"/>
      <c r="I160" s="162">
        <f t="shared" si="26"/>
        <v>0</v>
      </c>
      <c r="J160" s="286">
        <f t="shared" ref="J160:J166" si="30">I160*2.17</f>
        <v>0</v>
      </c>
      <c r="K160" s="143">
        <f t="shared" si="28"/>
        <v>0</v>
      </c>
      <c r="L160" s="58"/>
      <c r="M160" s="58"/>
      <c r="N160" s="58"/>
      <c r="O160" s="58"/>
      <c r="P160" s="58"/>
      <c r="Q160" s="58"/>
      <c r="R160" s="58"/>
      <c r="S160" s="275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  <c r="AL160" s="58"/>
      <c r="AM160" s="58"/>
      <c r="AN160" s="58"/>
      <c r="AO160" s="58"/>
      <c r="AP160" s="58"/>
      <c r="AQ160" s="58"/>
      <c r="AR160" s="58"/>
      <c r="AS160" s="58"/>
      <c r="AT160" s="58"/>
      <c r="AU160" s="58"/>
      <c r="AV160" s="58"/>
      <c r="AW160" s="58"/>
      <c r="AX160" s="58"/>
      <c r="AY160" s="58"/>
      <c r="AZ160" s="58"/>
      <c r="BA160" s="58"/>
      <c r="BB160" s="58"/>
      <c r="BC160" s="58"/>
      <c r="BD160" s="58"/>
      <c r="BE160" s="58"/>
      <c r="BF160" s="58"/>
      <c r="BG160" s="58"/>
      <c r="BH160" s="58"/>
      <c r="BI160" s="58"/>
      <c r="BJ160" s="58"/>
      <c r="BK160" s="58"/>
      <c r="BL160" s="58"/>
      <c r="BM160" s="58"/>
      <c r="BN160" s="58"/>
      <c r="BO160" s="58"/>
      <c r="BP160" s="58"/>
      <c r="BQ160" s="58"/>
      <c r="BR160" s="58"/>
      <c r="BS160" s="58"/>
      <c r="BT160" s="58"/>
      <c r="BU160" s="58"/>
      <c r="BV160" s="58"/>
      <c r="BW160" s="58"/>
      <c r="BX160" s="58"/>
      <c r="BY160" s="58"/>
      <c r="BZ160" s="58"/>
      <c r="CA160" s="58"/>
      <c r="CB160" s="58"/>
      <c r="CC160" s="58"/>
    </row>
    <row r="161" spans="1:81" s="1" customFormat="1" ht="15" customHeight="1">
      <c r="A161" s="71" t="s">
        <v>168</v>
      </c>
      <c r="B161" s="9" t="s">
        <v>6</v>
      </c>
      <c r="C161" s="26">
        <v>11.22</v>
      </c>
      <c r="D161" s="11" t="s">
        <v>2</v>
      </c>
      <c r="E161" s="11" t="s">
        <v>3</v>
      </c>
      <c r="F161" s="12" t="s">
        <v>113</v>
      </c>
      <c r="G161" s="197" t="s">
        <v>930</v>
      </c>
      <c r="H161" s="362"/>
      <c r="I161" s="162">
        <f t="shared" si="26"/>
        <v>0</v>
      </c>
      <c r="J161" s="286">
        <f t="shared" si="30"/>
        <v>0</v>
      </c>
      <c r="K161" s="143">
        <f t="shared" si="28"/>
        <v>0</v>
      </c>
      <c r="L161" s="58"/>
      <c r="M161" s="58"/>
      <c r="N161" s="58"/>
      <c r="O161" s="58"/>
      <c r="P161" s="58"/>
      <c r="Q161" s="58"/>
      <c r="R161" s="58"/>
      <c r="S161" s="275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  <c r="AF161" s="58"/>
      <c r="AG161" s="58"/>
      <c r="AH161" s="58"/>
      <c r="AI161" s="58"/>
      <c r="AJ161" s="58"/>
      <c r="AK161" s="58"/>
      <c r="AL161" s="58"/>
      <c r="AM161" s="58"/>
      <c r="AN161" s="58"/>
      <c r="AO161" s="58"/>
      <c r="AP161" s="58"/>
      <c r="AQ161" s="58"/>
      <c r="AR161" s="58"/>
      <c r="AS161" s="58"/>
      <c r="AT161" s="58"/>
      <c r="AU161" s="58"/>
      <c r="AV161" s="58"/>
      <c r="AW161" s="58"/>
      <c r="AX161" s="58"/>
      <c r="AY161" s="58"/>
      <c r="AZ161" s="58"/>
      <c r="BA161" s="58"/>
      <c r="BB161" s="58"/>
      <c r="BC161" s="58"/>
      <c r="BD161" s="58"/>
      <c r="BE161" s="58"/>
      <c r="BF161" s="58"/>
      <c r="BG161" s="58"/>
      <c r="BH161" s="58"/>
      <c r="BI161" s="58"/>
      <c r="BJ161" s="58"/>
      <c r="BK161" s="58"/>
      <c r="BL161" s="58"/>
      <c r="BM161" s="58"/>
      <c r="BN161" s="58"/>
      <c r="BO161" s="58"/>
      <c r="BP161" s="58"/>
      <c r="BQ161" s="58"/>
      <c r="BR161" s="58"/>
      <c r="BS161" s="58"/>
      <c r="BT161" s="58"/>
      <c r="BU161" s="58"/>
      <c r="BV161" s="58"/>
      <c r="BW161" s="58"/>
      <c r="BX161" s="58"/>
      <c r="BY161" s="58"/>
      <c r="BZ161" s="58"/>
      <c r="CA161" s="58"/>
      <c r="CB161" s="58"/>
      <c r="CC161" s="58"/>
    </row>
    <row r="162" spans="1:81" s="1" customFormat="1" ht="15" customHeight="1">
      <c r="A162" s="71" t="s">
        <v>169</v>
      </c>
      <c r="B162" s="9" t="s">
        <v>6</v>
      </c>
      <c r="C162" s="26">
        <v>11.28</v>
      </c>
      <c r="D162" s="11" t="s">
        <v>2</v>
      </c>
      <c r="E162" s="11" t="s">
        <v>3</v>
      </c>
      <c r="F162" s="12" t="s">
        <v>113</v>
      </c>
      <c r="G162" s="197" t="s">
        <v>930</v>
      </c>
      <c r="H162" s="362"/>
      <c r="I162" s="162">
        <f t="shared" si="26"/>
        <v>0</v>
      </c>
      <c r="J162" s="286">
        <f t="shared" si="30"/>
        <v>0</v>
      </c>
      <c r="K162" s="143">
        <f t="shared" si="28"/>
        <v>0</v>
      </c>
      <c r="L162" s="58"/>
      <c r="M162" s="58"/>
      <c r="N162" s="58"/>
      <c r="O162" s="58"/>
      <c r="P162" s="58"/>
      <c r="Q162" s="58"/>
      <c r="R162" s="58"/>
      <c r="S162" s="275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  <c r="AN162" s="58"/>
      <c r="AO162" s="58"/>
      <c r="AP162" s="58"/>
      <c r="AQ162" s="58"/>
      <c r="AR162" s="58"/>
      <c r="AS162" s="58"/>
      <c r="AT162" s="58"/>
      <c r="AU162" s="58"/>
      <c r="AV162" s="58"/>
      <c r="AW162" s="58"/>
      <c r="AX162" s="58"/>
      <c r="AY162" s="58"/>
      <c r="AZ162" s="58"/>
      <c r="BA162" s="58"/>
      <c r="BB162" s="58"/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8"/>
      <c r="CA162" s="58"/>
      <c r="CB162" s="58"/>
      <c r="CC162" s="58"/>
    </row>
    <row r="163" spans="1:81" s="3" customFormat="1" ht="15" customHeight="1">
      <c r="A163" s="71" t="s">
        <v>170</v>
      </c>
      <c r="B163" s="9" t="s">
        <v>6</v>
      </c>
      <c r="C163" s="26">
        <v>11.28</v>
      </c>
      <c r="D163" s="11" t="s">
        <v>2</v>
      </c>
      <c r="E163" s="11" t="s">
        <v>3</v>
      </c>
      <c r="F163" s="12" t="s">
        <v>113</v>
      </c>
      <c r="G163" s="197" t="s">
        <v>930</v>
      </c>
      <c r="H163" s="362"/>
      <c r="I163" s="162">
        <f t="shared" si="26"/>
        <v>0</v>
      </c>
      <c r="J163" s="286">
        <f t="shared" si="30"/>
        <v>0</v>
      </c>
      <c r="K163" s="143">
        <f t="shared" si="28"/>
        <v>0</v>
      </c>
      <c r="L163" s="58"/>
      <c r="M163" s="58"/>
      <c r="N163" s="58"/>
      <c r="O163" s="58"/>
      <c r="P163" s="58"/>
      <c r="Q163" s="58"/>
      <c r="R163" s="58"/>
      <c r="S163" s="275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  <c r="AF163" s="58"/>
      <c r="AG163" s="58"/>
      <c r="AH163" s="58"/>
      <c r="AI163" s="58"/>
      <c r="AJ163" s="58"/>
      <c r="AK163" s="58"/>
      <c r="AL163" s="58"/>
      <c r="AM163" s="58"/>
      <c r="AN163" s="58"/>
      <c r="AO163" s="58"/>
      <c r="AP163" s="58"/>
      <c r="AQ163" s="58"/>
      <c r="AR163" s="58"/>
      <c r="AS163" s="58"/>
      <c r="AT163" s="58"/>
      <c r="AU163" s="58"/>
      <c r="AV163" s="58"/>
      <c r="AW163" s="58"/>
      <c r="AX163" s="58"/>
      <c r="AY163" s="58"/>
      <c r="AZ163" s="58"/>
      <c r="BA163" s="58"/>
      <c r="BB163" s="58"/>
      <c r="BC163" s="58"/>
      <c r="BD163" s="58"/>
      <c r="BE163" s="58"/>
      <c r="BF163" s="58"/>
      <c r="BG163" s="58"/>
      <c r="BH163" s="58"/>
      <c r="BI163" s="58"/>
      <c r="BJ163" s="58"/>
      <c r="BK163" s="58"/>
      <c r="BL163" s="58"/>
      <c r="BM163" s="58"/>
      <c r="BN163" s="58"/>
      <c r="BO163" s="58"/>
      <c r="BP163" s="58"/>
      <c r="BQ163" s="58"/>
      <c r="BR163" s="58"/>
      <c r="BS163" s="58"/>
      <c r="BT163" s="58"/>
      <c r="BU163" s="58"/>
      <c r="BV163" s="58"/>
      <c r="BW163" s="58"/>
      <c r="BX163" s="58"/>
      <c r="BY163" s="58"/>
      <c r="BZ163" s="58"/>
      <c r="CA163" s="58"/>
      <c r="CB163" s="58"/>
      <c r="CC163" s="58"/>
    </row>
    <row r="164" spans="1:81" s="3" customFormat="1" ht="15" customHeight="1">
      <c r="A164" s="71" t="s">
        <v>171</v>
      </c>
      <c r="B164" s="9" t="s">
        <v>6</v>
      </c>
      <c r="C164" s="26">
        <v>9.02</v>
      </c>
      <c r="D164" s="11" t="s">
        <v>2</v>
      </c>
      <c r="E164" s="11" t="s">
        <v>3</v>
      </c>
      <c r="F164" s="12" t="s">
        <v>113</v>
      </c>
      <c r="G164" s="197" t="s">
        <v>930</v>
      </c>
      <c r="H164" s="362"/>
      <c r="I164" s="162">
        <f t="shared" si="26"/>
        <v>0</v>
      </c>
      <c r="J164" s="286">
        <f t="shared" si="30"/>
        <v>0</v>
      </c>
      <c r="K164" s="143">
        <f t="shared" si="28"/>
        <v>0</v>
      </c>
      <c r="L164" s="58"/>
      <c r="M164" s="58"/>
      <c r="N164" s="58"/>
      <c r="O164" s="58"/>
      <c r="P164" s="58"/>
      <c r="Q164" s="58"/>
      <c r="R164" s="58"/>
      <c r="S164" s="275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8"/>
      <c r="AE164" s="58"/>
      <c r="AF164" s="58"/>
      <c r="AG164" s="58"/>
      <c r="AH164" s="58"/>
      <c r="AI164" s="58"/>
      <c r="AJ164" s="58"/>
      <c r="AK164" s="58"/>
      <c r="AL164" s="58"/>
      <c r="AM164" s="58"/>
      <c r="AN164" s="58"/>
      <c r="AO164" s="58"/>
      <c r="AP164" s="58"/>
      <c r="AQ164" s="58"/>
      <c r="AR164" s="58"/>
      <c r="AS164" s="58"/>
      <c r="AT164" s="58"/>
      <c r="AU164" s="58"/>
      <c r="AV164" s="58"/>
      <c r="AW164" s="58"/>
      <c r="AX164" s="58"/>
      <c r="AY164" s="58"/>
      <c r="AZ164" s="58"/>
      <c r="BA164" s="58"/>
      <c r="BB164" s="58"/>
      <c r="BC164" s="58"/>
      <c r="BD164" s="58"/>
      <c r="BE164" s="58"/>
      <c r="BF164" s="58"/>
      <c r="BG164" s="58"/>
      <c r="BH164" s="58"/>
      <c r="BI164" s="58"/>
      <c r="BJ164" s="58"/>
      <c r="BK164" s="58"/>
      <c r="BL164" s="58"/>
      <c r="BM164" s="58"/>
      <c r="BN164" s="58"/>
      <c r="BO164" s="58"/>
      <c r="BP164" s="58"/>
      <c r="BQ164" s="58"/>
      <c r="BR164" s="58"/>
      <c r="BS164" s="58"/>
      <c r="BT164" s="58"/>
      <c r="BU164" s="58"/>
      <c r="BV164" s="58"/>
      <c r="BW164" s="58"/>
      <c r="BX164" s="58"/>
      <c r="BY164" s="58"/>
      <c r="BZ164" s="58"/>
      <c r="CA164" s="58"/>
      <c r="CB164" s="58"/>
      <c r="CC164" s="58"/>
    </row>
    <row r="165" spans="1:81" s="1" customFormat="1" ht="15" customHeight="1">
      <c r="A165" s="71" t="s">
        <v>172</v>
      </c>
      <c r="B165" s="9" t="s">
        <v>5</v>
      </c>
      <c r="C165" s="26">
        <v>100.85</v>
      </c>
      <c r="D165" s="11" t="s">
        <v>2</v>
      </c>
      <c r="E165" s="11" t="s">
        <v>3</v>
      </c>
      <c r="F165" s="12" t="s">
        <v>113</v>
      </c>
      <c r="G165" s="13" t="s">
        <v>930</v>
      </c>
      <c r="H165" s="362"/>
      <c r="I165" s="162">
        <f t="shared" si="26"/>
        <v>0</v>
      </c>
      <c r="J165" s="286">
        <f t="shared" si="30"/>
        <v>0</v>
      </c>
      <c r="K165" s="143">
        <f t="shared" si="28"/>
        <v>0</v>
      </c>
      <c r="L165" s="58"/>
      <c r="M165" s="58"/>
      <c r="N165" s="58"/>
      <c r="O165" s="58"/>
      <c r="P165" s="58"/>
      <c r="Q165" s="58"/>
      <c r="R165" s="58"/>
      <c r="S165" s="275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  <c r="AF165" s="58"/>
      <c r="AG165" s="58"/>
      <c r="AH165" s="58"/>
      <c r="AI165" s="58"/>
      <c r="AJ165" s="58"/>
      <c r="AK165" s="58"/>
      <c r="AL165" s="58"/>
      <c r="AM165" s="58"/>
      <c r="AN165" s="58"/>
      <c r="AO165" s="58"/>
      <c r="AP165" s="58"/>
      <c r="AQ165" s="58"/>
      <c r="AR165" s="58"/>
      <c r="AS165" s="58"/>
      <c r="AT165" s="58"/>
      <c r="AU165" s="58"/>
      <c r="AV165" s="58"/>
      <c r="AW165" s="58"/>
      <c r="AX165" s="58"/>
      <c r="AY165" s="58"/>
      <c r="AZ165" s="58"/>
      <c r="BA165" s="58"/>
      <c r="BB165" s="58"/>
      <c r="BC165" s="58"/>
      <c r="BD165" s="58"/>
      <c r="BE165" s="58"/>
      <c r="BF165" s="58"/>
      <c r="BG165" s="58"/>
      <c r="BH165" s="58"/>
      <c r="BI165" s="58"/>
      <c r="BJ165" s="58"/>
      <c r="BK165" s="58"/>
      <c r="BL165" s="58"/>
      <c r="BM165" s="58"/>
      <c r="BN165" s="58"/>
      <c r="BO165" s="58"/>
      <c r="BP165" s="58"/>
      <c r="BQ165" s="58"/>
      <c r="BR165" s="58"/>
      <c r="BS165" s="58"/>
      <c r="BT165" s="58"/>
      <c r="BU165" s="58"/>
      <c r="BV165" s="58"/>
      <c r="BW165" s="58"/>
      <c r="BX165" s="58"/>
      <c r="BY165" s="58"/>
      <c r="BZ165" s="58"/>
      <c r="CA165" s="58"/>
      <c r="CB165" s="58"/>
      <c r="CC165" s="58"/>
    </row>
    <row r="166" spans="1:81" s="1" customFormat="1" ht="15" customHeight="1">
      <c r="A166" s="69" t="s">
        <v>806</v>
      </c>
      <c r="B166" s="100" t="s">
        <v>5</v>
      </c>
      <c r="C166" s="108">
        <v>18</v>
      </c>
      <c r="D166" s="28" t="s">
        <v>2</v>
      </c>
      <c r="E166" s="28" t="s">
        <v>3</v>
      </c>
      <c r="F166" s="12" t="s">
        <v>113</v>
      </c>
      <c r="G166" s="13" t="s">
        <v>930</v>
      </c>
      <c r="H166" s="362"/>
      <c r="I166" s="162">
        <f t="shared" si="26"/>
        <v>0</v>
      </c>
      <c r="J166" s="286">
        <f t="shared" si="30"/>
        <v>0</v>
      </c>
      <c r="K166" s="143">
        <f t="shared" si="28"/>
        <v>0</v>
      </c>
      <c r="L166" s="58"/>
      <c r="M166" s="58"/>
      <c r="N166" s="58"/>
      <c r="O166" s="58"/>
      <c r="P166" s="58"/>
      <c r="Q166" s="58"/>
      <c r="R166" s="58"/>
      <c r="S166" s="275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58"/>
      <c r="AR166" s="58"/>
      <c r="AS166" s="58"/>
      <c r="AT166" s="58"/>
      <c r="AU166" s="58"/>
      <c r="AV166" s="58"/>
      <c r="AW166" s="58"/>
      <c r="AX166" s="58"/>
      <c r="AY166" s="58"/>
      <c r="AZ166" s="58"/>
      <c r="BA166" s="58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8"/>
      <c r="CA166" s="58"/>
      <c r="CB166" s="58"/>
      <c r="CC166" s="58"/>
    </row>
    <row r="167" spans="1:81" s="1" customFormat="1" ht="15" customHeight="1">
      <c r="A167" s="96" t="s">
        <v>173</v>
      </c>
      <c r="B167" s="100" t="s">
        <v>6</v>
      </c>
      <c r="C167" s="108">
        <v>5.32</v>
      </c>
      <c r="D167" s="97" t="s">
        <v>2</v>
      </c>
      <c r="E167" s="97" t="s">
        <v>3</v>
      </c>
      <c r="F167" s="49" t="s">
        <v>113</v>
      </c>
      <c r="G167" s="197" t="s">
        <v>930</v>
      </c>
      <c r="H167" s="362"/>
      <c r="I167" s="162">
        <f t="shared" si="26"/>
        <v>0</v>
      </c>
      <c r="J167" s="286">
        <f>I167*2.17</f>
        <v>0</v>
      </c>
      <c r="K167" s="143">
        <f t="shared" si="28"/>
        <v>0</v>
      </c>
      <c r="L167" s="58"/>
      <c r="M167" s="58"/>
      <c r="N167" s="58"/>
      <c r="O167" s="58"/>
      <c r="P167" s="58"/>
      <c r="Q167" s="58"/>
      <c r="R167" s="58"/>
      <c r="S167" s="275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  <c r="AN167" s="58"/>
      <c r="AO167" s="58"/>
      <c r="AP167" s="58"/>
      <c r="AQ167" s="58"/>
      <c r="AR167" s="58"/>
      <c r="AS167" s="58"/>
      <c r="AT167" s="58"/>
      <c r="AU167" s="58"/>
      <c r="AV167" s="58"/>
      <c r="AW167" s="58"/>
      <c r="AX167" s="58"/>
      <c r="AY167" s="58"/>
      <c r="AZ167" s="58"/>
      <c r="BA167" s="58"/>
      <c r="BB167" s="58"/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8"/>
      <c r="CA167" s="58"/>
      <c r="CB167" s="58"/>
      <c r="CC167" s="58"/>
    </row>
    <row r="168" spans="1:81" s="1" customFormat="1" ht="15">
      <c r="A168" s="69" t="s">
        <v>773</v>
      </c>
      <c r="B168" s="139" t="s">
        <v>773</v>
      </c>
      <c r="C168" s="26">
        <v>7.04</v>
      </c>
      <c r="D168" s="28" t="s">
        <v>2</v>
      </c>
      <c r="E168" s="28" t="s">
        <v>774</v>
      </c>
      <c r="F168" s="12" t="s">
        <v>71</v>
      </c>
      <c r="G168" s="50" t="s">
        <v>729</v>
      </c>
      <c r="H168" s="362"/>
      <c r="I168" s="162">
        <f t="shared" si="26"/>
        <v>0</v>
      </c>
      <c r="J168" s="286">
        <f t="shared" ref="J168:J169" si="31">I168*4.33</f>
        <v>0</v>
      </c>
      <c r="K168" s="143">
        <f t="shared" si="28"/>
        <v>0</v>
      </c>
      <c r="L168" s="58"/>
      <c r="M168" s="58"/>
      <c r="N168" s="58"/>
      <c r="O168" s="58"/>
      <c r="P168" s="58"/>
      <c r="Q168" s="58"/>
      <c r="R168" s="58"/>
      <c r="S168" s="275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8"/>
      <c r="AM168" s="58"/>
      <c r="AN168" s="58"/>
      <c r="AO168" s="58"/>
      <c r="AP168" s="58"/>
      <c r="AQ168" s="58"/>
      <c r="AR168" s="58"/>
      <c r="AS168" s="58"/>
      <c r="AT168" s="58"/>
      <c r="AU168" s="58"/>
      <c r="AV168" s="58"/>
      <c r="AW168" s="58"/>
      <c r="AX168" s="58"/>
      <c r="AY168" s="58"/>
      <c r="AZ168" s="58"/>
      <c r="BA168" s="58"/>
      <c r="BB168" s="58"/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8"/>
      <c r="CA168" s="58"/>
      <c r="CB168" s="58"/>
      <c r="CC168" s="58"/>
    </row>
    <row r="169" spans="1:81" s="1" customFormat="1" ht="15.75" thickBot="1">
      <c r="A169" s="133" t="s">
        <v>776</v>
      </c>
      <c r="B169" s="137" t="s">
        <v>776</v>
      </c>
      <c r="C169" s="135">
        <v>10.15</v>
      </c>
      <c r="D169" s="134" t="s">
        <v>2</v>
      </c>
      <c r="E169" s="134" t="s">
        <v>775</v>
      </c>
      <c r="F169" s="79" t="s">
        <v>405</v>
      </c>
      <c r="G169" s="50" t="s">
        <v>729</v>
      </c>
      <c r="H169" s="362"/>
      <c r="I169" s="162">
        <f t="shared" si="26"/>
        <v>0</v>
      </c>
      <c r="J169" s="286">
        <f t="shared" si="31"/>
        <v>0</v>
      </c>
      <c r="K169" s="143">
        <f t="shared" si="28"/>
        <v>0</v>
      </c>
      <c r="L169" s="58"/>
      <c r="M169" s="58"/>
      <c r="N169" s="58"/>
      <c r="O169" s="58"/>
      <c r="P169" s="58"/>
      <c r="Q169" s="58"/>
      <c r="R169" s="58"/>
      <c r="S169" s="275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  <c r="AL169" s="58"/>
      <c r="AM169" s="58"/>
      <c r="AN169" s="58"/>
      <c r="AO169" s="58"/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  <c r="AZ169" s="58"/>
      <c r="BA169" s="58"/>
      <c r="BB169" s="58"/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8"/>
      <c r="CA169" s="58"/>
      <c r="CB169" s="58"/>
      <c r="CC169" s="58"/>
    </row>
    <row r="170" spans="1:81" s="1" customFormat="1" ht="15.75" customHeight="1" thickBot="1">
      <c r="A170" s="180" t="s">
        <v>901</v>
      </c>
      <c r="B170" s="181"/>
      <c r="C170" s="181"/>
      <c r="D170" s="181"/>
      <c r="E170" s="181"/>
      <c r="F170" s="181"/>
      <c r="G170" s="181"/>
      <c r="H170" s="181"/>
      <c r="I170" s="181"/>
      <c r="J170" s="181"/>
      <c r="K170" s="181"/>
      <c r="L170" s="58"/>
      <c r="M170" s="58"/>
      <c r="N170" s="58"/>
      <c r="O170" s="58"/>
      <c r="P170" s="58"/>
      <c r="Q170" s="58"/>
      <c r="R170" s="58"/>
      <c r="S170" s="275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8"/>
      <c r="AM170" s="58"/>
      <c r="AN170" s="58"/>
      <c r="AO170" s="58"/>
      <c r="AP170" s="58"/>
      <c r="AQ170" s="58"/>
      <c r="AR170" s="58"/>
      <c r="AS170" s="58"/>
      <c r="AT170" s="58"/>
      <c r="AU170" s="58"/>
      <c r="AV170" s="58"/>
      <c r="AW170" s="58"/>
      <c r="AX170" s="58"/>
      <c r="AY170" s="58"/>
      <c r="AZ170" s="58"/>
      <c r="BA170" s="58"/>
      <c r="BB170" s="58"/>
      <c r="BC170" s="58"/>
      <c r="BD170" s="58"/>
      <c r="BE170" s="58"/>
      <c r="BF170" s="58"/>
      <c r="BG170" s="58"/>
      <c r="BH170" s="58"/>
      <c r="BI170" s="58"/>
      <c r="BJ170" s="58"/>
      <c r="BK170" s="58"/>
      <c r="BL170" s="58"/>
      <c r="BM170" s="58"/>
      <c r="BN170" s="58"/>
      <c r="BO170" s="58"/>
      <c r="BP170" s="58"/>
      <c r="BQ170" s="58"/>
      <c r="BR170" s="58"/>
      <c r="BS170" s="58"/>
      <c r="BT170" s="58"/>
      <c r="BU170" s="58"/>
      <c r="BV170" s="58"/>
      <c r="BW170" s="58"/>
      <c r="BX170" s="58"/>
      <c r="BY170" s="58"/>
      <c r="BZ170" s="58"/>
      <c r="CA170" s="58"/>
      <c r="CB170" s="58"/>
      <c r="CC170" s="58"/>
    </row>
    <row r="171" spans="1:81" s="1" customFormat="1" ht="16.5" customHeight="1">
      <c r="A171" s="91" t="s">
        <v>174</v>
      </c>
      <c r="B171" s="148" t="s">
        <v>6</v>
      </c>
      <c r="C171" s="140">
        <v>16.8</v>
      </c>
      <c r="D171" s="92" t="s">
        <v>2</v>
      </c>
      <c r="E171" s="92" t="s">
        <v>3</v>
      </c>
      <c r="F171" s="93" t="s">
        <v>405</v>
      </c>
      <c r="G171" s="197" t="s">
        <v>930</v>
      </c>
      <c r="H171" s="362"/>
      <c r="I171" s="162">
        <f t="shared" ref="I171:I189" si="32">H171*C171</f>
        <v>0</v>
      </c>
      <c r="J171" s="286">
        <f t="shared" ref="J171:J175" si="33">I171*2.17</f>
        <v>0</v>
      </c>
      <c r="K171" s="143">
        <f t="shared" si="28"/>
        <v>0</v>
      </c>
      <c r="L171" s="58"/>
      <c r="M171" s="58"/>
      <c r="N171" s="58"/>
      <c r="O171" s="58"/>
      <c r="P171" s="58"/>
      <c r="Q171" s="58"/>
      <c r="R171" s="58"/>
      <c r="S171" s="275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8"/>
      <c r="AM171" s="58"/>
      <c r="AN171" s="58"/>
      <c r="AO171" s="58"/>
      <c r="AP171" s="58"/>
      <c r="AQ171" s="58"/>
      <c r="AR171" s="58"/>
      <c r="AS171" s="58"/>
      <c r="AT171" s="58"/>
      <c r="AU171" s="58"/>
      <c r="AV171" s="58"/>
      <c r="AW171" s="58"/>
      <c r="AX171" s="58"/>
      <c r="AY171" s="58"/>
      <c r="AZ171" s="58"/>
      <c r="BA171" s="58"/>
      <c r="BB171" s="58"/>
      <c r="BC171" s="58"/>
      <c r="BD171" s="58"/>
      <c r="BE171" s="58"/>
      <c r="BF171" s="58"/>
      <c r="BG171" s="58"/>
      <c r="BH171" s="58"/>
      <c r="BI171" s="58"/>
      <c r="BJ171" s="58"/>
      <c r="BK171" s="58"/>
      <c r="BL171" s="58"/>
      <c r="BM171" s="58"/>
      <c r="BN171" s="58"/>
      <c r="BO171" s="58"/>
      <c r="BP171" s="58"/>
      <c r="BQ171" s="58"/>
      <c r="BR171" s="58"/>
      <c r="BS171" s="58"/>
      <c r="BT171" s="58"/>
      <c r="BU171" s="58"/>
      <c r="BV171" s="58"/>
      <c r="BW171" s="58"/>
      <c r="BX171" s="58"/>
      <c r="BY171" s="58"/>
      <c r="BZ171" s="58"/>
      <c r="CA171" s="58"/>
      <c r="CB171" s="58"/>
      <c r="CC171" s="58"/>
    </row>
    <row r="172" spans="1:81" ht="15" customHeight="1">
      <c r="A172" s="71" t="s">
        <v>175</v>
      </c>
      <c r="B172" s="9" t="s">
        <v>6</v>
      </c>
      <c r="C172" s="26">
        <v>17.100000000000001</v>
      </c>
      <c r="D172" s="11" t="s">
        <v>2</v>
      </c>
      <c r="E172" s="11" t="s">
        <v>3</v>
      </c>
      <c r="F172" s="12" t="s">
        <v>113</v>
      </c>
      <c r="G172" s="197" t="s">
        <v>930</v>
      </c>
      <c r="H172" s="362"/>
      <c r="I172" s="162">
        <f t="shared" si="32"/>
        <v>0</v>
      </c>
      <c r="J172" s="286">
        <f t="shared" si="33"/>
        <v>0</v>
      </c>
      <c r="K172" s="143">
        <f t="shared" si="28"/>
        <v>0</v>
      </c>
    </row>
    <row r="173" spans="1:81" ht="15" customHeight="1">
      <c r="A173" s="71" t="s">
        <v>176</v>
      </c>
      <c r="B173" s="9" t="s">
        <v>6</v>
      </c>
      <c r="C173" s="26">
        <v>17.2</v>
      </c>
      <c r="D173" s="11" t="s">
        <v>2</v>
      </c>
      <c r="E173" s="11" t="s">
        <v>3</v>
      </c>
      <c r="F173" s="12" t="s">
        <v>113</v>
      </c>
      <c r="G173" s="197" t="s">
        <v>930</v>
      </c>
      <c r="H173" s="362"/>
      <c r="I173" s="162">
        <f t="shared" si="32"/>
        <v>0</v>
      </c>
      <c r="J173" s="286">
        <f t="shared" si="33"/>
        <v>0</v>
      </c>
      <c r="K173" s="143">
        <f t="shared" si="28"/>
        <v>0</v>
      </c>
    </row>
    <row r="174" spans="1:81" ht="15" customHeight="1">
      <c r="A174" s="71" t="s">
        <v>177</v>
      </c>
      <c r="B174" s="9" t="s">
        <v>6</v>
      </c>
      <c r="C174" s="26">
        <v>12.6</v>
      </c>
      <c r="D174" s="11" t="s">
        <v>2</v>
      </c>
      <c r="E174" s="11" t="s">
        <v>3</v>
      </c>
      <c r="F174" s="12" t="s">
        <v>405</v>
      </c>
      <c r="G174" s="197" t="s">
        <v>930</v>
      </c>
      <c r="H174" s="362"/>
      <c r="I174" s="162">
        <f t="shared" si="32"/>
        <v>0</v>
      </c>
      <c r="J174" s="286">
        <f t="shared" si="33"/>
        <v>0</v>
      </c>
      <c r="K174" s="143">
        <f t="shared" si="28"/>
        <v>0</v>
      </c>
    </row>
    <row r="175" spans="1:81" s="1" customFormat="1" ht="15" customHeight="1">
      <c r="A175" s="71" t="s">
        <v>178</v>
      </c>
      <c r="B175" s="9" t="s">
        <v>6</v>
      </c>
      <c r="C175" s="26">
        <v>16.7</v>
      </c>
      <c r="D175" s="11" t="s">
        <v>2</v>
      </c>
      <c r="E175" s="11" t="s">
        <v>3</v>
      </c>
      <c r="F175" s="12" t="s">
        <v>405</v>
      </c>
      <c r="G175" s="197" t="s">
        <v>930</v>
      </c>
      <c r="H175" s="362"/>
      <c r="I175" s="162">
        <f t="shared" si="32"/>
        <v>0</v>
      </c>
      <c r="J175" s="286">
        <f t="shared" si="33"/>
        <v>0</v>
      </c>
      <c r="K175" s="143">
        <f t="shared" si="28"/>
        <v>0</v>
      </c>
      <c r="L175" s="58"/>
      <c r="M175" s="58"/>
      <c r="N175" s="58"/>
      <c r="O175" s="58"/>
      <c r="P175" s="58"/>
      <c r="Q175" s="58"/>
      <c r="R175" s="58"/>
      <c r="S175" s="275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  <c r="AM175" s="58"/>
      <c r="AN175" s="58"/>
      <c r="AO175" s="58"/>
      <c r="AP175" s="58"/>
      <c r="AQ175" s="58"/>
      <c r="AR175" s="58"/>
      <c r="AS175" s="58"/>
      <c r="AT175" s="58"/>
      <c r="AU175" s="58"/>
      <c r="AV175" s="58"/>
      <c r="AW175" s="58"/>
      <c r="AX175" s="58"/>
      <c r="AY175" s="58"/>
      <c r="AZ175" s="58"/>
      <c r="BA175" s="58"/>
      <c r="BB175" s="58"/>
      <c r="BC175" s="58"/>
      <c r="BD175" s="58"/>
      <c r="BE175" s="58"/>
      <c r="BF175" s="58"/>
      <c r="BG175" s="58"/>
      <c r="BH175" s="58"/>
      <c r="BI175" s="58"/>
      <c r="BJ175" s="58"/>
      <c r="BK175" s="58"/>
      <c r="BL175" s="58"/>
      <c r="BM175" s="58"/>
      <c r="BN175" s="58"/>
      <c r="BO175" s="58"/>
      <c r="BP175" s="58"/>
      <c r="BQ175" s="58"/>
      <c r="BR175" s="58"/>
      <c r="BS175" s="58"/>
      <c r="BT175" s="58"/>
      <c r="BU175" s="58"/>
      <c r="BV175" s="58"/>
      <c r="BW175" s="58"/>
      <c r="BX175" s="58"/>
      <c r="BY175" s="58"/>
      <c r="BZ175" s="58"/>
      <c r="CA175" s="58"/>
      <c r="CB175" s="58"/>
      <c r="CC175" s="58"/>
    </row>
    <row r="176" spans="1:81" ht="15" customHeight="1">
      <c r="A176" s="72" t="s">
        <v>179</v>
      </c>
      <c r="B176" s="25" t="s">
        <v>180</v>
      </c>
      <c r="C176" s="27">
        <v>12.7</v>
      </c>
      <c r="D176" s="16" t="s">
        <v>2</v>
      </c>
      <c r="E176" s="16" t="s">
        <v>3</v>
      </c>
      <c r="F176" s="17" t="s">
        <v>4</v>
      </c>
      <c r="G176" s="50" t="s">
        <v>730</v>
      </c>
      <c r="H176" s="362"/>
      <c r="I176" s="162">
        <f t="shared" si="32"/>
        <v>0</v>
      </c>
      <c r="J176" s="286">
        <f t="shared" ref="J176:J178" si="34">I176*8.67</f>
        <v>0</v>
      </c>
      <c r="K176" s="143">
        <f t="shared" si="28"/>
        <v>0</v>
      </c>
    </row>
    <row r="177" spans="1:81" ht="15" customHeight="1">
      <c r="A177" s="72" t="s">
        <v>181</v>
      </c>
      <c r="B177" s="25" t="s">
        <v>180</v>
      </c>
      <c r="C177" s="27">
        <v>18.899999999999999</v>
      </c>
      <c r="D177" s="16" t="s">
        <v>2</v>
      </c>
      <c r="E177" s="16" t="s">
        <v>3</v>
      </c>
      <c r="F177" s="17" t="s">
        <v>4</v>
      </c>
      <c r="G177" s="50" t="s">
        <v>730</v>
      </c>
      <c r="H177" s="362"/>
      <c r="I177" s="162">
        <f t="shared" si="32"/>
        <v>0</v>
      </c>
      <c r="J177" s="286">
        <f t="shared" si="34"/>
        <v>0</v>
      </c>
      <c r="K177" s="143">
        <f t="shared" si="28"/>
        <v>0</v>
      </c>
    </row>
    <row r="178" spans="1:81" ht="15" customHeight="1">
      <c r="A178" s="72" t="s">
        <v>182</v>
      </c>
      <c r="B178" s="25" t="s">
        <v>180</v>
      </c>
      <c r="C178" s="27">
        <v>38.799999999999997</v>
      </c>
      <c r="D178" s="16" t="s">
        <v>2</v>
      </c>
      <c r="E178" s="16" t="s">
        <v>3</v>
      </c>
      <c r="F178" s="17" t="s">
        <v>4</v>
      </c>
      <c r="G178" s="50" t="s">
        <v>730</v>
      </c>
      <c r="H178" s="362"/>
      <c r="I178" s="162">
        <f t="shared" si="32"/>
        <v>0</v>
      </c>
      <c r="J178" s="286">
        <f t="shared" si="34"/>
        <v>0</v>
      </c>
      <c r="K178" s="143">
        <f t="shared" si="28"/>
        <v>0</v>
      </c>
    </row>
    <row r="179" spans="1:81" ht="15" customHeight="1">
      <c r="A179" s="71" t="s">
        <v>183</v>
      </c>
      <c r="B179" s="9" t="s">
        <v>6</v>
      </c>
      <c r="C179" s="26">
        <v>24</v>
      </c>
      <c r="D179" s="11" t="s">
        <v>2</v>
      </c>
      <c r="E179" s="11" t="s">
        <v>3</v>
      </c>
      <c r="F179" s="12" t="s">
        <v>113</v>
      </c>
      <c r="G179" s="197" t="s">
        <v>930</v>
      </c>
      <c r="H179" s="362"/>
      <c r="I179" s="162">
        <f t="shared" si="32"/>
        <v>0</v>
      </c>
      <c r="J179" s="286">
        <f>I179*2.17</f>
        <v>0</v>
      </c>
      <c r="K179" s="143">
        <f t="shared" si="28"/>
        <v>0</v>
      </c>
    </row>
    <row r="180" spans="1:81" s="1" customFormat="1" ht="15" customHeight="1">
      <c r="A180" s="69" t="s">
        <v>184</v>
      </c>
      <c r="B180" s="9" t="s">
        <v>15</v>
      </c>
      <c r="C180" s="26">
        <v>2.5</v>
      </c>
      <c r="D180" s="28" t="s">
        <v>2</v>
      </c>
      <c r="E180" s="28" t="s">
        <v>3</v>
      </c>
      <c r="F180" s="12" t="s">
        <v>4</v>
      </c>
      <c r="G180" s="13" t="s">
        <v>731</v>
      </c>
      <c r="H180" s="362"/>
      <c r="I180" s="162">
        <f t="shared" si="32"/>
        <v>0</v>
      </c>
      <c r="J180" s="214">
        <f t="shared" ref="J180:J181" si="35">I180*21.67</f>
        <v>0</v>
      </c>
      <c r="K180" s="143">
        <f t="shared" si="28"/>
        <v>0</v>
      </c>
      <c r="L180" s="58"/>
      <c r="M180" s="58"/>
      <c r="N180" s="58"/>
      <c r="O180" s="58"/>
      <c r="P180" s="58"/>
      <c r="Q180" s="58"/>
      <c r="R180" s="58"/>
      <c r="S180" s="275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  <c r="AL180" s="58"/>
      <c r="AM180" s="58"/>
      <c r="AN180" s="58"/>
      <c r="AO180" s="58"/>
      <c r="AP180" s="58"/>
      <c r="AQ180" s="58"/>
      <c r="AR180" s="58"/>
      <c r="AS180" s="58"/>
      <c r="AT180" s="58"/>
      <c r="AU180" s="58"/>
      <c r="AV180" s="58"/>
      <c r="AW180" s="58"/>
      <c r="AX180" s="58"/>
      <c r="AY180" s="58"/>
      <c r="AZ180" s="58"/>
      <c r="BA180" s="58"/>
      <c r="BB180" s="58"/>
      <c r="BC180" s="58"/>
      <c r="BD180" s="58"/>
      <c r="BE180" s="58"/>
      <c r="BF180" s="58"/>
      <c r="BG180" s="58"/>
      <c r="BH180" s="58"/>
      <c r="BI180" s="58"/>
      <c r="BJ180" s="58"/>
      <c r="BK180" s="58"/>
      <c r="BL180" s="58"/>
      <c r="BM180" s="58"/>
      <c r="BN180" s="58"/>
      <c r="BO180" s="58"/>
      <c r="BP180" s="58"/>
      <c r="BQ180" s="58"/>
      <c r="BR180" s="58"/>
      <c r="BS180" s="58"/>
      <c r="BT180" s="58"/>
      <c r="BU180" s="58"/>
      <c r="BV180" s="58"/>
      <c r="BW180" s="58"/>
      <c r="BX180" s="58"/>
      <c r="BY180" s="58"/>
      <c r="BZ180" s="58"/>
      <c r="CA180" s="58"/>
      <c r="CB180" s="58"/>
      <c r="CC180" s="58"/>
    </row>
    <row r="181" spans="1:81" s="1" customFormat="1" ht="15" customHeight="1">
      <c r="A181" s="69" t="s">
        <v>185</v>
      </c>
      <c r="B181" s="9" t="s">
        <v>15</v>
      </c>
      <c r="C181" s="26">
        <v>2.8</v>
      </c>
      <c r="D181" s="28" t="s">
        <v>2</v>
      </c>
      <c r="E181" s="28" t="s">
        <v>3</v>
      </c>
      <c r="F181" s="12" t="s">
        <v>4</v>
      </c>
      <c r="G181" s="13" t="s">
        <v>731</v>
      </c>
      <c r="H181" s="362"/>
      <c r="I181" s="162">
        <f t="shared" si="32"/>
        <v>0</v>
      </c>
      <c r="J181" s="214">
        <f t="shared" si="35"/>
        <v>0</v>
      </c>
      <c r="K181" s="143">
        <f t="shared" si="28"/>
        <v>0</v>
      </c>
      <c r="L181" s="58"/>
      <c r="M181" s="58"/>
      <c r="N181" s="58"/>
      <c r="O181" s="58"/>
      <c r="P181" s="58"/>
      <c r="Q181" s="58"/>
      <c r="R181" s="58"/>
      <c r="S181" s="275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/>
      <c r="AV181" s="58"/>
      <c r="AW181" s="58"/>
      <c r="AX181" s="58"/>
      <c r="AY181" s="58"/>
      <c r="AZ181" s="58"/>
      <c r="BA181" s="58"/>
      <c r="BB181" s="58"/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  <c r="BM181" s="58"/>
      <c r="BN181" s="58"/>
      <c r="BO181" s="58"/>
      <c r="BP181" s="58"/>
      <c r="BQ181" s="58"/>
      <c r="BR181" s="58"/>
      <c r="BS181" s="58"/>
      <c r="BT181" s="58"/>
      <c r="BU181" s="58"/>
      <c r="BV181" s="58"/>
      <c r="BW181" s="58"/>
      <c r="BX181" s="58"/>
      <c r="BY181" s="58"/>
      <c r="BZ181" s="58"/>
      <c r="CA181" s="58"/>
      <c r="CB181" s="58"/>
      <c r="CC181" s="58"/>
    </row>
    <row r="182" spans="1:81" s="1" customFormat="1" ht="15" customHeight="1">
      <c r="A182" s="69" t="s">
        <v>186</v>
      </c>
      <c r="B182" s="9" t="s">
        <v>757</v>
      </c>
      <c r="C182" s="26">
        <v>50</v>
      </c>
      <c r="D182" s="28" t="s">
        <v>2</v>
      </c>
      <c r="E182" s="28" t="s">
        <v>3</v>
      </c>
      <c r="F182" s="12" t="s">
        <v>113</v>
      </c>
      <c r="G182" s="13" t="s">
        <v>731</v>
      </c>
      <c r="H182" s="362"/>
      <c r="I182" s="162">
        <f t="shared" si="32"/>
        <v>0</v>
      </c>
      <c r="J182" s="301">
        <f>I182*21.67</f>
        <v>0</v>
      </c>
      <c r="K182" s="143">
        <f t="shared" si="28"/>
        <v>0</v>
      </c>
      <c r="L182" s="58"/>
      <c r="M182" s="58"/>
      <c r="N182" s="58"/>
      <c r="O182" s="58"/>
      <c r="P182" s="58"/>
      <c r="Q182" s="58"/>
      <c r="R182" s="58"/>
      <c r="S182" s="275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8"/>
      <c r="AM182" s="58"/>
      <c r="AN182" s="58"/>
      <c r="AO182" s="58"/>
      <c r="AP182" s="58"/>
      <c r="AQ182" s="58"/>
      <c r="AR182" s="58"/>
      <c r="AS182" s="58"/>
      <c r="AT182" s="58"/>
      <c r="AU182" s="58"/>
      <c r="AV182" s="58"/>
      <c r="AW182" s="58"/>
      <c r="AX182" s="58"/>
      <c r="AY182" s="58"/>
      <c r="AZ182" s="58"/>
      <c r="BA182" s="58"/>
      <c r="BB182" s="58"/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  <c r="BQ182" s="58"/>
      <c r="BR182" s="58"/>
      <c r="BS182" s="58"/>
      <c r="BT182" s="58"/>
      <c r="BU182" s="58"/>
      <c r="BV182" s="58"/>
      <c r="BW182" s="58"/>
      <c r="BX182" s="58"/>
      <c r="BY182" s="58"/>
      <c r="BZ182" s="58"/>
      <c r="CA182" s="58"/>
      <c r="CB182" s="58"/>
      <c r="CC182" s="58"/>
    </row>
    <row r="183" spans="1:81" s="1" customFormat="1" ht="15" customHeight="1">
      <c r="A183" s="69" t="s">
        <v>187</v>
      </c>
      <c r="B183" s="9" t="s">
        <v>6</v>
      </c>
      <c r="C183" s="26">
        <v>13.8</v>
      </c>
      <c r="D183" s="28" t="s">
        <v>2</v>
      </c>
      <c r="E183" s="28" t="s">
        <v>3</v>
      </c>
      <c r="F183" s="12" t="s">
        <v>113</v>
      </c>
      <c r="G183" s="197" t="s">
        <v>930</v>
      </c>
      <c r="H183" s="362"/>
      <c r="I183" s="162">
        <f t="shared" si="32"/>
        <v>0</v>
      </c>
      <c r="J183" s="286">
        <f>I183*2.17</f>
        <v>0</v>
      </c>
      <c r="K183" s="143">
        <f t="shared" si="28"/>
        <v>0</v>
      </c>
      <c r="L183" s="58"/>
      <c r="M183" s="58"/>
      <c r="N183" s="58"/>
      <c r="O183" s="58"/>
      <c r="P183" s="58"/>
      <c r="Q183" s="58"/>
      <c r="R183" s="58"/>
      <c r="S183" s="275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  <c r="AL183" s="58"/>
      <c r="AM183" s="58"/>
      <c r="AN183" s="58"/>
      <c r="AO183" s="58"/>
      <c r="AP183" s="58"/>
      <c r="AQ183" s="58"/>
      <c r="AR183" s="58"/>
      <c r="AS183" s="58"/>
      <c r="AT183" s="58"/>
      <c r="AU183" s="58"/>
      <c r="AV183" s="58"/>
      <c r="AW183" s="58"/>
      <c r="AX183" s="58"/>
      <c r="AY183" s="58"/>
      <c r="AZ183" s="58"/>
      <c r="BA183" s="58"/>
      <c r="BB183" s="58"/>
      <c r="BC183" s="58"/>
      <c r="BD183" s="58"/>
      <c r="BE183" s="58"/>
      <c r="BF183" s="58"/>
      <c r="BG183" s="58"/>
      <c r="BH183" s="58"/>
      <c r="BI183" s="58"/>
      <c r="BJ183" s="58"/>
      <c r="BK183" s="58"/>
      <c r="BL183" s="58"/>
      <c r="BM183" s="58"/>
      <c r="BN183" s="58"/>
      <c r="BO183" s="58"/>
      <c r="BP183" s="58"/>
      <c r="BQ183" s="58"/>
      <c r="BR183" s="58"/>
      <c r="BS183" s="58"/>
      <c r="BT183" s="58"/>
      <c r="BU183" s="58"/>
      <c r="BV183" s="58"/>
      <c r="BW183" s="58"/>
      <c r="BX183" s="58"/>
      <c r="BY183" s="58"/>
      <c r="BZ183" s="58"/>
      <c r="CA183" s="58"/>
      <c r="CB183" s="58"/>
      <c r="CC183" s="58"/>
    </row>
    <row r="184" spans="1:81" s="3" customFormat="1" ht="15">
      <c r="A184" s="70" t="s">
        <v>188</v>
      </c>
      <c r="B184" s="23" t="s">
        <v>180</v>
      </c>
      <c r="C184" s="27">
        <v>17.98</v>
      </c>
      <c r="D184" s="24" t="s">
        <v>2</v>
      </c>
      <c r="E184" s="24" t="s">
        <v>3</v>
      </c>
      <c r="F184" s="12" t="s">
        <v>113</v>
      </c>
      <c r="G184" s="50" t="s">
        <v>730</v>
      </c>
      <c r="H184" s="362"/>
      <c r="I184" s="162">
        <f t="shared" si="32"/>
        <v>0</v>
      </c>
      <c r="J184" s="286">
        <f t="shared" ref="J184" si="36">I184*8.67</f>
        <v>0</v>
      </c>
      <c r="K184" s="143">
        <f t="shared" si="28"/>
        <v>0</v>
      </c>
      <c r="L184" s="58"/>
      <c r="M184" s="58"/>
      <c r="N184" s="58"/>
      <c r="O184" s="58"/>
      <c r="P184" s="58"/>
      <c r="Q184" s="58"/>
      <c r="R184" s="58"/>
      <c r="S184" s="275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  <c r="AL184" s="58"/>
      <c r="AM184" s="58"/>
      <c r="AN184" s="58"/>
      <c r="AO184" s="58"/>
      <c r="AP184" s="58"/>
      <c r="AQ184" s="58"/>
      <c r="AR184" s="58"/>
      <c r="AS184" s="58"/>
      <c r="AT184" s="58"/>
      <c r="AU184" s="58"/>
      <c r="AV184" s="58"/>
      <c r="AW184" s="58"/>
      <c r="AX184" s="58"/>
      <c r="AY184" s="58"/>
      <c r="AZ184" s="58"/>
      <c r="BA184" s="58"/>
      <c r="BB184" s="58"/>
      <c r="BC184" s="58"/>
      <c r="BD184" s="58"/>
      <c r="BE184" s="58"/>
      <c r="BF184" s="58"/>
      <c r="BG184" s="58"/>
      <c r="BH184" s="58"/>
      <c r="BI184" s="58"/>
      <c r="BJ184" s="58"/>
      <c r="BK184" s="58"/>
      <c r="BL184" s="58"/>
      <c r="BM184" s="58"/>
      <c r="BN184" s="58"/>
      <c r="BO184" s="58"/>
      <c r="BP184" s="58"/>
      <c r="BQ184" s="58"/>
      <c r="BR184" s="58"/>
      <c r="BS184" s="58"/>
      <c r="BT184" s="58"/>
      <c r="BU184" s="58"/>
      <c r="BV184" s="58"/>
      <c r="BW184" s="58"/>
      <c r="BX184" s="58"/>
      <c r="BY184" s="58"/>
      <c r="BZ184" s="58"/>
      <c r="CA184" s="58"/>
      <c r="CB184" s="58"/>
      <c r="CC184" s="58"/>
    </row>
    <row r="185" spans="1:81" s="1" customFormat="1" ht="15">
      <c r="A185" s="72" t="s">
        <v>189</v>
      </c>
      <c r="B185" s="25" t="s">
        <v>180</v>
      </c>
      <c r="C185" s="27">
        <v>46.4</v>
      </c>
      <c r="D185" s="16" t="s">
        <v>2</v>
      </c>
      <c r="E185" s="16" t="s">
        <v>3</v>
      </c>
      <c r="F185" s="12" t="s">
        <v>113</v>
      </c>
      <c r="G185" s="50" t="s">
        <v>729</v>
      </c>
      <c r="H185" s="362"/>
      <c r="I185" s="162">
        <f t="shared" si="32"/>
        <v>0</v>
      </c>
      <c r="J185" s="286">
        <f>I185*4.33</f>
        <v>0</v>
      </c>
      <c r="K185" s="143">
        <f t="shared" si="28"/>
        <v>0</v>
      </c>
      <c r="L185" s="58"/>
      <c r="M185" s="58"/>
      <c r="N185" s="58"/>
      <c r="O185" s="58"/>
      <c r="P185" s="58"/>
      <c r="Q185" s="58"/>
      <c r="R185" s="58"/>
      <c r="S185" s="275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  <c r="AF185" s="58"/>
      <c r="AG185" s="58"/>
      <c r="AH185" s="58"/>
      <c r="AI185" s="58"/>
      <c r="AJ185" s="58"/>
      <c r="AK185" s="58"/>
      <c r="AL185" s="58"/>
      <c r="AM185" s="58"/>
      <c r="AN185" s="58"/>
      <c r="AO185" s="58"/>
      <c r="AP185" s="58"/>
      <c r="AQ185" s="58"/>
      <c r="AR185" s="58"/>
      <c r="AS185" s="58"/>
      <c r="AT185" s="58"/>
      <c r="AU185" s="58"/>
      <c r="AV185" s="58"/>
      <c r="AW185" s="58"/>
      <c r="AX185" s="58"/>
      <c r="AY185" s="58"/>
      <c r="AZ185" s="58"/>
      <c r="BA185" s="58"/>
      <c r="BB185" s="58"/>
      <c r="BC185" s="58"/>
      <c r="BD185" s="58"/>
      <c r="BE185" s="58"/>
      <c r="BF185" s="58"/>
      <c r="BG185" s="58"/>
      <c r="BH185" s="58"/>
      <c r="BI185" s="58"/>
      <c r="BJ185" s="58"/>
      <c r="BK185" s="58"/>
      <c r="BL185" s="58"/>
      <c r="BM185" s="58"/>
      <c r="BN185" s="58"/>
      <c r="BO185" s="58"/>
      <c r="BP185" s="58"/>
      <c r="BQ185" s="58"/>
      <c r="BR185" s="58"/>
      <c r="BS185" s="58"/>
      <c r="BT185" s="58"/>
      <c r="BU185" s="58"/>
      <c r="BV185" s="58"/>
      <c r="BW185" s="58"/>
      <c r="BX185" s="58"/>
      <c r="BY185" s="58"/>
      <c r="BZ185" s="58"/>
      <c r="CA185" s="58"/>
      <c r="CB185" s="58"/>
      <c r="CC185" s="58"/>
    </row>
    <row r="186" spans="1:81" s="3" customFormat="1" ht="15">
      <c r="A186" s="72" t="s">
        <v>190</v>
      </c>
      <c r="B186" s="25" t="s">
        <v>180</v>
      </c>
      <c r="C186" s="27">
        <v>4.9000000000000004</v>
      </c>
      <c r="D186" s="16" t="s">
        <v>2</v>
      </c>
      <c r="E186" s="16" t="s">
        <v>3</v>
      </c>
      <c r="F186" s="12" t="s">
        <v>113</v>
      </c>
      <c r="G186" s="50" t="s">
        <v>729</v>
      </c>
      <c r="H186" s="362"/>
      <c r="I186" s="162">
        <f t="shared" si="32"/>
        <v>0</v>
      </c>
      <c r="J186" s="286">
        <f>I186*4.33</f>
        <v>0</v>
      </c>
      <c r="K186" s="143">
        <f t="shared" si="28"/>
        <v>0</v>
      </c>
      <c r="L186" s="58"/>
      <c r="M186" s="58"/>
      <c r="N186" s="58"/>
      <c r="O186" s="58"/>
      <c r="P186" s="58"/>
      <c r="Q186" s="58"/>
      <c r="R186" s="58"/>
      <c r="S186" s="275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  <c r="AL186" s="58"/>
      <c r="AM186" s="58"/>
      <c r="AN186" s="58"/>
      <c r="AO186" s="58"/>
      <c r="AP186" s="58"/>
      <c r="AQ186" s="58"/>
      <c r="AR186" s="58"/>
      <c r="AS186" s="58"/>
      <c r="AT186" s="58"/>
      <c r="AU186" s="58"/>
      <c r="AV186" s="58"/>
      <c r="AW186" s="58"/>
      <c r="AX186" s="58"/>
      <c r="AY186" s="58"/>
      <c r="AZ186" s="58"/>
      <c r="BA186" s="58"/>
      <c r="BB186" s="58"/>
      <c r="BC186" s="58"/>
      <c r="BD186" s="58"/>
      <c r="BE186" s="58"/>
      <c r="BF186" s="58"/>
      <c r="BG186" s="58"/>
      <c r="BH186" s="58"/>
      <c r="BI186" s="58"/>
      <c r="BJ186" s="58"/>
      <c r="BK186" s="58"/>
      <c r="BL186" s="58"/>
      <c r="BM186" s="58"/>
      <c r="BN186" s="58"/>
      <c r="BO186" s="58"/>
      <c r="BP186" s="58"/>
      <c r="BQ186" s="58"/>
      <c r="BR186" s="58"/>
      <c r="BS186" s="58"/>
      <c r="BT186" s="58"/>
      <c r="BU186" s="58"/>
      <c r="BV186" s="58"/>
      <c r="BW186" s="58"/>
      <c r="BX186" s="58"/>
      <c r="BY186" s="58"/>
      <c r="BZ186" s="58"/>
      <c r="CA186" s="58"/>
      <c r="CB186" s="58"/>
      <c r="CC186" s="58"/>
    </row>
    <row r="187" spans="1:81" s="3" customFormat="1" ht="15" customHeight="1">
      <c r="A187" s="71" t="s">
        <v>191</v>
      </c>
      <c r="B187" s="9" t="s">
        <v>6</v>
      </c>
      <c r="C187" s="26">
        <v>14.7</v>
      </c>
      <c r="D187" s="11" t="s">
        <v>2</v>
      </c>
      <c r="E187" s="11" t="s">
        <v>3</v>
      </c>
      <c r="F187" s="12" t="s">
        <v>113</v>
      </c>
      <c r="G187" s="197" t="s">
        <v>930</v>
      </c>
      <c r="H187" s="362"/>
      <c r="I187" s="162">
        <f t="shared" si="32"/>
        <v>0</v>
      </c>
      <c r="J187" s="286">
        <f t="shared" ref="J187:J188" si="37">I187*2.17</f>
        <v>0</v>
      </c>
      <c r="K187" s="143">
        <f t="shared" si="28"/>
        <v>0</v>
      </c>
      <c r="L187" s="58"/>
      <c r="M187" s="58"/>
      <c r="N187" s="58"/>
      <c r="O187" s="58"/>
      <c r="P187" s="58"/>
      <c r="Q187" s="58"/>
      <c r="R187" s="58"/>
      <c r="S187" s="275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  <c r="AL187" s="58"/>
      <c r="AM187" s="58"/>
      <c r="AN187" s="58"/>
      <c r="AO187" s="58"/>
      <c r="AP187" s="58"/>
      <c r="AQ187" s="58"/>
      <c r="AR187" s="58"/>
      <c r="AS187" s="58"/>
      <c r="AT187" s="58"/>
      <c r="AU187" s="58"/>
      <c r="AV187" s="58"/>
      <c r="AW187" s="58"/>
      <c r="AX187" s="58"/>
      <c r="AY187" s="58"/>
      <c r="AZ187" s="58"/>
      <c r="BA187" s="58"/>
      <c r="BB187" s="58"/>
      <c r="BC187" s="58"/>
      <c r="BD187" s="58"/>
      <c r="BE187" s="58"/>
      <c r="BF187" s="58"/>
      <c r="BG187" s="58"/>
      <c r="BH187" s="58"/>
      <c r="BI187" s="58"/>
      <c r="BJ187" s="58"/>
      <c r="BK187" s="58"/>
      <c r="BL187" s="58"/>
      <c r="BM187" s="58"/>
      <c r="BN187" s="58"/>
      <c r="BO187" s="58"/>
      <c r="BP187" s="58"/>
      <c r="BQ187" s="58"/>
      <c r="BR187" s="58"/>
      <c r="BS187" s="58"/>
      <c r="BT187" s="58"/>
      <c r="BU187" s="58"/>
      <c r="BV187" s="58"/>
      <c r="BW187" s="58"/>
      <c r="BX187" s="58"/>
      <c r="BY187" s="58"/>
      <c r="BZ187" s="58"/>
      <c r="CA187" s="58"/>
      <c r="CB187" s="58"/>
      <c r="CC187" s="58"/>
    </row>
    <row r="188" spans="1:81" s="3" customFormat="1" ht="15" customHeight="1">
      <c r="A188" s="96" t="s">
        <v>192</v>
      </c>
      <c r="B188" s="100" t="s">
        <v>6</v>
      </c>
      <c r="C188" s="108">
        <v>9.5</v>
      </c>
      <c r="D188" s="97" t="s">
        <v>2</v>
      </c>
      <c r="E188" s="97" t="s">
        <v>3</v>
      </c>
      <c r="F188" s="49" t="s">
        <v>113</v>
      </c>
      <c r="G188" s="197" t="s">
        <v>930</v>
      </c>
      <c r="H188" s="362"/>
      <c r="I188" s="162">
        <f t="shared" si="32"/>
        <v>0</v>
      </c>
      <c r="J188" s="286">
        <f t="shared" si="37"/>
        <v>0</v>
      </c>
      <c r="K188" s="143">
        <f t="shared" si="28"/>
        <v>0</v>
      </c>
      <c r="L188" s="58"/>
      <c r="M188" s="58"/>
      <c r="N188" s="58"/>
      <c r="O188" s="58"/>
      <c r="P188" s="58"/>
      <c r="Q188" s="58"/>
      <c r="R188" s="58"/>
      <c r="S188" s="275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  <c r="AF188" s="58"/>
      <c r="AG188" s="58"/>
      <c r="AH188" s="58"/>
      <c r="AI188" s="58"/>
      <c r="AJ188" s="58"/>
      <c r="AK188" s="58"/>
      <c r="AL188" s="58"/>
      <c r="AM188" s="58"/>
      <c r="AN188" s="58"/>
      <c r="AO188" s="58"/>
      <c r="AP188" s="58"/>
      <c r="AQ188" s="58"/>
      <c r="AR188" s="58"/>
      <c r="AS188" s="58"/>
      <c r="AT188" s="58"/>
      <c r="AU188" s="58"/>
      <c r="AV188" s="58"/>
      <c r="AW188" s="58"/>
      <c r="AX188" s="58"/>
      <c r="AY188" s="58"/>
      <c r="AZ188" s="58"/>
      <c r="BA188" s="58"/>
      <c r="BB188" s="58"/>
      <c r="BC188" s="58"/>
      <c r="BD188" s="58"/>
      <c r="BE188" s="58"/>
      <c r="BF188" s="58"/>
      <c r="BG188" s="58"/>
      <c r="BH188" s="58"/>
      <c r="BI188" s="58"/>
      <c r="BJ188" s="58"/>
      <c r="BK188" s="58"/>
      <c r="BL188" s="58"/>
      <c r="BM188" s="58"/>
      <c r="BN188" s="58"/>
      <c r="BO188" s="58"/>
      <c r="BP188" s="58"/>
      <c r="BQ188" s="58"/>
      <c r="BR188" s="58"/>
      <c r="BS188" s="58"/>
      <c r="BT188" s="58"/>
      <c r="BU188" s="58"/>
      <c r="BV188" s="58"/>
      <c r="BW188" s="58"/>
      <c r="BX188" s="58"/>
      <c r="BY188" s="58"/>
      <c r="BZ188" s="58"/>
      <c r="CA188" s="58"/>
      <c r="CB188" s="58"/>
      <c r="CC188" s="58"/>
    </row>
    <row r="189" spans="1:81" s="7" customFormat="1" ht="15.75" thickBot="1">
      <c r="A189" s="136" t="s">
        <v>771</v>
      </c>
      <c r="B189" s="137" t="s">
        <v>771</v>
      </c>
      <c r="C189" s="135">
        <v>9.77</v>
      </c>
      <c r="D189" s="134" t="s">
        <v>2</v>
      </c>
      <c r="E189" s="134" t="s">
        <v>774</v>
      </c>
      <c r="F189" s="79" t="s">
        <v>71</v>
      </c>
      <c r="G189" s="50" t="s">
        <v>729</v>
      </c>
      <c r="H189" s="362"/>
      <c r="I189" s="162">
        <f t="shared" si="32"/>
        <v>0</v>
      </c>
      <c r="J189" s="286">
        <f>I189*4.33</f>
        <v>0</v>
      </c>
      <c r="K189" s="143">
        <f t="shared" si="28"/>
        <v>0</v>
      </c>
      <c r="L189" s="59"/>
      <c r="M189" s="59"/>
      <c r="N189" s="59"/>
      <c r="O189" s="59"/>
      <c r="P189" s="59"/>
      <c r="Q189" s="59"/>
      <c r="R189" s="59"/>
      <c r="S189" s="273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  <c r="AK189" s="59"/>
      <c r="AL189" s="59"/>
      <c r="AM189" s="59"/>
      <c r="AN189" s="59"/>
      <c r="AO189" s="59"/>
      <c r="AP189" s="59"/>
      <c r="AQ189" s="59"/>
      <c r="AR189" s="59"/>
      <c r="AS189" s="59"/>
      <c r="AT189" s="59"/>
      <c r="AU189" s="59"/>
      <c r="AV189" s="59"/>
      <c r="AW189" s="59"/>
      <c r="AX189" s="59"/>
      <c r="AY189" s="59"/>
      <c r="AZ189" s="59"/>
      <c r="BA189" s="59"/>
      <c r="BB189" s="59"/>
      <c r="BC189" s="59"/>
      <c r="BD189" s="59"/>
      <c r="BE189" s="59"/>
      <c r="BF189" s="59"/>
      <c r="BG189" s="59"/>
      <c r="BH189" s="59"/>
      <c r="BI189" s="59"/>
      <c r="BJ189" s="59"/>
      <c r="BK189" s="59"/>
      <c r="BL189" s="59"/>
      <c r="BM189" s="59"/>
      <c r="BN189" s="59"/>
      <c r="BO189" s="59"/>
      <c r="BP189" s="59"/>
      <c r="BQ189" s="59"/>
      <c r="BR189" s="59"/>
      <c r="BS189" s="59"/>
      <c r="BT189" s="59"/>
      <c r="BU189" s="59"/>
      <c r="BV189" s="59"/>
      <c r="BW189" s="59"/>
      <c r="BX189" s="59"/>
      <c r="BY189" s="59"/>
      <c r="BZ189" s="59"/>
      <c r="CA189" s="59"/>
      <c r="CB189" s="59"/>
      <c r="CC189" s="59"/>
    </row>
    <row r="190" spans="1:81" s="1" customFormat="1" ht="15.75" customHeight="1" thickBot="1">
      <c r="A190" s="180" t="s">
        <v>759</v>
      </c>
      <c r="B190" s="181"/>
      <c r="C190" s="181"/>
      <c r="D190" s="181"/>
      <c r="E190" s="181"/>
      <c r="F190" s="181"/>
      <c r="G190" s="181"/>
      <c r="H190" s="181"/>
      <c r="I190" s="181"/>
      <c r="J190" s="181"/>
      <c r="K190" s="181"/>
      <c r="L190" s="58"/>
      <c r="M190" s="58"/>
      <c r="N190" s="58"/>
      <c r="O190" s="58"/>
      <c r="P190" s="58"/>
      <c r="Q190" s="58"/>
      <c r="R190" s="58"/>
      <c r="S190" s="275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  <c r="AL190" s="58"/>
      <c r="AM190" s="58"/>
      <c r="AN190" s="58"/>
      <c r="AO190" s="58"/>
      <c r="AP190" s="58"/>
      <c r="AQ190" s="58"/>
      <c r="AR190" s="58"/>
      <c r="AS190" s="58"/>
      <c r="AT190" s="58"/>
      <c r="AU190" s="58"/>
      <c r="AV190" s="58"/>
      <c r="AW190" s="58"/>
      <c r="AX190" s="58"/>
      <c r="AY190" s="58"/>
      <c r="AZ190" s="58"/>
      <c r="BA190" s="58"/>
      <c r="BB190" s="58"/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BN190" s="58"/>
      <c r="BO190" s="58"/>
      <c r="BP190" s="58"/>
      <c r="BQ190" s="58"/>
      <c r="BR190" s="58"/>
      <c r="BS190" s="58"/>
      <c r="BT190" s="58"/>
      <c r="BU190" s="58"/>
      <c r="BV190" s="58"/>
      <c r="BW190" s="58"/>
      <c r="BX190" s="58"/>
      <c r="BY190" s="58"/>
      <c r="BZ190" s="58"/>
      <c r="CA190" s="58"/>
      <c r="CB190" s="58"/>
      <c r="CC190" s="58"/>
    </row>
    <row r="191" spans="1:81" ht="15" customHeight="1">
      <c r="A191" s="306">
        <v>2301068001</v>
      </c>
      <c r="B191" s="307" t="s">
        <v>180</v>
      </c>
      <c r="C191" s="308">
        <v>5.52</v>
      </c>
      <c r="D191" s="309" t="s">
        <v>2</v>
      </c>
      <c r="E191" s="309" t="s">
        <v>758</v>
      </c>
      <c r="F191" s="310" t="s">
        <v>4</v>
      </c>
      <c r="G191" s="311" t="s">
        <v>730</v>
      </c>
      <c r="H191" s="362"/>
      <c r="I191" s="312">
        <f t="shared" ref="I191:I196" si="38">H191*C191</f>
        <v>0</v>
      </c>
      <c r="J191" s="313">
        <f>I191*8.67</f>
        <v>0</v>
      </c>
      <c r="K191" s="143">
        <f t="shared" si="28"/>
        <v>0</v>
      </c>
    </row>
    <row r="192" spans="1:81" ht="15" customHeight="1">
      <c r="A192" s="306">
        <v>2301068002</v>
      </c>
      <c r="B192" s="314" t="s">
        <v>5</v>
      </c>
      <c r="C192" s="315">
        <v>21.02</v>
      </c>
      <c r="D192" s="316" t="s">
        <v>2</v>
      </c>
      <c r="E192" s="316" t="s">
        <v>758</v>
      </c>
      <c r="F192" s="317" t="s">
        <v>4</v>
      </c>
      <c r="G192" s="335" t="s">
        <v>930</v>
      </c>
      <c r="H192" s="362"/>
      <c r="I192" s="312">
        <f t="shared" si="38"/>
        <v>0</v>
      </c>
      <c r="J192" s="331">
        <f t="shared" ref="J192:J193" si="39">I192*2.17</f>
        <v>0</v>
      </c>
      <c r="K192" s="143">
        <f t="shared" si="28"/>
        <v>0</v>
      </c>
    </row>
    <row r="193" spans="1:226" ht="15" customHeight="1">
      <c r="A193" s="306">
        <v>2301068004</v>
      </c>
      <c r="B193" s="314" t="s">
        <v>5</v>
      </c>
      <c r="C193" s="315">
        <v>40.409999999999997</v>
      </c>
      <c r="D193" s="316" t="s">
        <v>2</v>
      </c>
      <c r="E193" s="316" t="s">
        <v>758</v>
      </c>
      <c r="F193" s="317" t="s">
        <v>4</v>
      </c>
      <c r="G193" s="335" t="s">
        <v>930</v>
      </c>
      <c r="H193" s="362"/>
      <c r="I193" s="312">
        <f t="shared" si="38"/>
        <v>0</v>
      </c>
      <c r="J193" s="331">
        <f t="shared" si="39"/>
        <v>0</v>
      </c>
      <c r="K193" s="143">
        <f t="shared" si="28"/>
        <v>0</v>
      </c>
    </row>
    <row r="194" spans="1:226" ht="15" customHeight="1">
      <c r="A194" s="306" t="s">
        <v>897</v>
      </c>
      <c r="B194" s="318" t="s">
        <v>15</v>
      </c>
      <c r="C194" s="319">
        <v>1.29</v>
      </c>
      <c r="D194" s="316" t="s">
        <v>2</v>
      </c>
      <c r="E194" s="320" t="s">
        <v>758</v>
      </c>
      <c r="F194" s="321" t="s">
        <v>4</v>
      </c>
      <c r="G194" s="322" t="s">
        <v>731</v>
      </c>
      <c r="H194" s="362"/>
      <c r="I194" s="312">
        <f t="shared" si="38"/>
        <v>0</v>
      </c>
      <c r="J194" s="323">
        <f t="shared" ref="J194" si="40">I194*21.67</f>
        <v>0</v>
      </c>
      <c r="K194" s="143">
        <f t="shared" si="28"/>
        <v>0</v>
      </c>
    </row>
    <row r="195" spans="1:226" ht="15" customHeight="1">
      <c r="A195" s="306" t="s">
        <v>896</v>
      </c>
      <c r="B195" s="318" t="s">
        <v>549</v>
      </c>
      <c r="C195" s="319">
        <v>9.5</v>
      </c>
      <c r="D195" s="316" t="s">
        <v>2</v>
      </c>
      <c r="E195" s="320" t="s">
        <v>758</v>
      </c>
      <c r="F195" s="321" t="s">
        <v>4</v>
      </c>
      <c r="G195" s="371" t="s">
        <v>930</v>
      </c>
      <c r="H195" s="362"/>
      <c r="I195" s="312">
        <f t="shared" si="38"/>
        <v>0</v>
      </c>
      <c r="J195" s="331">
        <f>I195*2.17</f>
        <v>0</v>
      </c>
      <c r="K195" s="143">
        <f t="shared" si="28"/>
        <v>0</v>
      </c>
    </row>
    <row r="196" spans="1:226" ht="15" customHeight="1" thickBot="1">
      <c r="A196" s="306" t="s">
        <v>898</v>
      </c>
      <c r="B196" s="324" t="s">
        <v>15</v>
      </c>
      <c r="C196" s="325">
        <v>4.1100000000000003</v>
      </c>
      <c r="D196" s="316" t="s">
        <v>2</v>
      </c>
      <c r="E196" s="326">
        <v>1375</v>
      </c>
      <c r="F196" s="327" t="s">
        <v>4</v>
      </c>
      <c r="G196" s="328" t="s">
        <v>731</v>
      </c>
      <c r="H196" s="362"/>
      <c r="I196" s="312">
        <f t="shared" si="38"/>
        <v>0</v>
      </c>
      <c r="J196" s="323">
        <f>I196*21.67</f>
        <v>0</v>
      </c>
      <c r="K196" s="143">
        <f t="shared" si="28"/>
        <v>0</v>
      </c>
    </row>
    <row r="197" spans="1:226" ht="15" customHeight="1" thickBot="1">
      <c r="A197" s="180" t="s">
        <v>902</v>
      </c>
      <c r="B197" s="181"/>
      <c r="C197" s="224"/>
      <c r="D197" s="224"/>
      <c r="E197" s="224"/>
      <c r="F197" s="224"/>
      <c r="G197" s="224"/>
      <c r="H197" s="224"/>
      <c r="I197" s="224"/>
      <c r="J197" s="224"/>
      <c r="K197" s="224"/>
      <c r="L197" s="125"/>
      <c r="M197" s="125"/>
      <c r="N197" s="125"/>
      <c r="O197" s="125"/>
      <c r="P197" s="125"/>
      <c r="Q197" s="125"/>
      <c r="R197" s="125"/>
      <c r="S197" s="276"/>
      <c r="T197" s="125"/>
      <c r="U197" s="125"/>
      <c r="V197" s="125"/>
      <c r="W197" s="125"/>
      <c r="X197" s="125"/>
      <c r="Y197" s="125"/>
      <c r="Z197" s="125"/>
      <c r="AA197" s="125"/>
      <c r="AB197" s="125"/>
      <c r="AC197" s="125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  <c r="AN197" s="125"/>
      <c r="AO197" s="125"/>
      <c r="AP197" s="125"/>
      <c r="AQ197" s="125"/>
      <c r="AR197" s="125"/>
      <c r="AS197" s="125"/>
      <c r="AT197" s="125"/>
      <c r="AU197" s="125"/>
      <c r="AV197" s="125"/>
      <c r="AW197" s="125"/>
      <c r="AX197" s="125"/>
      <c r="AY197" s="125"/>
      <c r="AZ197" s="125"/>
      <c r="BA197" s="125"/>
      <c r="BB197" s="125"/>
      <c r="BC197" s="125"/>
      <c r="BD197" s="125"/>
      <c r="BE197" s="125"/>
      <c r="BF197" s="125"/>
      <c r="BG197" s="125"/>
      <c r="BH197" s="125"/>
      <c r="BI197" s="125"/>
      <c r="BJ197" s="125"/>
      <c r="BK197" s="125"/>
      <c r="BL197" s="125"/>
      <c r="BM197" s="125"/>
      <c r="BN197" s="125"/>
      <c r="BO197" s="125"/>
      <c r="BP197" s="125"/>
      <c r="BQ197" s="125"/>
      <c r="BR197" s="125"/>
      <c r="BS197" s="125"/>
      <c r="BT197" s="125"/>
      <c r="BU197" s="125"/>
      <c r="BV197" s="125"/>
      <c r="BW197" s="125"/>
      <c r="BX197" s="125"/>
      <c r="BY197" s="125"/>
      <c r="BZ197" s="125"/>
      <c r="CA197" s="125"/>
      <c r="CB197" s="125"/>
      <c r="CC197" s="125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</row>
    <row r="198" spans="1:226" ht="15" customHeight="1">
      <c r="A198" s="85" t="s">
        <v>259</v>
      </c>
      <c r="B198" s="86" t="s">
        <v>180</v>
      </c>
      <c r="C198" s="87">
        <v>3.28</v>
      </c>
      <c r="D198" s="88" t="s">
        <v>2</v>
      </c>
      <c r="E198" s="88" t="s">
        <v>202</v>
      </c>
      <c r="F198" s="89" t="s">
        <v>203</v>
      </c>
      <c r="G198" s="50" t="s">
        <v>730</v>
      </c>
      <c r="H198" s="362"/>
      <c r="I198" s="162">
        <f t="shared" ref="I198:I211" si="41">H198*C198</f>
        <v>0</v>
      </c>
      <c r="J198" s="196">
        <f t="shared" ref="J198:J199" si="42">I198*8.67</f>
        <v>0</v>
      </c>
      <c r="K198" s="143">
        <f t="shared" si="28"/>
        <v>0</v>
      </c>
      <c r="L198" s="125"/>
      <c r="M198" s="125"/>
      <c r="N198" s="125"/>
      <c r="O198" s="125"/>
      <c r="P198" s="125"/>
      <c r="Q198" s="125"/>
      <c r="R198" s="125"/>
      <c r="S198" s="276"/>
      <c r="T198" s="125"/>
      <c r="U198" s="125"/>
      <c r="V198" s="125"/>
      <c r="W198" s="125"/>
      <c r="X198" s="125"/>
      <c r="Y198" s="125"/>
      <c r="Z198" s="125"/>
      <c r="AA198" s="125"/>
      <c r="AB198" s="125"/>
      <c r="AC198" s="125"/>
      <c r="AD198" s="125"/>
      <c r="AE198" s="125"/>
      <c r="AF198" s="125"/>
      <c r="AG198" s="125"/>
      <c r="AH198" s="125"/>
      <c r="AI198" s="125"/>
      <c r="AJ198" s="125"/>
      <c r="AK198" s="125"/>
      <c r="AL198" s="125"/>
      <c r="AM198" s="125"/>
      <c r="AN198" s="125"/>
      <c r="AO198" s="125"/>
      <c r="AP198" s="125"/>
      <c r="AQ198" s="125"/>
      <c r="AR198" s="125"/>
      <c r="AS198" s="125"/>
      <c r="AT198" s="125"/>
      <c r="AU198" s="125"/>
      <c r="AV198" s="125"/>
      <c r="AW198" s="125"/>
      <c r="AX198" s="125"/>
      <c r="AY198" s="125"/>
      <c r="AZ198" s="125"/>
      <c r="BA198" s="125"/>
      <c r="BB198" s="125"/>
      <c r="BC198" s="125"/>
      <c r="BD198" s="125"/>
      <c r="BE198" s="125"/>
      <c r="BF198" s="125"/>
      <c r="BG198" s="125"/>
      <c r="BH198" s="125"/>
      <c r="BI198" s="125"/>
      <c r="BJ198" s="125"/>
      <c r="BK198" s="125"/>
      <c r="BL198" s="125"/>
      <c r="BM198" s="125"/>
      <c r="BN198" s="125"/>
      <c r="BO198" s="125"/>
      <c r="BP198" s="125"/>
      <c r="BQ198" s="125"/>
      <c r="BR198" s="125"/>
      <c r="BS198" s="125"/>
      <c r="BT198" s="125"/>
      <c r="BU198" s="125"/>
      <c r="BV198" s="125"/>
      <c r="BW198" s="125"/>
      <c r="BX198" s="125"/>
      <c r="BY198" s="125"/>
      <c r="BZ198" s="125"/>
      <c r="CA198" s="125"/>
      <c r="CB198" s="125"/>
      <c r="CC198" s="125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</row>
    <row r="199" spans="1:226" s="1" customFormat="1" ht="15">
      <c r="A199" s="72" t="s">
        <v>260</v>
      </c>
      <c r="B199" s="25" t="s">
        <v>180</v>
      </c>
      <c r="C199" s="15">
        <v>28.95</v>
      </c>
      <c r="D199" s="16" t="s">
        <v>2</v>
      </c>
      <c r="E199" s="16" t="s">
        <v>202</v>
      </c>
      <c r="F199" s="17" t="s">
        <v>203</v>
      </c>
      <c r="G199" s="50" t="s">
        <v>730</v>
      </c>
      <c r="H199" s="362"/>
      <c r="I199" s="162">
        <f t="shared" si="41"/>
        <v>0</v>
      </c>
      <c r="J199" s="286">
        <f t="shared" si="42"/>
        <v>0</v>
      </c>
      <c r="K199" s="143">
        <f t="shared" si="28"/>
        <v>0</v>
      </c>
      <c r="L199" s="126"/>
      <c r="M199" s="126"/>
      <c r="N199" s="126"/>
      <c r="O199" s="126"/>
      <c r="P199" s="126"/>
      <c r="Q199" s="126"/>
      <c r="R199" s="126"/>
      <c r="S199" s="277"/>
      <c r="T199" s="126"/>
      <c r="U199" s="126"/>
      <c r="V199" s="126"/>
      <c r="W199" s="126"/>
      <c r="X199" s="126"/>
      <c r="Y199" s="126"/>
      <c r="Z199" s="126"/>
      <c r="AA199" s="126"/>
      <c r="AB199" s="126"/>
      <c r="AC199" s="126"/>
      <c r="AD199" s="126"/>
      <c r="AE199" s="126"/>
      <c r="AF199" s="126"/>
      <c r="AG199" s="126"/>
      <c r="AH199" s="126"/>
      <c r="AI199" s="126"/>
      <c r="AJ199" s="126"/>
      <c r="AK199" s="126"/>
      <c r="AL199" s="126"/>
      <c r="AM199" s="126"/>
      <c r="AN199" s="126"/>
      <c r="AO199" s="126"/>
      <c r="AP199" s="126"/>
      <c r="AQ199" s="126"/>
      <c r="AR199" s="126"/>
      <c r="AS199" s="126"/>
      <c r="AT199" s="126"/>
      <c r="AU199" s="126"/>
      <c r="AV199" s="126"/>
      <c r="AW199" s="126"/>
      <c r="AX199" s="126"/>
      <c r="AY199" s="126"/>
      <c r="AZ199" s="126"/>
      <c r="BA199" s="126"/>
      <c r="BB199" s="126"/>
      <c r="BC199" s="126"/>
      <c r="BD199" s="126"/>
      <c r="BE199" s="126"/>
      <c r="BF199" s="126"/>
      <c r="BG199" s="126"/>
      <c r="BH199" s="126"/>
      <c r="BI199" s="126"/>
      <c r="BJ199" s="126"/>
      <c r="BK199" s="126"/>
      <c r="BL199" s="126"/>
      <c r="BM199" s="126"/>
      <c r="BN199" s="126"/>
      <c r="BO199" s="126"/>
      <c r="BP199" s="126"/>
      <c r="BQ199" s="126"/>
      <c r="BR199" s="126"/>
      <c r="BS199" s="126"/>
      <c r="BT199" s="126"/>
      <c r="BU199" s="126"/>
      <c r="BV199" s="126"/>
      <c r="BW199" s="126"/>
      <c r="BX199" s="126"/>
      <c r="BY199" s="126"/>
      <c r="BZ199" s="126"/>
      <c r="CA199" s="126"/>
      <c r="CB199" s="126"/>
      <c r="CC199" s="126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</row>
    <row r="200" spans="1:226" s="1" customFormat="1" ht="15" customHeight="1">
      <c r="A200" s="71" t="s">
        <v>261</v>
      </c>
      <c r="B200" s="9" t="s">
        <v>549</v>
      </c>
      <c r="C200" s="10">
        <v>11.18</v>
      </c>
      <c r="D200" s="28" t="s">
        <v>2</v>
      </c>
      <c r="E200" s="28" t="s">
        <v>202</v>
      </c>
      <c r="F200" s="12" t="s">
        <v>113</v>
      </c>
      <c r="G200" s="197" t="s">
        <v>930</v>
      </c>
      <c r="H200" s="362"/>
      <c r="I200" s="162">
        <f t="shared" si="41"/>
        <v>0</v>
      </c>
      <c r="J200" s="286">
        <f t="shared" ref="J200:J201" si="43">I200*2.17</f>
        <v>0</v>
      </c>
      <c r="K200" s="143">
        <f t="shared" si="28"/>
        <v>0</v>
      </c>
      <c r="L200" s="126"/>
      <c r="M200" s="126"/>
      <c r="N200" s="126"/>
      <c r="O200" s="126"/>
      <c r="P200" s="126"/>
      <c r="Q200" s="126"/>
      <c r="R200" s="126"/>
      <c r="S200" s="277"/>
      <c r="T200" s="126"/>
      <c r="U200" s="126"/>
      <c r="V200" s="126"/>
      <c r="W200" s="126"/>
      <c r="X200" s="126"/>
      <c r="Y200" s="126"/>
      <c r="Z200" s="126"/>
      <c r="AA200" s="126"/>
      <c r="AB200" s="126"/>
      <c r="AC200" s="126"/>
      <c r="AD200" s="126"/>
      <c r="AE200" s="126"/>
      <c r="AF200" s="126"/>
      <c r="AG200" s="126"/>
      <c r="AH200" s="126"/>
      <c r="AI200" s="126"/>
      <c r="AJ200" s="126"/>
      <c r="AK200" s="126"/>
      <c r="AL200" s="126"/>
      <c r="AM200" s="126"/>
      <c r="AN200" s="126"/>
      <c r="AO200" s="126"/>
      <c r="AP200" s="126"/>
      <c r="AQ200" s="126"/>
      <c r="AR200" s="126"/>
      <c r="AS200" s="126"/>
      <c r="AT200" s="126"/>
      <c r="AU200" s="126"/>
      <c r="AV200" s="126"/>
      <c r="AW200" s="126"/>
      <c r="AX200" s="126"/>
      <c r="AY200" s="126"/>
      <c r="AZ200" s="126"/>
      <c r="BA200" s="126"/>
      <c r="BB200" s="126"/>
      <c r="BC200" s="126"/>
      <c r="BD200" s="126"/>
      <c r="BE200" s="126"/>
      <c r="BF200" s="126"/>
      <c r="BG200" s="126"/>
      <c r="BH200" s="126"/>
      <c r="BI200" s="126"/>
      <c r="BJ200" s="126"/>
      <c r="BK200" s="126"/>
      <c r="BL200" s="126"/>
      <c r="BM200" s="126"/>
      <c r="BN200" s="126"/>
      <c r="BO200" s="126"/>
      <c r="BP200" s="126"/>
      <c r="BQ200" s="126"/>
      <c r="BR200" s="126"/>
      <c r="BS200" s="126"/>
      <c r="BT200" s="126"/>
      <c r="BU200" s="126"/>
      <c r="BV200" s="126"/>
      <c r="BW200" s="126"/>
      <c r="BX200" s="126"/>
      <c r="BY200" s="126"/>
      <c r="BZ200" s="126"/>
      <c r="CA200" s="126"/>
      <c r="CB200" s="126"/>
      <c r="CC200" s="126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</row>
    <row r="201" spans="1:226" s="3" customFormat="1" ht="16.5" customHeight="1">
      <c r="A201" s="71" t="s">
        <v>262</v>
      </c>
      <c r="B201" s="9" t="s">
        <v>6</v>
      </c>
      <c r="C201" s="10">
        <v>13.16</v>
      </c>
      <c r="D201" s="28" t="s">
        <v>2</v>
      </c>
      <c r="E201" s="28" t="s">
        <v>202</v>
      </c>
      <c r="F201" s="12" t="s">
        <v>203</v>
      </c>
      <c r="G201" s="197" t="s">
        <v>930</v>
      </c>
      <c r="H201" s="362"/>
      <c r="I201" s="162">
        <f t="shared" si="41"/>
        <v>0</v>
      </c>
      <c r="J201" s="286">
        <f t="shared" si="43"/>
        <v>0</v>
      </c>
      <c r="K201" s="143">
        <f t="shared" si="28"/>
        <v>0</v>
      </c>
      <c r="L201" s="58"/>
      <c r="M201" s="58"/>
      <c r="N201" s="58"/>
      <c r="O201" s="58"/>
      <c r="P201" s="58"/>
      <c r="Q201" s="58"/>
      <c r="R201" s="58"/>
      <c r="S201" s="275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  <c r="AF201" s="58"/>
      <c r="AG201" s="58"/>
      <c r="AH201" s="58"/>
      <c r="AI201" s="58"/>
      <c r="AJ201" s="58"/>
      <c r="AK201" s="58"/>
      <c r="AL201" s="58"/>
      <c r="AM201" s="58"/>
      <c r="AN201" s="58"/>
      <c r="AO201" s="58"/>
      <c r="AP201" s="58"/>
      <c r="AQ201" s="58"/>
      <c r="AR201" s="58"/>
      <c r="AS201" s="58"/>
      <c r="AT201" s="58"/>
      <c r="AU201" s="58"/>
      <c r="AV201" s="58"/>
      <c r="AW201" s="58"/>
      <c r="AX201" s="58"/>
      <c r="AY201" s="58"/>
      <c r="AZ201" s="58"/>
      <c r="BA201" s="58"/>
      <c r="BB201" s="58"/>
      <c r="BC201" s="58"/>
      <c r="BD201" s="58"/>
      <c r="BE201" s="58"/>
      <c r="BF201" s="58"/>
      <c r="BG201" s="58"/>
      <c r="BH201" s="58"/>
      <c r="BI201" s="58"/>
      <c r="BJ201" s="58"/>
      <c r="BK201" s="58"/>
      <c r="BL201" s="58"/>
      <c r="BM201" s="58"/>
      <c r="BN201" s="58"/>
      <c r="BO201" s="58"/>
      <c r="BP201" s="58"/>
      <c r="BQ201" s="58"/>
      <c r="BR201" s="58"/>
      <c r="BS201" s="58"/>
      <c r="BT201" s="58"/>
      <c r="BU201" s="58"/>
      <c r="BV201" s="58"/>
      <c r="BW201" s="58"/>
      <c r="BX201" s="58"/>
      <c r="BY201" s="58"/>
      <c r="BZ201" s="58"/>
      <c r="CA201" s="58"/>
      <c r="CB201" s="58"/>
      <c r="CC201" s="58"/>
    </row>
    <row r="202" spans="1:226" s="1" customFormat="1" ht="15" customHeight="1">
      <c r="A202" s="71" t="s">
        <v>263</v>
      </c>
      <c r="B202" s="9" t="s">
        <v>768</v>
      </c>
      <c r="C202" s="10">
        <v>19.28</v>
      </c>
      <c r="D202" s="28" t="s">
        <v>2</v>
      </c>
      <c r="E202" s="28" t="s">
        <v>202</v>
      </c>
      <c r="F202" s="12" t="s">
        <v>203</v>
      </c>
      <c r="G202" s="13" t="s">
        <v>731</v>
      </c>
      <c r="H202" s="362"/>
      <c r="I202" s="162">
        <f t="shared" si="41"/>
        <v>0</v>
      </c>
      <c r="J202" s="301">
        <f>I202*21.67</f>
        <v>0</v>
      </c>
      <c r="K202" s="143">
        <f t="shared" si="28"/>
        <v>0</v>
      </c>
      <c r="L202" s="58"/>
      <c r="M202" s="58"/>
      <c r="N202" s="58"/>
      <c r="O202" s="58"/>
      <c r="P202" s="58"/>
      <c r="Q202" s="58"/>
      <c r="R202" s="58"/>
      <c r="S202" s="275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  <c r="AD202" s="58"/>
      <c r="AE202" s="58"/>
      <c r="AF202" s="58"/>
      <c r="AG202" s="58"/>
      <c r="AH202" s="58"/>
      <c r="AI202" s="58"/>
      <c r="AJ202" s="58"/>
      <c r="AK202" s="58"/>
      <c r="AL202" s="58"/>
      <c r="AM202" s="58"/>
      <c r="AN202" s="58"/>
      <c r="AO202" s="58"/>
      <c r="AP202" s="58"/>
      <c r="AQ202" s="58"/>
      <c r="AR202" s="58"/>
      <c r="AS202" s="58"/>
      <c r="AT202" s="58"/>
      <c r="AU202" s="58"/>
      <c r="AV202" s="58"/>
      <c r="AW202" s="58"/>
      <c r="AX202" s="58"/>
      <c r="AY202" s="58"/>
      <c r="AZ202" s="58"/>
      <c r="BA202" s="58"/>
      <c r="BB202" s="58"/>
      <c r="BC202" s="58"/>
      <c r="BD202" s="58"/>
      <c r="BE202" s="58"/>
      <c r="BF202" s="58"/>
      <c r="BG202" s="58"/>
      <c r="BH202" s="58"/>
      <c r="BI202" s="58"/>
      <c r="BJ202" s="58"/>
      <c r="BK202" s="58"/>
      <c r="BL202" s="58"/>
      <c r="BM202" s="58"/>
      <c r="BN202" s="58"/>
      <c r="BO202" s="58"/>
      <c r="BP202" s="58"/>
      <c r="BQ202" s="58"/>
      <c r="BR202" s="58"/>
      <c r="BS202" s="58"/>
      <c r="BT202" s="58"/>
      <c r="BU202" s="58"/>
      <c r="BV202" s="58"/>
      <c r="BW202" s="58"/>
      <c r="BX202" s="58"/>
      <c r="BY202" s="58"/>
      <c r="BZ202" s="58"/>
      <c r="CA202" s="58"/>
      <c r="CB202" s="58"/>
      <c r="CC202" s="58"/>
    </row>
    <row r="203" spans="1:226" s="1" customFormat="1" ht="15" customHeight="1">
      <c r="A203" s="71" t="s">
        <v>264</v>
      </c>
      <c r="B203" s="9" t="s">
        <v>6</v>
      </c>
      <c r="C203" s="10">
        <v>9.8699999999999992</v>
      </c>
      <c r="D203" s="28" t="s">
        <v>2</v>
      </c>
      <c r="E203" s="28" t="s">
        <v>202</v>
      </c>
      <c r="F203" s="12" t="s">
        <v>203</v>
      </c>
      <c r="G203" s="197" t="s">
        <v>930</v>
      </c>
      <c r="H203" s="362"/>
      <c r="I203" s="162">
        <f t="shared" si="41"/>
        <v>0</v>
      </c>
      <c r="J203" s="286">
        <f t="shared" ref="J203:J205" si="44">I203*2.17</f>
        <v>0</v>
      </c>
      <c r="K203" s="143">
        <f t="shared" si="28"/>
        <v>0</v>
      </c>
      <c r="L203" s="58"/>
      <c r="M203" s="58"/>
      <c r="N203" s="58"/>
      <c r="O203" s="58"/>
      <c r="P203" s="58"/>
      <c r="Q203" s="58"/>
      <c r="R203" s="58"/>
      <c r="S203" s="275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  <c r="AF203" s="58"/>
      <c r="AG203" s="58"/>
      <c r="AH203" s="58"/>
      <c r="AI203" s="58"/>
      <c r="AJ203" s="58"/>
      <c r="AK203" s="58"/>
      <c r="AL203" s="58"/>
      <c r="AM203" s="58"/>
      <c r="AN203" s="58"/>
      <c r="AO203" s="58"/>
      <c r="AP203" s="58"/>
      <c r="AQ203" s="58"/>
      <c r="AR203" s="58"/>
      <c r="AS203" s="58"/>
      <c r="AT203" s="58"/>
      <c r="AU203" s="58"/>
      <c r="AV203" s="58"/>
      <c r="AW203" s="58"/>
      <c r="AX203" s="58"/>
      <c r="AY203" s="58"/>
      <c r="AZ203" s="58"/>
      <c r="BA203" s="58"/>
      <c r="BB203" s="58"/>
      <c r="BC203" s="58"/>
      <c r="BD203" s="58"/>
      <c r="BE203" s="58"/>
      <c r="BF203" s="58"/>
      <c r="BG203" s="58"/>
      <c r="BH203" s="58"/>
      <c r="BI203" s="58"/>
      <c r="BJ203" s="58"/>
      <c r="BK203" s="58"/>
      <c r="BL203" s="58"/>
      <c r="BM203" s="58"/>
      <c r="BN203" s="58"/>
      <c r="BO203" s="58"/>
      <c r="BP203" s="58"/>
      <c r="BQ203" s="58"/>
      <c r="BR203" s="58"/>
      <c r="BS203" s="58"/>
      <c r="BT203" s="58"/>
      <c r="BU203" s="58"/>
      <c r="BV203" s="58"/>
      <c r="BW203" s="58"/>
      <c r="BX203" s="58"/>
      <c r="BY203" s="58"/>
      <c r="BZ203" s="58"/>
      <c r="CA203" s="58"/>
      <c r="CB203" s="58"/>
      <c r="CC203" s="58"/>
    </row>
    <row r="204" spans="1:226" s="1" customFormat="1" ht="15" customHeight="1">
      <c r="A204" s="71" t="s">
        <v>265</v>
      </c>
      <c r="B204" s="9" t="s">
        <v>6</v>
      </c>
      <c r="C204" s="10">
        <v>15.18</v>
      </c>
      <c r="D204" s="11" t="s">
        <v>2</v>
      </c>
      <c r="E204" s="11" t="s">
        <v>202</v>
      </c>
      <c r="F204" s="12" t="s">
        <v>203</v>
      </c>
      <c r="G204" s="197" t="s">
        <v>930</v>
      </c>
      <c r="H204" s="362"/>
      <c r="I204" s="162">
        <f t="shared" si="41"/>
        <v>0</v>
      </c>
      <c r="J204" s="286">
        <f t="shared" si="44"/>
        <v>0</v>
      </c>
      <c r="K204" s="143">
        <f t="shared" si="28"/>
        <v>0</v>
      </c>
      <c r="L204" s="58"/>
      <c r="M204" s="58"/>
      <c r="N204" s="58"/>
      <c r="O204" s="58"/>
      <c r="P204" s="58"/>
      <c r="Q204" s="58"/>
      <c r="R204" s="58"/>
      <c r="S204" s="275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  <c r="AF204" s="58"/>
      <c r="AG204" s="58"/>
      <c r="AH204" s="58"/>
      <c r="AI204" s="58"/>
      <c r="AJ204" s="58"/>
      <c r="AK204" s="58"/>
      <c r="AL204" s="58"/>
      <c r="AM204" s="58"/>
      <c r="AN204" s="58"/>
      <c r="AO204" s="58"/>
      <c r="AP204" s="58"/>
      <c r="AQ204" s="58"/>
      <c r="AR204" s="58"/>
      <c r="AS204" s="58"/>
      <c r="AT204" s="58"/>
      <c r="AU204" s="58"/>
      <c r="AV204" s="58"/>
      <c r="AW204" s="58"/>
      <c r="AX204" s="58"/>
      <c r="AY204" s="58"/>
      <c r="AZ204" s="58"/>
      <c r="BA204" s="58"/>
      <c r="BB204" s="58"/>
      <c r="BC204" s="58"/>
      <c r="BD204" s="58"/>
      <c r="BE204" s="58"/>
      <c r="BF204" s="58"/>
      <c r="BG204" s="58"/>
      <c r="BH204" s="58"/>
      <c r="BI204" s="58"/>
      <c r="BJ204" s="58"/>
      <c r="BK204" s="58"/>
      <c r="BL204" s="58"/>
      <c r="BM204" s="58"/>
      <c r="BN204" s="58"/>
      <c r="BO204" s="58"/>
      <c r="BP204" s="58"/>
      <c r="BQ204" s="58"/>
      <c r="BR204" s="58"/>
      <c r="BS204" s="58"/>
      <c r="BT204" s="58"/>
      <c r="BU204" s="58"/>
      <c r="BV204" s="58"/>
      <c r="BW204" s="58"/>
      <c r="BX204" s="58"/>
      <c r="BY204" s="58"/>
      <c r="BZ204" s="58"/>
      <c r="CA204" s="58"/>
      <c r="CB204" s="58"/>
      <c r="CC204" s="58"/>
    </row>
    <row r="205" spans="1:226" s="1" customFormat="1" ht="16.5" customHeight="1">
      <c r="A205" s="71" t="s">
        <v>266</v>
      </c>
      <c r="B205" s="9" t="s">
        <v>6</v>
      </c>
      <c r="C205" s="10">
        <v>17.14</v>
      </c>
      <c r="D205" s="11" t="s">
        <v>2</v>
      </c>
      <c r="E205" s="11" t="s">
        <v>202</v>
      </c>
      <c r="F205" s="12" t="s">
        <v>203</v>
      </c>
      <c r="G205" s="197" t="s">
        <v>930</v>
      </c>
      <c r="H205" s="362"/>
      <c r="I205" s="162">
        <f t="shared" si="41"/>
        <v>0</v>
      </c>
      <c r="J205" s="286">
        <f t="shared" si="44"/>
        <v>0</v>
      </c>
      <c r="K205" s="143">
        <f t="shared" si="28"/>
        <v>0</v>
      </c>
      <c r="L205" s="58"/>
      <c r="M205" s="58"/>
      <c r="N205" s="58"/>
      <c r="O205" s="58"/>
      <c r="P205" s="58"/>
      <c r="Q205" s="58"/>
      <c r="R205" s="58"/>
      <c r="S205" s="275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58"/>
      <c r="AR205" s="58"/>
      <c r="AS205" s="58"/>
      <c r="AT205" s="58"/>
      <c r="AU205" s="58"/>
      <c r="AV205" s="58"/>
      <c r="AW205" s="58"/>
      <c r="AX205" s="58"/>
      <c r="AY205" s="58"/>
      <c r="AZ205" s="58"/>
      <c r="BA205" s="58"/>
      <c r="BB205" s="58"/>
      <c r="BC205" s="58"/>
      <c r="BD205" s="58"/>
      <c r="BE205" s="58"/>
      <c r="BF205" s="58"/>
      <c r="BG205" s="58"/>
      <c r="BH205" s="58"/>
      <c r="BI205" s="58"/>
      <c r="BJ205" s="58"/>
      <c r="BK205" s="58"/>
      <c r="BL205" s="58"/>
      <c r="BM205" s="58"/>
      <c r="BN205" s="58"/>
      <c r="BO205" s="58"/>
      <c r="BP205" s="58"/>
      <c r="BQ205" s="58"/>
      <c r="BR205" s="58"/>
      <c r="BS205" s="58"/>
      <c r="BT205" s="58"/>
      <c r="BU205" s="58"/>
      <c r="BV205" s="58"/>
      <c r="BW205" s="58"/>
      <c r="BX205" s="58"/>
      <c r="BY205" s="58"/>
      <c r="BZ205" s="58"/>
      <c r="CA205" s="58"/>
      <c r="CB205" s="58"/>
      <c r="CC205" s="58"/>
    </row>
    <row r="206" spans="1:226" s="1" customFormat="1" ht="15">
      <c r="A206" s="70" t="s">
        <v>267</v>
      </c>
      <c r="B206" s="139" t="s">
        <v>771</v>
      </c>
      <c r="C206" s="15">
        <v>6.25</v>
      </c>
      <c r="D206" s="24" t="s">
        <v>2</v>
      </c>
      <c r="E206" s="24" t="s">
        <v>202</v>
      </c>
      <c r="F206" s="17" t="s">
        <v>203</v>
      </c>
      <c r="G206" s="50" t="s">
        <v>730</v>
      </c>
      <c r="H206" s="362"/>
      <c r="I206" s="162">
        <f t="shared" si="41"/>
        <v>0</v>
      </c>
      <c r="J206" s="286">
        <f>I206*8.67</f>
        <v>0</v>
      </c>
      <c r="K206" s="143">
        <f t="shared" si="28"/>
        <v>0</v>
      </c>
      <c r="L206" s="58"/>
      <c r="M206" s="58"/>
      <c r="N206" s="58"/>
      <c r="O206" s="58"/>
      <c r="P206" s="58"/>
      <c r="Q206" s="58"/>
      <c r="R206" s="58"/>
      <c r="S206" s="275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  <c r="AF206" s="58"/>
      <c r="AG206" s="58"/>
      <c r="AH206" s="58"/>
      <c r="AI206" s="58"/>
      <c r="AJ206" s="58"/>
      <c r="AK206" s="58"/>
      <c r="AL206" s="58"/>
      <c r="AM206" s="58"/>
      <c r="AN206" s="58"/>
      <c r="AO206" s="58"/>
      <c r="AP206" s="58"/>
      <c r="AQ206" s="58"/>
      <c r="AR206" s="58"/>
      <c r="AS206" s="58"/>
      <c r="AT206" s="58"/>
      <c r="AU206" s="58"/>
      <c r="AV206" s="58"/>
      <c r="AW206" s="58"/>
      <c r="AX206" s="58"/>
      <c r="AY206" s="58"/>
      <c r="AZ206" s="58"/>
      <c r="BA206" s="58"/>
      <c r="BB206" s="58"/>
      <c r="BC206" s="58"/>
      <c r="BD206" s="58"/>
      <c r="BE206" s="58"/>
      <c r="BF206" s="58"/>
      <c r="BG206" s="58"/>
      <c r="BH206" s="58"/>
      <c r="BI206" s="58"/>
      <c r="BJ206" s="58"/>
      <c r="BK206" s="58"/>
      <c r="BL206" s="58"/>
      <c r="BM206" s="58"/>
      <c r="BN206" s="58"/>
      <c r="BO206" s="58"/>
      <c r="BP206" s="58"/>
      <c r="BQ206" s="58"/>
      <c r="BR206" s="58"/>
      <c r="BS206" s="58"/>
      <c r="BT206" s="58"/>
      <c r="BU206" s="58"/>
      <c r="BV206" s="58"/>
      <c r="BW206" s="58"/>
      <c r="BX206" s="58"/>
      <c r="BY206" s="58"/>
      <c r="BZ206" s="58"/>
      <c r="CA206" s="58"/>
      <c r="CB206" s="58"/>
      <c r="CC206" s="58"/>
    </row>
    <row r="207" spans="1:226" s="1" customFormat="1" ht="15" customHeight="1">
      <c r="A207" s="71" t="s">
        <v>268</v>
      </c>
      <c r="B207" s="9" t="s">
        <v>15</v>
      </c>
      <c r="C207" s="10">
        <v>3.37</v>
      </c>
      <c r="D207" s="11" t="s">
        <v>2</v>
      </c>
      <c r="E207" s="11" t="s">
        <v>202</v>
      </c>
      <c r="F207" s="12" t="s">
        <v>203</v>
      </c>
      <c r="G207" s="13" t="s">
        <v>731</v>
      </c>
      <c r="H207" s="362"/>
      <c r="I207" s="162">
        <f t="shared" si="41"/>
        <v>0</v>
      </c>
      <c r="J207" s="214">
        <f>I207*21.67</f>
        <v>0</v>
      </c>
      <c r="K207" s="143">
        <f t="shared" si="28"/>
        <v>0</v>
      </c>
      <c r="L207" s="58"/>
      <c r="M207" s="58"/>
      <c r="N207" s="58"/>
      <c r="O207" s="58"/>
      <c r="P207" s="58"/>
      <c r="Q207" s="58"/>
      <c r="R207" s="58"/>
      <c r="S207" s="275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58"/>
      <c r="AG207" s="58"/>
      <c r="AH207" s="58"/>
      <c r="AI207" s="58"/>
      <c r="AJ207" s="58"/>
      <c r="AK207" s="58"/>
      <c r="AL207" s="58"/>
      <c r="AM207" s="58"/>
      <c r="AN207" s="58"/>
      <c r="AO207" s="58"/>
      <c r="AP207" s="58"/>
      <c r="AQ207" s="58"/>
      <c r="AR207" s="58"/>
      <c r="AS207" s="58"/>
      <c r="AT207" s="58"/>
      <c r="AU207" s="58"/>
      <c r="AV207" s="58"/>
      <c r="AW207" s="58"/>
      <c r="AX207" s="58"/>
      <c r="AY207" s="58"/>
      <c r="AZ207" s="58"/>
      <c r="BA207" s="58"/>
      <c r="BB207" s="58"/>
      <c r="BC207" s="58"/>
      <c r="BD207" s="58"/>
      <c r="BE207" s="58"/>
      <c r="BF207" s="58"/>
      <c r="BG207" s="58"/>
      <c r="BH207" s="58"/>
      <c r="BI207" s="58"/>
      <c r="BJ207" s="58"/>
      <c r="BK207" s="58"/>
      <c r="BL207" s="58"/>
      <c r="BM207" s="58"/>
      <c r="BN207" s="58"/>
      <c r="BO207" s="58"/>
      <c r="BP207" s="58"/>
      <c r="BQ207" s="58"/>
      <c r="BR207" s="58"/>
      <c r="BS207" s="58"/>
      <c r="BT207" s="58"/>
      <c r="BU207" s="58"/>
      <c r="BV207" s="58"/>
      <c r="BW207" s="58"/>
      <c r="BX207" s="58"/>
      <c r="BY207" s="58"/>
      <c r="BZ207" s="58"/>
      <c r="CA207" s="58"/>
      <c r="CB207" s="58"/>
      <c r="CC207" s="58"/>
    </row>
    <row r="208" spans="1:226" s="1" customFormat="1" ht="15" customHeight="1">
      <c r="A208" s="71" t="s">
        <v>269</v>
      </c>
      <c r="B208" s="31" t="s">
        <v>5</v>
      </c>
      <c r="C208" s="10">
        <v>124.77</v>
      </c>
      <c r="D208" s="11" t="s">
        <v>2</v>
      </c>
      <c r="E208" s="11" t="s">
        <v>202</v>
      </c>
      <c r="F208" s="12" t="s">
        <v>203</v>
      </c>
      <c r="G208" s="13" t="s">
        <v>930</v>
      </c>
      <c r="H208" s="362"/>
      <c r="I208" s="162">
        <f t="shared" si="41"/>
        <v>0</v>
      </c>
      <c r="J208" s="286">
        <f t="shared" ref="J208:J209" si="45">I208*2.17</f>
        <v>0</v>
      </c>
      <c r="K208" s="143">
        <f t="shared" si="28"/>
        <v>0</v>
      </c>
      <c r="L208" s="58"/>
      <c r="M208" s="58"/>
      <c r="N208" s="58"/>
      <c r="O208" s="58"/>
      <c r="P208" s="58"/>
      <c r="Q208" s="58"/>
      <c r="R208" s="58"/>
      <c r="S208" s="275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58"/>
      <c r="AJ208" s="58"/>
      <c r="AK208" s="58"/>
      <c r="AL208" s="58"/>
      <c r="AM208" s="58"/>
      <c r="AN208" s="58"/>
      <c r="AO208" s="58"/>
      <c r="AP208" s="58"/>
      <c r="AQ208" s="58"/>
      <c r="AR208" s="58"/>
      <c r="AS208" s="58"/>
      <c r="AT208" s="58"/>
      <c r="AU208" s="58"/>
      <c r="AV208" s="58"/>
      <c r="AW208" s="58"/>
      <c r="AX208" s="58"/>
      <c r="AY208" s="58"/>
      <c r="AZ208" s="58"/>
      <c r="BA208" s="58"/>
      <c r="BB208" s="58"/>
      <c r="BC208" s="58"/>
      <c r="BD208" s="58"/>
      <c r="BE208" s="58"/>
      <c r="BF208" s="58"/>
      <c r="BG208" s="58"/>
      <c r="BH208" s="58"/>
      <c r="BI208" s="58"/>
      <c r="BJ208" s="58"/>
      <c r="BK208" s="58"/>
      <c r="BL208" s="58"/>
      <c r="BM208" s="58"/>
      <c r="BN208" s="58"/>
      <c r="BO208" s="58"/>
      <c r="BP208" s="58"/>
      <c r="BQ208" s="58"/>
      <c r="BR208" s="58"/>
      <c r="BS208" s="58"/>
      <c r="BT208" s="58"/>
      <c r="BU208" s="58"/>
      <c r="BV208" s="58"/>
      <c r="BW208" s="58"/>
      <c r="BX208" s="58"/>
      <c r="BY208" s="58"/>
      <c r="BZ208" s="58"/>
      <c r="CA208" s="58"/>
      <c r="CB208" s="58"/>
      <c r="CC208" s="58"/>
    </row>
    <row r="209" spans="1:81" s="1" customFormat="1" ht="15" customHeight="1">
      <c r="A209" s="71" t="s">
        <v>270</v>
      </c>
      <c r="B209" s="9" t="s">
        <v>5</v>
      </c>
      <c r="C209" s="10">
        <v>26.62</v>
      </c>
      <c r="D209" s="11" t="s">
        <v>2</v>
      </c>
      <c r="E209" s="11" t="s">
        <v>202</v>
      </c>
      <c r="F209" s="12" t="s">
        <v>203</v>
      </c>
      <c r="G209" s="13" t="s">
        <v>930</v>
      </c>
      <c r="H209" s="362"/>
      <c r="I209" s="162">
        <f t="shared" si="41"/>
        <v>0</v>
      </c>
      <c r="J209" s="286">
        <f t="shared" si="45"/>
        <v>0</v>
      </c>
      <c r="K209" s="143">
        <f t="shared" si="28"/>
        <v>0</v>
      </c>
      <c r="L209" s="58"/>
      <c r="M209" s="58"/>
      <c r="N209" s="58"/>
      <c r="O209" s="58"/>
      <c r="P209" s="58"/>
      <c r="Q209" s="58"/>
      <c r="R209" s="58"/>
      <c r="S209" s="275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58"/>
      <c r="AJ209" s="58"/>
      <c r="AK209" s="58"/>
      <c r="AL209" s="58"/>
      <c r="AM209" s="58"/>
      <c r="AN209" s="58"/>
      <c r="AO209" s="58"/>
      <c r="AP209" s="58"/>
      <c r="AQ209" s="58"/>
      <c r="AR209" s="58"/>
      <c r="AS209" s="58"/>
      <c r="AT209" s="58"/>
      <c r="AU209" s="58"/>
      <c r="AV209" s="58"/>
      <c r="AW209" s="58"/>
      <c r="AX209" s="58"/>
      <c r="AY209" s="58"/>
      <c r="AZ209" s="58"/>
      <c r="BA209" s="58"/>
      <c r="BB209" s="58"/>
      <c r="BC209" s="58"/>
      <c r="BD209" s="58"/>
      <c r="BE209" s="58"/>
      <c r="BF209" s="58"/>
      <c r="BG209" s="58"/>
      <c r="BH209" s="58"/>
      <c r="BI209" s="58"/>
      <c r="BJ209" s="58"/>
      <c r="BK209" s="58"/>
      <c r="BL209" s="58"/>
      <c r="BM209" s="58"/>
      <c r="BN209" s="58"/>
      <c r="BO209" s="58"/>
      <c r="BP209" s="58"/>
      <c r="BQ209" s="58"/>
      <c r="BR209" s="58"/>
      <c r="BS209" s="58"/>
      <c r="BT209" s="58"/>
      <c r="BU209" s="58"/>
      <c r="BV209" s="58"/>
      <c r="BW209" s="58"/>
      <c r="BX209" s="58"/>
      <c r="BY209" s="58"/>
      <c r="BZ209" s="58"/>
      <c r="CA209" s="58"/>
      <c r="CB209" s="58"/>
      <c r="CC209" s="58"/>
    </row>
    <row r="210" spans="1:81" s="1" customFormat="1" ht="15">
      <c r="A210" s="72" t="s">
        <v>271</v>
      </c>
      <c r="B210" s="25" t="s">
        <v>180</v>
      </c>
      <c r="C210" s="15">
        <v>4.95</v>
      </c>
      <c r="D210" s="16" t="s">
        <v>2</v>
      </c>
      <c r="E210" s="16" t="s">
        <v>202</v>
      </c>
      <c r="F210" s="17" t="s">
        <v>203</v>
      </c>
      <c r="G210" s="50" t="s">
        <v>730</v>
      </c>
      <c r="H210" s="362"/>
      <c r="I210" s="162">
        <f t="shared" si="41"/>
        <v>0</v>
      </c>
      <c r="J210" s="286">
        <f>I210*8.67</f>
        <v>0</v>
      </c>
      <c r="K210" s="143">
        <f t="shared" si="28"/>
        <v>0</v>
      </c>
      <c r="L210" s="58"/>
      <c r="M210" s="58"/>
      <c r="N210" s="58"/>
      <c r="O210" s="58"/>
      <c r="P210" s="58"/>
      <c r="Q210" s="58"/>
      <c r="R210" s="58"/>
      <c r="S210" s="275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  <c r="AD210" s="58"/>
      <c r="AE210" s="58"/>
      <c r="AF210" s="58"/>
      <c r="AG210" s="58"/>
      <c r="AH210" s="58"/>
      <c r="AI210" s="58"/>
      <c r="AJ210" s="58"/>
      <c r="AK210" s="58"/>
      <c r="AL210" s="58"/>
      <c r="AM210" s="58"/>
      <c r="AN210" s="58"/>
      <c r="AO210" s="58"/>
      <c r="AP210" s="58"/>
      <c r="AQ210" s="58"/>
      <c r="AR210" s="58"/>
      <c r="AS210" s="58"/>
      <c r="AT210" s="58"/>
      <c r="AU210" s="58"/>
      <c r="AV210" s="58"/>
      <c r="AW210" s="58"/>
      <c r="AX210" s="58"/>
      <c r="AY210" s="58"/>
      <c r="AZ210" s="58"/>
      <c r="BA210" s="58"/>
      <c r="BB210" s="58"/>
      <c r="BC210" s="58"/>
      <c r="BD210" s="58"/>
      <c r="BE210" s="58"/>
      <c r="BF210" s="58"/>
      <c r="BG210" s="58"/>
      <c r="BH210" s="58"/>
      <c r="BI210" s="58"/>
      <c r="BJ210" s="58"/>
      <c r="BK210" s="58"/>
      <c r="BL210" s="58"/>
      <c r="BM210" s="58"/>
      <c r="BN210" s="58"/>
      <c r="BO210" s="58"/>
      <c r="BP210" s="58"/>
      <c r="BQ210" s="58"/>
      <c r="BR210" s="58"/>
      <c r="BS210" s="58"/>
      <c r="BT210" s="58"/>
      <c r="BU210" s="58"/>
      <c r="BV210" s="58"/>
      <c r="BW210" s="58"/>
      <c r="BX210" s="58"/>
      <c r="BY210" s="58"/>
      <c r="BZ210" s="58"/>
      <c r="CA210" s="58"/>
      <c r="CB210" s="58"/>
      <c r="CC210" s="58"/>
    </row>
    <row r="211" spans="1:81" s="1" customFormat="1" ht="16.5" customHeight="1">
      <c r="A211" s="69" t="s">
        <v>272</v>
      </c>
      <c r="B211" s="9" t="s">
        <v>15</v>
      </c>
      <c r="C211" s="10">
        <v>21.08</v>
      </c>
      <c r="D211" s="11" t="s">
        <v>2</v>
      </c>
      <c r="E211" s="11" t="s">
        <v>202</v>
      </c>
      <c r="F211" s="12" t="s">
        <v>85</v>
      </c>
      <c r="G211" s="13" t="s">
        <v>731</v>
      </c>
      <c r="H211" s="362"/>
      <c r="I211" s="162">
        <f t="shared" si="41"/>
        <v>0</v>
      </c>
      <c r="J211" s="214">
        <f>I211*21.67</f>
        <v>0</v>
      </c>
      <c r="K211" s="143">
        <f t="shared" si="28"/>
        <v>0</v>
      </c>
      <c r="L211" s="58"/>
      <c r="M211" s="58"/>
      <c r="N211" s="58"/>
      <c r="O211" s="58"/>
      <c r="P211" s="58"/>
      <c r="Q211" s="58"/>
      <c r="R211" s="58"/>
      <c r="S211" s="275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  <c r="AD211" s="58"/>
      <c r="AE211" s="58"/>
      <c r="AF211" s="58"/>
      <c r="AG211" s="58"/>
      <c r="AH211" s="58"/>
      <c r="AI211" s="58"/>
      <c r="AJ211" s="58"/>
      <c r="AK211" s="58"/>
      <c r="AL211" s="58"/>
      <c r="AM211" s="58"/>
      <c r="AN211" s="58"/>
      <c r="AO211" s="58"/>
      <c r="AP211" s="58"/>
      <c r="AQ211" s="58"/>
      <c r="AR211" s="58"/>
      <c r="AS211" s="58"/>
      <c r="AT211" s="58"/>
      <c r="AU211" s="58"/>
      <c r="AV211" s="58"/>
      <c r="AW211" s="58"/>
      <c r="AX211" s="58"/>
      <c r="AY211" s="58"/>
      <c r="AZ211" s="58"/>
      <c r="BA211" s="58"/>
      <c r="BB211" s="58"/>
      <c r="BC211" s="58"/>
      <c r="BD211" s="58"/>
      <c r="BE211" s="58"/>
      <c r="BF211" s="58"/>
      <c r="BG211" s="58"/>
      <c r="BH211" s="58"/>
      <c r="BI211" s="58"/>
      <c r="BJ211" s="58"/>
      <c r="BK211" s="58"/>
      <c r="BL211" s="58"/>
      <c r="BM211" s="58"/>
      <c r="BN211" s="58"/>
      <c r="BO211" s="58"/>
      <c r="BP211" s="58"/>
      <c r="BQ211" s="58"/>
      <c r="BR211" s="58"/>
      <c r="BS211" s="58"/>
      <c r="BT211" s="58"/>
      <c r="BU211" s="58"/>
      <c r="BV211" s="58"/>
      <c r="BW211" s="58"/>
      <c r="BX211" s="58"/>
      <c r="BY211" s="58"/>
      <c r="BZ211" s="58"/>
      <c r="CA211" s="58"/>
      <c r="CB211" s="58"/>
      <c r="CC211" s="58"/>
    </row>
    <row r="212" spans="1:81" s="1" customFormat="1" ht="16.5" customHeight="1">
      <c r="A212" s="183" t="s">
        <v>376</v>
      </c>
      <c r="B212" s="189" t="s">
        <v>745</v>
      </c>
      <c r="C212" s="190">
        <v>2.2999999999999998</v>
      </c>
      <c r="D212" s="184" t="s">
        <v>2</v>
      </c>
      <c r="E212" s="185" t="s">
        <v>333</v>
      </c>
      <c r="F212" s="186" t="s">
        <v>203</v>
      </c>
      <c r="G212" s="187" t="s">
        <v>729</v>
      </c>
      <c r="H212" s="228"/>
      <c r="I212" s="229"/>
      <c r="J212" s="329"/>
      <c r="K212" s="209"/>
      <c r="L212" s="58"/>
      <c r="M212" s="58"/>
      <c r="N212" s="58"/>
      <c r="O212" s="58"/>
      <c r="P212" s="58"/>
      <c r="Q212" s="58"/>
      <c r="R212" s="58"/>
      <c r="S212" s="275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58"/>
      <c r="AJ212" s="58"/>
      <c r="AK212" s="58"/>
      <c r="AL212" s="58"/>
      <c r="AM212" s="58"/>
      <c r="AN212" s="58"/>
      <c r="AO212" s="58"/>
      <c r="AP212" s="58"/>
      <c r="AQ212" s="58"/>
      <c r="AR212" s="58"/>
      <c r="AS212" s="58"/>
      <c r="AT212" s="58"/>
      <c r="AU212" s="58"/>
      <c r="AV212" s="58"/>
      <c r="AW212" s="58"/>
      <c r="AX212" s="58"/>
      <c r="AY212" s="58"/>
      <c r="AZ212" s="58"/>
      <c r="BA212" s="58"/>
      <c r="BB212" s="58"/>
      <c r="BC212" s="58"/>
      <c r="BD212" s="58"/>
      <c r="BE212" s="58"/>
      <c r="BF212" s="58"/>
      <c r="BG212" s="58"/>
      <c r="BH212" s="58"/>
      <c r="BI212" s="58"/>
      <c r="BJ212" s="58"/>
      <c r="BK212" s="58"/>
      <c r="BL212" s="58"/>
      <c r="BM212" s="58"/>
      <c r="BN212" s="58"/>
      <c r="BO212" s="58"/>
      <c r="BP212" s="58"/>
      <c r="BQ212" s="58"/>
      <c r="BR212" s="58"/>
      <c r="BS212" s="58"/>
      <c r="BT212" s="58"/>
      <c r="BU212" s="58"/>
      <c r="BV212" s="58"/>
      <c r="BW212" s="58"/>
      <c r="BX212" s="58"/>
      <c r="BY212" s="58"/>
      <c r="BZ212" s="58"/>
      <c r="CA212" s="58"/>
      <c r="CB212" s="58"/>
      <c r="CC212" s="58"/>
    </row>
    <row r="213" spans="1:81" s="1" customFormat="1" ht="15" customHeight="1">
      <c r="A213" s="71" t="s">
        <v>273</v>
      </c>
      <c r="B213" s="9" t="s">
        <v>6</v>
      </c>
      <c r="C213" s="10">
        <v>20.49</v>
      </c>
      <c r="D213" s="11" t="s">
        <v>2</v>
      </c>
      <c r="E213" s="11" t="s">
        <v>202</v>
      </c>
      <c r="F213" s="12" t="s">
        <v>203</v>
      </c>
      <c r="G213" s="197" t="s">
        <v>930</v>
      </c>
      <c r="H213" s="362"/>
      <c r="I213" s="162">
        <f>H213*C213</f>
        <v>0</v>
      </c>
      <c r="J213" s="286">
        <f t="shared" ref="J213:J215" si="46">I213*2.17</f>
        <v>0</v>
      </c>
      <c r="K213" s="143">
        <f t="shared" si="28"/>
        <v>0</v>
      </c>
      <c r="L213" s="58"/>
      <c r="M213" s="58"/>
      <c r="N213" s="58"/>
      <c r="O213" s="58"/>
      <c r="P213" s="58"/>
      <c r="Q213" s="58"/>
      <c r="R213" s="58"/>
      <c r="S213" s="275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58"/>
      <c r="AJ213" s="58"/>
      <c r="AK213" s="58"/>
      <c r="AL213" s="58"/>
      <c r="AM213" s="58"/>
      <c r="AN213" s="58"/>
      <c r="AO213" s="58"/>
      <c r="AP213" s="58"/>
      <c r="AQ213" s="58"/>
      <c r="AR213" s="58"/>
      <c r="AS213" s="58"/>
      <c r="AT213" s="58"/>
      <c r="AU213" s="58"/>
      <c r="AV213" s="58"/>
      <c r="AW213" s="58"/>
      <c r="AX213" s="58"/>
      <c r="AY213" s="58"/>
      <c r="AZ213" s="58"/>
      <c r="BA213" s="58"/>
      <c r="BB213" s="58"/>
      <c r="BC213" s="58"/>
      <c r="BD213" s="58"/>
      <c r="BE213" s="58"/>
      <c r="BF213" s="58"/>
      <c r="BG213" s="58"/>
      <c r="BH213" s="58"/>
      <c r="BI213" s="58"/>
      <c r="BJ213" s="58"/>
      <c r="BK213" s="58"/>
      <c r="BL213" s="58"/>
      <c r="BM213" s="58"/>
      <c r="BN213" s="58"/>
      <c r="BO213" s="58"/>
      <c r="BP213" s="58"/>
      <c r="BQ213" s="58"/>
      <c r="BR213" s="58"/>
      <c r="BS213" s="58"/>
      <c r="BT213" s="58"/>
      <c r="BU213" s="58"/>
      <c r="BV213" s="58"/>
      <c r="BW213" s="58"/>
      <c r="BX213" s="58"/>
      <c r="BY213" s="58"/>
      <c r="BZ213" s="58"/>
      <c r="CA213" s="58"/>
      <c r="CB213" s="58"/>
      <c r="CC213" s="58"/>
    </row>
    <row r="214" spans="1:81" s="1" customFormat="1" ht="15" customHeight="1">
      <c r="A214" s="71" t="s">
        <v>274</v>
      </c>
      <c r="B214" s="9" t="s">
        <v>6</v>
      </c>
      <c r="C214" s="10">
        <v>14.85</v>
      </c>
      <c r="D214" s="11" t="s">
        <v>2</v>
      </c>
      <c r="E214" s="11" t="s">
        <v>202</v>
      </c>
      <c r="F214" s="12" t="s">
        <v>203</v>
      </c>
      <c r="G214" s="197" t="s">
        <v>930</v>
      </c>
      <c r="H214" s="362"/>
      <c r="I214" s="162">
        <f>H214*C214</f>
        <v>0</v>
      </c>
      <c r="J214" s="286">
        <f t="shared" si="46"/>
        <v>0</v>
      </c>
      <c r="K214" s="143">
        <f t="shared" ref="K214:K277" si="47">I214</f>
        <v>0</v>
      </c>
      <c r="L214" s="58"/>
      <c r="M214" s="58"/>
      <c r="N214" s="58"/>
      <c r="O214" s="58"/>
      <c r="P214" s="58"/>
      <c r="Q214" s="58"/>
      <c r="R214" s="58"/>
      <c r="S214" s="275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  <c r="AD214" s="58"/>
      <c r="AE214" s="58"/>
      <c r="AF214" s="58"/>
      <c r="AG214" s="58"/>
      <c r="AH214" s="58"/>
      <c r="AI214" s="58"/>
      <c r="AJ214" s="58"/>
      <c r="AK214" s="58"/>
      <c r="AL214" s="58"/>
      <c r="AM214" s="58"/>
      <c r="AN214" s="58"/>
      <c r="AO214" s="58"/>
      <c r="AP214" s="58"/>
      <c r="AQ214" s="58"/>
      <c r="AR214" s="58"/>
      <c r="AS214" s="58"/>
      <c r="AT214" s="58"/>
      <c r="AU214" s="58"/>
      <c r="AV214" s="58"/>
      <c r="AW214" s="58"/>
      <c r="AX214" s="58"/>
      <c r="AY214" s="58"/>
      <c r="AZ214" s="58"/>
      <c r="BA214" s="58"/>
      <c r="BB214" s="58"/>
      <c r="BC214" s="58"/>
      <c r="BD214" s="58"/>
      <c r="BE214" s="58"/>
      <c r="BF214" s="58"/>
      <c r="BG214" s="58"/>
      <c r="BH214" s="58"/>
      <c r="BI214" s="58"/>
      <c r="BJ214" s="58"/>
      <c r="BK214" s="58"/>
      <c r="BL214" s="58"/>
      <c r="BM214" s="58"/>
      <c r="BN214" s="58"/>
      <c r="BO214" s="58"/>
      <c r="BP214" s="58"/>
      <c r="BQ214" s="58"/>
      <c r="BR214" s="58"/>
      <c r="BS214" s="58"/>
      <c r="BT214" s="58"/>
      <c r="BU214" s="58"/>
      <c r="BV214" s="58"/>
      <c r="BW214" s="58"/>
      <c r="BX214" s="58"/>
      <c r="BY214" s="58"/>
      <c r="BZ214" s="58"/>
      <c r="CA214" s="58"/>
      <c r="CB214" s="58"/>
      <c r="CC214" s="58"/>
    </row>
    <row r="215" spans="1:81" s="1" customFormat="1" ht="15" customHeight="1">
      <c r="A215" s="71" t="s">
        <v>275</v>
      </c>
      <c r="B215" s="9" t="s">
        <v>6</v>
      </c>
      <c r="C215" s="10">
        <v>18.77</v>
      </c>
      <c r="D215" s="11" t="s">
        <v>2</v>
      </c>
      <c r="E215" s="11" t="s">
        <v>202</v>
      </c>
      <c r="F215" s="12" t="s">
        <v>203</v>
      </c>
      <c r="G215" s="197" t="s">
        <v>930</v>
      </c>
      <c r="H215" s="362"/>
      <c r="I215" s="162">
        <f>H215*C215</f>
        <v>0</v>
      </c>
      <c r="J215" s="286">
        <f t="shared" si="46"/>
        <v>0</v>
      </c>
      <c r="K215" s="143">
        <f t="shared" si="47"/>
        <v>0</v>
      </c>
      <c r="L215" s="58"/>
      <c r="M215" s="58"/>
      <c r="N215" s="58"/>
      <c r="O215" s="58"/>
      <c r="P215" s="58"/>
      <c r="Q215" s="58"/>
      <c r="R215" s="58"/>
      <c r="S215" s="275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58"/>
      <c r="AJ215" s="58"/>
      <c r="AK215" s="58"/>
      <c r="AL215" s="58"/>
      <c r="AM215" s="58"/>
      <c r="AN215" s="58"/>
      <c r="AO215" s="58"/>
      <c r="AP215" s="58"/>
      <c r="AQ215" s="58"/>
      <c r="AR215" s="58"/>
      <c r="AS215" s="58"/>
      <c r="AT215" s="58"/>
      <c r="AU215" s="58"/>
      <c r="AV215" s="58"/>
      <c r="AW215" s="58"/>
      <c r="AX215" s="58"/>
      <c r="AY215" s="58"/>
      <c r="AZ215" s="58"/>
      <c r="BA215" s="58"/>
      <c r="BB215" s="58"/>
      <c r="BC215" s="58"/>
      <c r="BD215" s="58"/>
      <c r="BE215" s="58"/>
      <c r="BF215" s="58"/>
      <c r="BG215" s="58"/>
      <c r="BH215" s="58"/>
      <c r="BI215" s="58"/>
      <c r="BJ215" s="58"/>
      <c r="BK215" s="58"/>
      <c r="BL215" s="58"/>
      <c r="BM215" s="58"/>
      <c r="BN215" s="58"/>
      <c r="BO215" s="58"/>
      <c r="BP215" s="58"/>
      <c r="BQ215" s="58"/>
      <c r="BR215" s="58"/>
      <c r="BS215" s="58"/>
      <c r="BT215" s="58"/>
      <c r="BU215" s="58"/>
      <c r="BV215" s="58"/>
      <c r="BW215" s="58"/>
      <c r="BX215" s="58"/>
      <c r="BY215" s="58"/>
      <c r="BZ215" s="58"/>
      <c r="CA215" s="58"/>
      <c r="CB215" s="58"/>
      <c r="CC215" s="58"/>
    </row>
    <row r="216" spans="1:81" s="1" customFormat="1" ht="15.75" thickBot="1">
      <c r="A216" s="107" t="s">
        <v>276</v>
      </c>
      <c r="B216" s="52" t="s">
        <v>180</v>
      </c>
      <c r="C216" s="109">
        <v>8.9499999999999993</v>
      </c>
      <c r="D216" s="54" t="s">
        <v>2</v>
      </c>
      <c r="E216" s="54" t="s">
        <v>202</v>
      </c>
      <c r="F216" s="56" t="s">
        <v>203</v>
      </c>
      <c r="G216" s="50" t="s">
        <v>730</v>
      </c>
      <c r="H216" s="362"/>
      <c r="I216" s="162">
        <f>H216*C216</f>
        <v>0</v>
      </c>
      <c r="J216" s="305">
        <f>I216*8.67</f>
        <v>0</v>
      </c>
      <c r="K216" s="143">
        <f t="shared" si="47"/>
        <v>0</v>
      </c>
      <c r="L216" s="58"/>
      <c r="M216" s="58"/>
      <c r="N216" s="58"/>
      <c r="O216" s="58"/>
      <c r="P216" s="58"/>
      <c r="Q216" s="58"/>
      <c r="R216" s="58"/>
      <c r="S216" s="275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58"/>
      <c r="AR216" s="58"/>
      <c r="AS216" s="58"/>
      <c r="AT216" s="58"/>
      <c r="AU216" s="58"/>
      <c r="AV216" s="58"/>
      <c r="AW216" s="58"/>
      <c r="AX216" s="58"/>
      <c r="AY216" s="58"/>
      <c r="AZ216" s="58"/>
      <c r="BA216" s="58"/>
      <c r="BB216" s="58"/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  <c r="BM216" s="58"/>
      <c r="BN216" s="58"/>
      <c r="BO216" s="58"/>
      <c r="BP216" s="58"/>
      <c r="BQ216" s="58"/>
      <c r="BR216" s="58"/>
      <c r="BS216" s="58"/>
      <c r="BT216" s="58"/>
      <c r="BU216" s="58"/>
      <c r="BV216" s="58"/>
      <c r="BW216" s="58"/>
      <c r="BX216" s="58"/>
      <c r="BY216" s="58"/>
      <c r="BZ216" s="58"/>
      <c r="CA216" s="58"/>
      <c r="CB216" s="58"/>
      <c r="CC216" s="58"/>
    </row>
    <row r="217" spans="1:81" s="1" customFormat="1" ht="15.75" customHeight="1" thickBot="1">
      <c r="A217" s="180" t="s">
        <v>903</v>
      </c>
      <c r="B217" s="181"/>
      <c r="C217" s="181"/>
      <c r="D217" s="181"/>
      <c r="E217" s="181"/>
      <c r="F217" s="181"/>
      <c r="G217" s="181"/>
      <c r="H217" s="181"/>
      <c r="I217" s="181"/>
      <c r="J217" s="181"/>
      <c r="K217" s="181"/>
      <c r="L217" s="58"/>
      <c r="M217" s="58"/>
      <c r="N217" s="58"/>
      <c r="O217" s="58"/>
      <c r="P217" s="58"/>
      <c r="Q217" s="58"/>
      <c r="R217" s="58"/>
      <c r="S217" s="275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  <c r="AD217" s="58"/>
      <c r="AE217" s="58"/>
      <c r="AF217" s="58"/>
      <c r="AG217" s="58"/>
      <c r="AH217" s="58"/>
      <c r="AI217" s="58"/>
      <c r="AJ217" s="58"/>
      <c r="AK217" s="58"/>
      <c r="AL217" s="58"/>
      <c r="AM217" s="58"/>
      <c r="AN217" s="58"/>
      <c r="AO217" s="58"/>
      <c r="AP217" s="58"/>
      <c r="AQ217" s="58"/>
      <c r="AR217" s="58"/>
      <c r="AS217" s="58"/>
      <c r="AT217" s="58"/>
      <c r="AU217" s="58"/>
      <c r="AV217" s="58"/>
      <c r="AW217" s="58"/>
      <c r="AX217" s="58"/>
      <c r="AY217" s="58"/>
      <c r="AZ217" s="58"/>
      <c r="BA217" s="58"/>
      <c r="BB217" s="58"/>
      <c r="BC217" s="58"/>
      <c r="BD217" s="58"/>
      <c r="BE217" s="58"/>
      <c r="BF217" s="58"/>
      <c r="BG217" s="58"/>
      <c r="BH217" s="58"/>
      <c r="BI217" s="58"/>
      <c r="BJ217" s="58"/>
      <c r="BK217" s="58"/>
      <c r="BL217" s="58"/>
      <c r="BM217" s="58"/>
      <c r="BN217" s="58"/>
      <c r="BO217" s="58"/>
      <c r="BP217" s="58"/>
      <c r="BQ217" s="58"/>
      <c r="BR217" s="58"/>
      <c r="BS217" s="58"/>
      <c r="BT217" s="58"/>
      <c r="BU217" s="58"/>
      <c r="BV217" s="58"/>
      <c r="BW217" s="58"/>
      <c r="BX217" s="58"/>
      <c r="BY217" s="58"/>
      <c r="BZ217" s="58"/>
      <c r="CA217" s="58"/>
      <c r="CB217" s="58"/>
      <c r="CC217" s="58"/>
    </row>
    <row r="218" spans="1:81" s="1" customFormat="1" ht="15" customHeight="1">
      <c r="A218" s="172" t="s">
        <v>726</v>
      </c>
      <c r="B218" s="172" t="s">
        <v>726</v>
      </c>
      <c r="C218" s="81">
        <v>1.1499999999999999</v>
      </c>
      <c r="D218" s="105" t="s">
        <v>2</v>
      </c>
      <c r="E218" s="105" t="s">
        <v>333</v>
      </c>
      <c r="F218" s="83" t="s">
        <v>113</v>
      </c>
      <c r="G218" s="13" t="s">
        <v>729</v>
      </c>
      <c r="H218" s="362"/>
      <c r="I218" s="162">
        <f>H218*C218</f>
        <v>0</v>
      </c>
      <c r="J218" s="128">
        <f>I218*4.33</f>
        <v>0</v>
      </c>
      <c r="K218" s="143">
        <f t="shared" si="47"/>
        <v>0</v>
      </c>
      <c r="L218" s="58"/>
      <c r="M218" s="58"/>
      <c r="N218" s="58"/>
      <c r="O218" s="58"/>
      <c r="P218" s="58"/>
      <c r="Q218" s="58"/>
      <c r="R218" s="58"/>
      <c r="S218" s="275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  <c r="AD218" s="58"/>
      <c r="AE218" s="58"/>
      <c r="AF218" s="58"/>
      <c r="AG218" s="58"/>
      <c r="AH218" s="58"/>
      <c r="AI218" s="58"/>
      <c r="AJ218" s="58"/>
      <c r="AK218" s="58"/>
      <c r="AL218" s="58"/>
      <c r="AM218" s="58"/>
      <c r="AN218" s="58"/>
      <c r="AO218" s="58"/>
      <c r="AP218" s="58"/>
      <c r="AQ218" s="58"/>
      <c r="AR218" s="58"/>
      <c r="AS218" s="58"/>
      <c r="AT218" s="58"/>
      <c r="AU218" s="58"/>
      <c r="AV218" s="58"/>
      <c r="AW218" s="58"/>
      <c r="AX218" s="58"/>
      <c r="AY218" s="58"/>
      <c r="AZ218" s="58"/>
      <c r="BA218" s="58"/>
      <c r="BB218" s="58"/>
      <c r="BC218" s="58"/>
      <c r="BD218" s="58"/>
      <c r="BE218" s="58"/>
      <c r="BF218" s="58"/>
      <c r="BG218" s="58"/>
      <c r="BH218" s="58"/>
      <c r="BI218" s="58"/>
      <c r="BJ218" s="58"/>
      <c r="BK218" s="58"/>
      <c r="BL218" s="58"/>
      <c r="BM218" s="58"/>
      <c r="BN218" s="58"/>
      <c r="BO218" s="58"/>
      <c r="BP218" s="58"/>
      <c r="BQ218" s="58"/>
      <c r="BR218" s="58"/>
      <c r="BS218" s="58"/>
      <c r="BT218" s="58"/>
      <c r="BU218" s="58"/>
      <c r="BV218" s="58"/>
      <c r="BW218" s="58"/>
      <c r="BX218" s="58"/>
      <c r="BY218" s="58"/>
      <c r="BZ218" s="58"/>
      <c r="CA218" s="58"/>
      <c r="CB218" s="58"/>
      <c r="CC218" s="58"/>
    </row>
    <row r="219" spans="1:81" s="1" customFormat="1" ht="15" customHeight="1">
      <c r="A219" s="239" t="s">
        <v>813</v>
      </c>
      <c r="B219" s="240" t="s">
        <v>814</v>
      </c>
      <c r="C219" s="241">
        <v>16.77</v>
      </c>
      <c r="D219" s="242" t="s">
        <v>2</v>
      </c>
      <c r="E219" s="242" t="s">
        <v>3</v>
      </c>
      <c r="F219" s="243" t="s">
        <v>4</v>
      </c>
      <c r="G219" s="13" t="s">
        <v>930</v>
      </c>
      <c r="H219" s="362"/>
      <c r="I219" s="162">
        <f>H219*C219</f>
        <v>0</v>
      </c>
      <c r="J219" s="286">
        <f>I219*2.17</f>
        <v>0</v>
      </c>
      <c r="K219" s="143">
        <f t="shared" si="47"/>
        <v>0</v>
      </c>
      <c r="L219" s="58"/>
      <c r="M219" s="58"/>
      <c r="N219" s="58"/>
      <c r="O219" s="58"/>
      <c r="P219" s="58"/>
      <c r="Q219" s="58"/>
      <c r="R219" s="58"/>
      <c r="S219" s="275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  <c r="AD219" s="58"/>
      <c r="AE219" s="58"/>
      <c r="AF219" s="58"/>
      <c r="AG219" s="58"/>
      <c r="AH219" s="58"/>
      <c r="AI219" s="58"/>
      <c r="AJ219" s="58"/>
      <c r="AK219" s="58"/>
      <c r="AL219" s="58"/>
      <c r="AM219" s="58"/>
      <c r="AN219" s="58"/>
      <c r="AO219" s="58"/>
      <c r="AP219" s="58"/>
      <c r="AQ219" s="58"/>
      <c r="AR219" s="58"/>
      <c r="AS219" s="58"/>
      <c r="AT219" s="58"/>
      <c r="AU219" s="58"/>
      <c r="AV219" s="58"/>
      <c r="AW219" s="58"/>
      <c r="AX219" s="58"/>
      <c r="AY219" s="58"/>
      <c r="AZ219" s="58"/>
      <c r="BA219" s="58"/>
      <c r="BB219" s="58"/>
      <c r="BC219" s="58"/>
      <c r="BD219" s="58"/>
      <c r="BE219" s="58"/>
      <c r="BF219" s="58"/>
      <c r="BG219" s="58"/>
      <c r="BH219" s="58"/>
      <c r="BI219" s="58"/>
      <c r="BJ219" s="58"/>
      <c r="BK219" s="58"/>
      <c r="BL219" s="58"/>
      <c r="BM219" s="58"/>
      <c r="BN219" s="58"/>
      <c r="BO219" s="58"/>
      <c r="BP219" s="58"/>
      <c r="BQ219" s="58"/>
      <c r="BR219" s="58"/>
      <c r="BS219" s="58"/>
      <c r="BT219" s="58"/>
      <c r="BU219" s="58"/>
      <c r="BV219" s="58"/>
      <c r="BW219" s="58"/>
      <c r="BX219" s="58"/>
      <c r="BY219" s="58"/>
      <c r="BZ219" s="58"/>
      <c r="CA219" s="58"/>
      <c r="CB219" s="58"/>
      <c r="CC219" s="58"/>
    </row>
    <row r="220" spans="1:81" s="1" customFormat="1" ht="15">
      <c r="A220" s="246" t="s">
        <v>7</v>
      </c>
      <c r="B220" s="247" t="s">
        <v>17</v>
      </c>
      <c r="C220" s="248">
        <v>14.26</v>
      </c>
      <c r="D220" s="249" t="s">
        <v>2</v>
      </c>
      <c r="E220" s="242" t="s">
        <v>3</v>
      </c>
      <c r="F220" s="250" t="s">
        <v>4</v>
      </c>
      <c r="G220" s="50" t="s">
        <v>730</v>
      </c>
      <c r="H220" s="362"/>
      <c r="I220" s="162">
        <f>H220*C220</f>
        <v>0</v>
      </c>
      <c r="J220" s="286">
        <f>I220*8.67</f>
        <v>0</v>
      </c>
      <c r="K220" s="143">
        <f t="shared" si="47"/>
        <v>0</v>
      </c>
      <c r="L220" s="58"/>
      <c r="M220" s="58"/>
      <c r="N220" s="58"/>
      <c r="O220" s="58"/>
      <c r="P220" s="58"/>
      <c r="Q220" s="58"/>
      <c r="R220" s="58"/>
      <c r="S220" s="275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  <c r="AD220" s="58"/>
      <c r="AE220" s="58"/>
      <c r="AF220" s="58"/>
      <c r="AG220" s="58"/>
      <c r="AH220" s="58"/>
      <c r="AI220" s="58"/>
      <c r="AJ220" s="58"/>
      <c r="AK220" s="58"/>
      <c r="AL220" s="58"/>
      <c r="AM220" s="58"/>
      <c r="AN220" s="58"/>
      <c r="AO220" s="58"/>
      <c r="AP220" s="58"/>
      <c r="AQ220" s="58"/>
      <c r="AR220" s="58"/>
      <c r="AS220" s="58"/>
      <c r="AT220" s="58"/>
      <c r="AU220" s="58"/>
      <c r="AV220" s="58"/>
      <c r="AW220" s="58"/>
      <c r="AX220" s="58"/>
      <c r="AY220" s="58"/>
      <c r="AZ220" s="58"/>
      <c r="BA220" s="58"/>
      <c r="BB220" s="58"/>
      <c r="BC220" s="58"/>
      <c r="BD220" s="58"/>
      <c r="BE220" s="58"/>
      <c r="BF220" s="58"/>
      <c r="BG220" s="58"/>
      <c r="BH220" s="58"/>
      <c r="BI220" s="58"/>
      <c r="BJ220" s="58"/>
      <c r="BK220" s="58"/>
      <c r="BL220" s="58"/>
      <c r="BM220" s="58"/>
      <c r="BN220" s="58"/>
      <c r="BO220" s="58"/>
      <c r="BP220" s="58"/>
      <c r="BQ220" s="58"/>
      <c r="BR220" s="58"/>
      <c r="BS220" s="58"/>
      <c r="BT220" s="58"/>
      <c r="BU220" s="58"/>
      <c r="BV220" s="58"/>
      <c r="BW220" s="58"/>
      <c r="BX220" s="58"/>
      <c r="BY220" s="58"/>
      <c r="BZ220" s="58"/>
      <c r="CA220" s="58"/>
      <c r="CB220" s="58"/>
      <c r="CC220" s="58"/>
    </row>
    <row r="221" spans="1:81" s="1" customFormat="1" ht="15" customHeight="1">
      <c r="A221" s="183" t="s">
        <v>8</v>
      </c>
      <c r="B221" s="189" t="s">
        <v>745</v>
      </c>
      <c r="C221" s="190">
        <v>1.9</v>
      </c>
      <c r="D221" s="184" t="s">
        <v>2</v>
      </c>
      <c r="E221" s="185" t="s">
        <v>3</v>
      </c>
      <c r="F221" s="186" t="s">
        <v>4</v>
      </c>
      <c r="G221" s="187" t="s">
        <v>729</v>
      </c>
      <c r="H221" s="228"/>
      <c r="I221" s="229"/>
      <c r="J221" s="329"/>
      <c r="K221" s="209"/>
      <c r="L221" s="58"/>
      <c r="M221" s="58"/>
      <c r="N221" s="58"/>
      <c r="O221" s="58"/>
      <c r="P221" s="58"/>
      <c r="Q221" s="58"/>
      <c r="R221" s="58"/>
      <c r="S221" s="275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  <c r="AD221" s="58"/>
      <c r="AE221" s="58"/>
      <c r="AF221" s="58"/>
      <c r="AG221" s="58"/>
      <c r="AH221" s="58"/>
      <c r="AI221" s="58"/>
      <c r="AJ221" s="58"/>
      <c r="AK221" s="58"/>
      <c r="AL221" s="58"/>
      <c r="AM221" s="58"/>
      <c r="AN221" s="58"/>
      <c r="AO221" s="58"/>
      <c r="AP221" s="58"/>
      <c r="AQ221" s="58"/>
      <c r="AR221" s="58"/>
      <c r="AS221" s="58"/>
      <c r="AT221" s="58"/>
      <c r="AU221" s="58"/>
      <c r="AV221" s="58"/>
      <c r="AW221" s="58"/>
      <c r="AX221" s="58"/>
      <c r="AY221" s="58"/>
      <c r="AZ221" s="58"/>
      <c r="BA221" s="58"/>
      <c r="BB221" s="58"/>
      <c r="BC221" s="58"/>
      <c r="BD221" s="58"/>
      <c r="BE221" s="58"/>
      <c r="BF221" s="58"/>
      <c r="BG221" s="58"/>
      <c r="BH221" s="58"/>
      <c r="BI221" s="58"/>
      <c r="BJ221" s="58"/>
      <c r="BK221" s="58"/>
      <c r="BL221" s="58"/>
      <c r="BM221" s="58"/>
      <c r="BN221" s="58"/>
      <c r="BO221" s="58"/>
      <c r="BP221" s="58"/>
      <c r="BQ221" s="58"/>
      <c r="BR221" s="58"/>
      <c r="BS221" s="58"/>
      <c r="BT221" s="58"/>
      <c r="BU221" s="58"/>
      <c r="BV221" s="58"/>
      <c r="BW221" s="58"/>
      <c r="BX221" s="58"/>
      <c r="BY221" s="58"/>
      <c r="BZ221" s="58"/>
      <c r="CA221" s="58"/>
      <c r="CB221" s="58"/>
      <c r="CC221" s="58"/>
    </row>
    <row r="222" spans="1:81" s="1" customFormat="1" ht="15" customHeight="1">
      <c r="A222" s="103" t="s">
        <v>847</v>
      </c>
      <c r="B222" s="172" t="s">
        <v>15</v>
      </c>
      <c r="C222" s="230">
        <v>7.42</v>
      </c>
      <c r="D222" s="105" t="s">
        <v>2</v>
      </c>
      <c r="E222" s="105" t="s">
        <v>3</v>
      </c>
      <c r="F222" s="83" t="s">
        <v>4</v>
      </c>
      <c r="G222" s="13" t="s">
        <v>731</v>
      </c>
      <c r="H222" s="362"/>
      <c r="I222" s="162">
        <f t="shared" ref="I222:I234" si="48">H222*C222</f>
        <v>0</v>
      </c>
      <c r="J222" s="214">
        <f>I222*21.67</f>
        <v>0</v>
      </c>
      <c r="K222" s="143">
        <f t="shared" si="47"/>
        <v>0</v>
      </c>
      <c r="L222" s="58"/>
      <c r="M222" s="58"/>
      <c r="N222" s="58"/>
      <c r="O222" s="58"/>
      <c r="P222" s="58"/>
      <c r="Q222" s="58"/>
      <c r="R222" s="58"/>
      <c r="S222" s="275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  <c r="AD222" s="58"/>
      <c r="AE222" s="58"/>
      <c r="AF222" s="58"/>
      <c r="AG222" s="58"/>
      <c r="AH222" s="58"/>
      <c r="AI222" s="58"/>
      <c r="AJ222" s="58"/>
      <c r="AK222" s="58"/>
      <c r="AL222" s="58"/>
      <c r="AM222" s="58"/>
      <c r="AN222" s="58"/>
      <c r="AO222" s="58"/>
      <c r="AP222" s="58"/>
      <c r="AQ222" s="58"/>
      <c r="AR222" s="58"/>
      <c r="AS222" s="58"/>
      <c r="AT222" s="58"/>
      <c r="AU222" s="58"/>
      <c r="AV222" s="58"/>
      <c r="AW222" s="58"/>
      <c r="AX222" s="58"/>
      <c r="AY222" s="58"/>
      <c r="AZ222" s="58"/>
      <c r="BA222" s="58"/>
      <c r="BB222" s="58"/>
      <c r="BC222" s="58"/>
      <c r="BD222" s="58"/>
      <c r="BE222" s="58"/>
      <c r="BF222" s="58"/>
      <c r="BG222" s="58"/>
      <c r="BH222" s="58"/>
      <c r="BI222" s="58"/>
      <c r="BJ222" s="58"/>
      <c r="BK222" s="58"/>
      <c r="BL222" s="58"/>
      <c r="BM222" s="58"/>
      <c r="BN222" s="58"/>
      <c r="BO222" s="58"/>
      <c r="BP222" s="58"/>
      <c r="BQ222" s="58"/>
      <c r="BR222" s="58"/>
      <c r="BS222" s="58"/>
      <c r="BT222" s="58"/>
      <c r="BU222" s="58"/>
      <c r="BV222" s="58"/>
      <c r="BW222" s="58"/>
      <c r="BX222" s="58"/>
      <c r="BY222" s="58"/>
      <c r="BZ222" s="58"/>
      <c r="CA222" s="58"/>
      <c r="CB222" s="58"/>
      <c r="CC222" s="58"/>
    </row>
    <row r="223" spans="1:81" s="1" customFormat="1" ht="15" customHeight="1">
      <c r="A223" s="252" t="s">
        <v>9</v>
      </c>
      <c r="B223" s="253" t="s">
        <v>768</v>
      </c>
      <c r="C223" s="254">
        <v>22.16</v>
      </c>
      <c r="D223" s="255" t="s">
        <v>2</v>
      </c>
      <c r="E223" s="242" t="s">
        <v>3</v>
      </c>
      <c r="F223" s="256" t="s">
        <v>4</v>
      </c>
      <c r="G223" s="13" t="s">
        <v>731</v>
      </c>
      <c r="H223" s="362"/>
      <c r="I223" s="162">
        <f t="shared" si="48"/>
        <v>0</v>
      </c>
      <c r="J223" s="301">
        <f>I223*21.67</f>
        <v>0</v>
      </c>
      <c r="K223" s="143">
        <f t="shared" si="47"/>
        <v>0</v>
      </c>
      <c r="L223" s="58"/>
      <c r="M223" s="58"/>
      <c r="N223" s="58"/>
      <c r="O223" s="58"/>
      <c r="P223" s="58"/>
      <c r="Q223" s="58"/>
      <c r="R223" s="58"/>
      <c r="S223" s="275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  <c r="AD223" s="58"/>
      <c r="AE223" s="58"/>
      <c r="AF223" s="58"/>
      <c r="AG223" s="58"/>
      <c r="AH223" s="58"/>
      <c r="AI223" s="58"/>
      <c r="AJ223" s="58"/>
      <c r="AK223" s="58"/>
      <c r="AL223" s="58"/>
      <c r="AM223" s="58"/>
      <c r="AN223" s="58"/>
      <c r="AO223" s="58"/>
      <c r="AP223" s="58"/>
      <c r="AQ223" s="58"/>
      <c r="AR223" s="58"/>
      <c r="AS223" s="58"/>
      <c r="AT223" s="58"/>
      <c r="AU223" s="58"/>
      <c r="AV223" s="58"/>
      <c r="AW223" s="58"/>
      <c r="AX223" s="58"/>
      <c r="AY223" s="58"/>
      <c r="AZ223" s="58"/>
      <c r="BA223" s="58"/>
      <c r="BB223" s="58"/>
      <c r="BC223" s="58"/>
      <c r="BD223" s="58"/>
      <c r="BE223" s="58"/>
      <c r="BF223" s="58"/>
      <c r="BG223" s="58"/>
      <c r="BH223" s="58"/>
      <c r="BI223" s="58"/>
      <c r="BJ223" s="58"/>
      <c r="BK223" s="58"/>
      <c r="BL223" s="58"/>
      <c r="BM223" s="58"/>
      <c r="BN223" s="58"/>
      <c r="BO223" s="58"/>
      <c r="BP223" s="58"/>
      <c r="BQ223" s="58"/>
      <c r="BR223" s="58"/>
      <c r="BS223" s="58"/>
      <c r="BT223" s="58"/>
      <c r="BU223" s="58"/>
      <c r="BV223" s="58"/>
      <c r="BW223" s="58"/>
      <c r="BX223" s="58"/>
      <c r="BY223" s="58"/>
      <c r="BZ223" s="58"/>
      <c r="CA223" s="58"/>
      <c r="CB223" s="58"/>
      <c r="CC223" s="58"/>
    </row>
    <row r="224" spans="1:81" s="1" customFormat="1" ht="15" customHeight="1">
      <c r="A224" s="252" t="s">
        <v>10</v>
      </c>
      <c r="B224" s="253" t="s">
        <v>549</v>
      </c>
      <c r="C224" s="254">
        <v>15.88</v>
      </c>
      <c r="D224" s="255" t="s">
        <v>2</v>
      </c>
      <c r="E224" s="242" t="s">
        <v>3</v>
      </c>
      <c r="F224" s="256" t="s">
        <v>4</v>
      </c>
      <c r="G224" s="197" t="s">
        <v>930</v>
      </c>
      <c r="H224" s="362"/>
      <c r="I224" s="162">
        <f t="shared" si="48"/>
        <v>0</v>
      </c>
      <c r="J224" s="286">
        <f t="shared" ref="J224:J227" si="49">I224*2.17</f>
        <v>0</v>
      </c>
      <c r="K224" s="143">
        <f t="shared" si="47"/>
        <v>0</v>
      </c>
      <c r="L224" s="58"/>
      <c r="M224" s="58"/>
      <c r="N224" s="58"/>
      <c r="O224" s="58"/>
      <c r="P224" s="58"/>
      <c r="Q224" s="58"/>
      <c r="R224" s="58"/>
      <c r="S224" s="275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  <c r="AD224" s="58"/>
      <c r="AE224" s="58"/>
      <c r="AF224" s="58"/>
      <c r="AG224" s="58"/>
      <c r="AH224" s="58"/>
      <c r="AI224" s="58"/>
      <c r="AJ224" s="58"/>
      <c r="AK224" s="58"/>
      <c r="AL224" s="58"/>
      <c r="AM224" s="58"/>
      <c r="AN224" s="58"/>
      <c r="AO224" s="58"/>
      <c r="AP224" s="58"/>
      <c r="AQ224" s="58"/>
      <c r="AR224" s="58"/>
      <c r="AS224" s="58"/>
      <c r="AT224" s="58"/>
      <c r="AU224" s="58"/>
      <c r="AV224" s="58"/>
      <c r="AW224" s="58"/>
      <c r="AX224" s="58"/>
      <c r="AY224" s="58"/>
      <c r="AZ224" s="58"/>
      <c r="BA224" s="58"/>
      <c r="BB224" s="58"/>
      <c r="BC224" s="58"/>
      <c r="BD224" s="58"/>
      <c r="BE224" s="58"/>
      <c r="BF224" s="58"/>
      <c r="BG224" s="58"/>
      <c r="BH224" s="58"/>
      <c r="BI224" s="58"/>
      <c r="BJ224" s="58"/>
      <c r="BK224" s="58"/>
      <c r="BL224" s="58"/>
      <c r="BM224" s="58"/>
      <c r="BN224" s="58"/>
      <c r="BO224" s="58"/>
      <c r="BP224" s="58"/>
      <c r="BQ224" s="58"/>
      <c r="BR224" s="58"/>
      <c r="BS224" s="58"/>
      <c r="BT224" s="58"/>
      <c r="BU224" s="58"/>
      <c r="BV224" s="58"/>
      <c r="BW224" s="58"/>
      <c r="BX224" s="58"/>
      <c r="BY224" s="58"/>
      <c r="BZ224" s="58"/>
      <c r="CA224" s="58"/>
      <c r="CB224" s="58"/>
      <c r="CC224" s="58"/>
    </row>
    <row r="225" spans="1:81" s="1" customFormat="1" ht="15" customHeight="1">
      <c r="A225" s="252" t="s">
        <v>11</v>
      </c>
      <c r="B225" s="253" t="s">
        <v>549</v>
      </c>
      <c r="C225" s="254">
        <v>16.21</v>
      </c>
      <c r="D225" s="255" t="s">
        <v>2</v>
      </c>
      <c r="E225" s="242" t="s">
        <v>3</v>
      </c>
      <c r="F225" s="256" t="s">
        <v>4</v>
      </c>
      <c r="G225" s="197" t="s">
        <v>930</v>
      </c>
      <c r="H225" s="362"/>
      <c r="I225" s="162">
        <f t="shared" si="48"/>
        <v>0</v>
      </c>
      <c r="J225" s="286">
        <f t="shared" si="49"/>
        <v>0</v>
      </c>
      <c r="K225" s="143">
        <f t="shared" si="47"/>
        <v>0</v>
      </c>
      <c r="L225" s="58"/>
      <c r="M225" s="58"/>
      <c r="N225" s="58"/>
      <c r="O225" s="58"/>
      <c r="P225" s="58"/>
      <c r="Q225" s="58"/>
      <c r="R225" s="58"/>
      <c r="S225" s="275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  <c r="AD225" s="58"/>
      <c r="AE225" s="58"/>
      <c r="AF225" s="58"/>
      <c r="AG225" s="58"/>
      <c r="AH225" s="58"/>
      <c r="AI225" s="58"/>
      <c r="AJ225" s="58"/>
      <c r="AK225" s="58"/>
      <c r="AL225" s="58"/>
      <c r="AM225" s="58"/>
      <c r="AN225" s="58"/>
      <c r="AO225" s="58"/>
      <c r="AP225" s="58"/>
      <c r="AQ225" s="58"/>
      <c r="AR225" s="58"/>
      <c r="AS225" s="58"/>
      <c r="AT225" s="58"/>
      <c r="AU225" s="58"/>
      <c r="AV225" s="58"/>
      <c r="AW225" s="58"/>
      <c r="AX225" s="58"/>
      <c r="AY225" s="58"/>
      <c r="AZ225" s="58"/>
      <c r="BA225" s="58"/>
      <c r="BB225" s="58"/>
      <c r="BC225" s="58"/>
      <c r="BD225" s="58"/>
      <c r="BE225" s="58"/>
      <c r="BF225" s="58"/>
      <c r="BG225" s="58"/>
      <c r="BH225" s="58"/>
      <c r="BI225" s="58"/>
      <c r="BJ225" s="58"/>
      <c r="BK225" s="58"/>
      <c r="BL225" s="58"/>
      <c r="BM225" s="58"/>
      <c r="BN225" s="58"/>
      <c r="BO225" s="58"/>
      <c r="BP225" s="58"/>
      <c r="BQ225" s="58"/>
      <c r="BR225" s="58"/>
      <c r="BS225" s="58"/>
      <c r="BT225" s="58"/>
      <c r="BU225" s="58"/>
      <c r="BV225" s="58"/>
      <c r="BW225" s="58"/>
      <c r="BX225" s="58"/>
      <c r="BY225" s="58"/>
      <c r="BZ225" s="58"/>
      <c r="CA225" s="58"/>
      <c r="CB225" s="58"/>
      <c r="CC225" s="58"/>
    </row>
    <row r="226" spans="1:81" s="1" customFormat="1" ht="15" customHeight="1">
      <c r="A226" s="252" t="s">
        <v>815</v>
      </c>
      <c r="B226" s="253" t="s">
        <v>549</v>
      </c>
      <c r="C226" s="254">
        <v>16.21</v>
      </c>
      <c r="D226" s="255" t="s">
        <v>2</v>
      </c>
      <c r="E226" s="242" t="s">
        <v>3</v>
      </c>
      <c r="F226" s="256" t="s">
        <v>4</v>
      </c>
      <c r="G226" s="197" t="s">
        <v>930</v>
      </c>
      <c r="H226" s="362"/>
      <c r="I226" s="162">
        <f t="shared" si="48"/>
        <v>0</v>
      </c>
      <c r="J226" s="286">
        <f t="shared" si="49"/>
        <v>0</v>
      </c>
      <c r="K226" s="143">
        <f t="shared" si="47"/>
        <v>0</v>
      </c>
      <c r="L226" s="58"/>
      <c r="M226" s="58"/>
      <c r="N226" s="58"/>
      <c r="O226" s="58"/>
      <c r="P226" s="58"/>
      <c r="Q226" s="58"/>
      <c r="R226" s="58"/>
      <c r="S226" s="275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  <c r="AD226" s="58"/>
      <c r="AE226" s="58"/>
      <c r="AF226" s="58"/>
      <c r="AG226" s="58"/>
      <c r="AH226" s="58"/>
      <c r="AI226" s="58"/>
      <c r="AJ226" s="58"/>
      <c r="AK226" s="58"/>
      <c r="AL226" s="58"/>
      <c r="AM226" s="58"/>
      <c r="AN226" s="58"/>
      <c r="AO226" s="58"/>
      <c r="AP226" s="58"/>
      <c r="AQ226" s="58"/>
      <c r="AR226" s="58"/>
      <c r="AS226" s="58"/>
      <c r="AT226" s="58"/>
      <c r="AU226" s="58"/>
      <c r="AV226" s="58"/>
      <c r="AW226" s="58"/>
      <c r="AX226" s="58"/>
      <c r="AY226" s="58"/>
      <c r="AZ226" s="58"/>
      <c r="BA226" s="58"/>
      <c r="BB226" s="58"/>
      <c r="BC226" s="58"/>
      <c r="BD226" s="58"/>
      <c r="BE226" s="58"/>
      <c r="BF226" s="58"/>
      <c r="BG226" s="58"/>
      <c r="BH226" s="58"/>
      <c r="BI226" s="58"/>
      <c r="BJ226" s="58"/>
      <c r="BK226" s="58"/>
      <c r="BL226" s="58"/>
      <c r="BM226" s="58"/>
      <c r="BN226" s="58"/>
      <c r="BO226" s="58"/>
      <c r="BP226" s="58"/>
      <c r="BQ226" s="58"/>
      <c r="BR226" s="58"/>
      <c r="BS226" s="58"/>
      <c r="BT226" s="58"/>
      <c r="BU226" s="58"/>
      <c r="BV226" s="58"/>
      <c r="BW226" s="58"/>
      <c r="BX226" s="58"/>
      <c r="BY226" s="58"/>
      <c r="BZ226" s="58"/>
      <c r="CA226" s="58"/>
      <c r="CB226" s="58"/>
      <c r="CC226" s="58"/>
    </row>
    <row r="227" spans="1:81" s="1" customFormat="1" ht="15" customHeight="1">
      <c r="A227" s="252" t="s">
        <v>13</v>
      </c>
      <c r="B227" s="253" t="s">
        <v>549</v>
      </c>
      <c r="C227" s="254">
        <v>12.95</v>
      </c>
      <c r="D227" s="255" t="s">
        <v>2</v>
      </c>
      <c r="E227" s="242" t="s">
        <v>3</v>
      </c>
      <c r="F227" s="256" t="s">
        <v>4</v>
      </c>
      <c r="G227" s="197" t="s">
        <v>930</v>
      </c>
      <c r="H227" s="362"/>
      <c r="I227" s="162">
        <f t="shared" si="48"/>
        <v>0</v>
      </c>
      <c r="J227" s="286">
        <f t="shared" si="49"/>
        <v>0</v>
      </c>
      <c r="K227" s="143">
        <f t="shared" si="47"/>
        <v>0</v>
      </c>
      <c r="L227" s="58"/>
      <c r="M227" s="58"/>
      <c r="N227" s="58"/>
      <c r="O227" s="58"/>
      <c r="P227" s="58"/>
      <c r="Q227" s="58"/>
      <c r="R227" s="58"/>
      <c r="S227" s="275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  <c r="AL227" s="58"/>
      <c r="AM227" s="58"/>
      <c r="AN227" s="58"/>
      <c r="AO227" s="58"/>
      <c r="AP227" s="58"/>
      <c r="AQ227" s="58"/>
      <c r="AR227" s="58"/>
      <c r="AS227" s="58"/>
      <c r="AT227" s="58"/>
      <c r="AU227" s="58"/>
      <c r="AV227" s="58"/>
      <c r="AW227" s="58"/>
      <c r="AX227" s="58"/>
      <c r="AY227" s="58"/>
      <c r="AZ227" s="58"/>
      <c r="BA227" s="58"/>
      <c r="BB227" s="58"/>
      <c r="BC227" s="58"/>
      <c r="BD227" s="58"/>
      <c r="BE227" s="58"/>
      <c r="BF227" s="58"/>
      <c r="BG227" s="58"/>
      <c r="BH227" s="58"/>
      <c r="BI227" s="58"/>
      <c r="BJ227" s="58"/>
      <c r="BK227" s="58"/>
      <c r="BL227" s="58"/>
      <c r="BM227" s="58"/>
      <c r="BN227" s="58"/>
      <c r="BO227" s="58"/>
      <c r="BP227" s="58"/>
      <c r="BQ227" s="58"/>
      <c r="BR227" s="58"/>
      <c r="BS227" s="58"/>
      <c r="BT227" s="58"/>
      <c r="BU227" s="58"/>
      <c r="BV227" s="58"/>
      <c r="BW227" s="58"/>
      <c r="BX227" s="58"/>
      <c r="BY227" s="58"/>
      <c r="BZ227" s="58"/>
      <c r="CA227" s="58"/>
      <c r="CB227" s="58"/>
      <c r="CC227" s="58"/>
    </row>
    <row r="228" spans="1:81" s="1" customFormat="1" ht="15">
      <c r="A228" s="252" t="s">
        <v>816</v>
      </c>
      <c r="B228" s="257" t="s">
        <v>17</v>
      </c>
      <c r="C228" s="254">
        <v>2.35</v>
      </c>
      <c r="D228" s="255" t="s">
        <v>2</v>
      </c>
      <c r="E228" s="242" t="s">
        <v>3</v>
      </c>
      <c r="F228" s="256" t="s">
        <v>4</v>
      </c>
      <c r="G228" s="50" t="s">
        <v>730</v>
      </c>
      <c r="H228" s="362"/>
      <c r="I228" s="162">
        <f t="shared" si="48"/>
        <v>0</v>
      </c>
      <c r="J228" s="286">
        <f>I228*8.67</f>
        <v>0</v>
      </c>
      <c r="K228" s="143">
        <f t="shared" si="47"/>
        <v>0</v>
      </c>
      <c r="L228" s="58"/>
      <c r="M228" s="58"/>
      <c r="N228" s="58"/>
      <c r="O228" s="58"/>
      <c r="P228" s="58"/>
      <c r="Q228" s="58"/>
      <c r="R228" s="58"/>
      <c r="S228" s="275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  <c r="AD228" s="58"/>
      <c r="AE228" s="58"/>
      <c r="AF228" s="58"/>
      <c r="AG228" s="58"/>
      <c r="AH228" s="58"/>
      <c r="AI228" s="58"/>
      <c r="AJ228" s="58"/>
      <c r="AK228" s="58"/>
      <c r="AL228" s="58"/>
      <c r="AM228" s="58"/>
      <c r="AN228" s="58"/>
      <c r="AO228" s="58"/>
      <c r="AP228" s="58"/>
      <c r="AQ228" s="58"/>
      <c r="AR228" s="58"/>
      <c r="AS228" s="58"/>
      <c r="AT228" s="58"/>
      <c r="AU228" s="58"/>
      <c r="AV228" s="58"/>
      <c r="AW228" s="58"/>
      <c r="AX228" s="58"/>
      <c r="AY228" s="58"/>
      <c r="AZ228" s="58"/>
      <c r="BA228" s="58"/>
      <c r="BB228" s="58"/>
      <c r="BC228" s="58"/>
      <c r="BD228" s="58"/>
      <c r="BE228" s="58"/>
      <c r="BF228" s="58"/>
      <c r="BG228" s="58"/>
      <c r="BH228" s="58"/>
      <c r="BI228" s="58"/>
      <c r="BJ228" s="58"/>
      <c r="BK228" s="58"/>
      <c r="BL228" s="58"/>
      <c r="BM228" s="58"/>
      <c r="BN228" s="58"/>
      <c r="BO228" s="58"/>
      <c r="BP228" s="58"/>
      <c r="BQ228" s="58"/>
      <c r="BR228" s="58"/>
      <c r="BS228" s="58"/>
      <c r="BT228" s="58"/>
      <c r="BU228" s="58"/>
      <c r="BV228" s="58"/>
      <c r="BW228" s="58"/>
      <c r="BX228" s="58"/>
      <c r="BY228" s="58"/>
      <c r="BZ228" s="58"/>
      <c r="CA228" s="58"/>
      <c r="CB228" s="58"/>
      <c r="CC228" s="58"/>
    </row>
    <row r="229" spans="1:81" s="1" customFormat="1" ht="15" customHeight="1">
      <c r="A229" s="252" t="s">
        <v>817</v>
      </c>
      <c r="B229" s="253" t="s">
        <v>549</v>
      </c>
      <c r="C229" s="254">
        <v>16.02</v>
      </c>
      <c r="D229" s="255" t="s">
        <v>2</v>
      </c>
      <c r="E229" s="242" t="s">
        <v>3</v>
      </c>
      <c r="F229" s="256" t="s">
        <v>4</v>
      </c>
      <c r="G229" s="197" t="s">
        <v>930</v>
      </c>
      <c r="H229" s="362"/>
      <c r="I229" s="162">
        <f t="shared" si="48"/>
        <v>0</v>
      </c>
      <c r="J229" s="286">
        <f t="shared" ref="J229:J230" si="50">I229*2.17</f>
        <v>0</v>
      </c>
      <c r="K229" s="143">
        <f t="shared" si="47"/>
        <v>0</v>
      </c>
      <c r="L229" s="58"/>
      <c r="M229" s="58"/>
      <c r="N229" s="58"/>
      <c r="O229" s="58"/>
      <c r="P229" s="58"/>
      <c r="Q229" s="58"/>
      <c r="R229" s="58"/>
      <c r="S229" s="275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  <c r="AD229" s="58"/>
      <c r="AE229" s="58"/>
      <c r="AF229" s="58"/>
      <c r="AG229" s="58"/>
      <c r="AH229" s="58"/>
      <c r="AI229" s="58"/>
      <c r="AJ229" s="58"/>
      <c r="AK229" s="58"/>
      <c r="AL229" s="58"/>
      <c r="AM229" s="58"/>
      <c r="AN229" s="58"/>
      <c r="AO229" s="58"/>
      <c r="AP229" s="58"/>
      <c r="AQ229" s="58"/>
      <c r="AR229" s="58"/>
      <c r="AS229" s="58"/>
      <c r="AT229" s="58"/>
      <c r="AU229" s="58"/>
      <c r="AV229" s="58"/>
      <c r="AW229" s="58"/>
      <c r="AX229" s="58"/>
      <c r="AY229" s="58"/>
      <c r="AZ229" s="58"/>
      <c r="BA229" s="58"/>
      <c r="BB229" s="58"/>
      <c r="BC229" s="58"/>
      <c r="BD229" s="58"/>
      <c r="BE229" s="58"/>
      <c r="BF229" s="58"/>
      <c r="BG229" s="58"/>
      <c r="BH229" s="58"/>
      <c r="BI229" s="58"/>
      <c r="BJ229" s="58"/>
      <c r="BK229" s="58"/>
      <c r="BL229" s="58"/>
      <c r="BM229" s="58"/>
      <c r="BN229" s="58"/>
      <c r="BO229" s="58"/>
      <c r="BP229" s="58"/>
      <c r="BQ229" s="58"/>
      <c r="BR229" s="58"/>
      <c r="BS229" s="58"/>
      <c r="BT229" s="58"/>
      <c r="BU229" s="58"/>
      <c r="BV229" s="58"/>
      <c r="BW229" s="58"/>
      <c r="BX229" s="58"/>
      <c r="BY229" s="58"/>
      <c r="BZ229" s="58"/>
      <c r="CA229" s="58"/>
      <c r="CB229" s="58"/>
      <c r="CC229" s="58"/>
    </row>
    <row r="230" spans="1:81" s="1" customFormat="1" ht="16.5" customHeight="1">
      <c r="A230" s="252" t="s">
        <v>14</v>
      </c>
      <c r="B230" s="253" t="s">
        <v>549</v>
      </c>
      <c r="C230" s="254">
        <v>15.16</v>
      </c>
      <c r="D230" s="255" t="s">
        <v>2</v>
      </c>
      <c r="E230" s="242" t="s">
        <v>3</v>
      </c>
      <c r="F230" s="256" t="s">
        <v>4</v>
      </c>
      <c r="G230" s="197" t="s">
        <v>930</v>
      </c>
      <c r="H230" s="362"/>
      <c r="I230" s="162">
        <f t="shared" si="48"/>
        <v>0</v>
      </c>
      <c r="J230" s="286">
        <f t="shared" si="50"/>
        <v>0</v>
      </c>
      <c r="K230" s="143">
        <f t="shared" si="47"/>
        <v>0</v>
      </c>
      <c r="L230" s="58"/>
      <c r="M230" s="58"/>
      <c r="N230" s="58"/>
      <c r="O230" s="58"/>
      <c r="P230" s="58"/>
      <c r="Q230" s="58"/>
      <c r="R230" s="58"/>
      <c r="S230" s="275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  <c r="AD230" s="58"/>
      <c r="AE230" s="58"/>
      <c r="AF230" s="58"/>
      <c r="AG230" s="58"/>
      <c r="AH230" s="58"/>
      <c r="AI230" s="58"/>
      <c r="AJ230" s="58"/>
      <c r="AK230" s="58"/>
      <c r="AL230" s="58"/>
      <c r="AM230" s="58"/>
      <c r="AN230" s="58"/>
      <c r="AO230" s="58"/>
      <c r="AP230" s="58"/>
      <c r="AQ230" s="58"/>
      <c r="AR230" s="58"/>
      <c r="AS230" s="58"/>
      <c r="AT230" s="58"/>
      <c r="AU230" s="58"/>
      <c r="AV230" s="58"/>
      <c r="AW230" s="58"/>
      <c r="AX230" s="58"/>
      <c r="AY230" s="58"/>
      <c r="AZ230" s="58"/>
      <c r="BA230" s="58"/>
      <c r="BB230" s="58"/>
      <c r="BC230" s="58"/>
      <c r="BD230" s="58"/>
      <c r="BE230" s="58"/>
      <c r="BF230" s="58"/>
      <c r="BG230" s="58"/>
      <c r="BH230" s="58"/>
      <c r="BI230" s="58"/>
      <c r="BJ230" s="58"/>
      <c r="BK230" s="58"/>
      <c r="BL230" s="58"/>
      <c r="BM230" s="58"/>
      <c r="BN230" s="58"/>
      <c r="BO230" s="58"/>
      <c r="BP230" s="58"/>
      <c r="BQ230" s="58"/>
      <c r="BR230" s="58"/>
      <c r="BS230" s="58"/>
      <c r="BT230" s="58"/>
      <c r="BU230" s="58"/>
      <c r="BV230" s="58"/>
      <c r="BW230" s="58"/>
      <c r="BX230" s="58"/>
      <c r="BY230" s="58"/>
      <c r="BZ230" s="58"/>
      <c r="CA230" s="58"/>
      <c r="CB230" s="58"/>
      <c r="CC230" s="58"/>
    </row>
    <row r="231" spans="1:81" s="1" customFormat="1" ht="16.5" customHeight="1">
      <c r="A231" s="252" t="s">
        <v>16</v>
      </c>
      <c r="B231" s="257" t="s">
        <v>17</v>
      </c>
      <c r="C231" s="254">
        <v>1.8</v>
      </c>
      <c r="D231" s="255" t="s">
        <v>2</v>
      </c>
      <c r="E231" s="242" t="s">
        <v>3</v>
      </c>
      <c r="F231" s="256" t="s">
        <v>4</v>
      </c>
      <c r="G231" s="50" t="s">
        <v>730</v>
      </c>
      <c r="H231" s="362"/>
      <c r="I231" s="162">
        <f t="shared" si="48"/>
        <v>0</v>
      </c>
      <c r="J231" s="286">
        <f>I231*8.67</f>
        <v>0</v>
      </c>
      <c r="K231" s="143">
        <f t="shared" si="47"/>
        <v>0</v>
      </c>
      <c r="L231" s="58"/>
      <c r="M231" s="58"/>
      <c r="N231" s="58"/>
      <c r="O231" s="58"/>
      <c r="P231" s="58"/>
      <c r="Q231" s="58"/>
      <c r="R231" s="58" t="s">
        <v>920</v>
      </c>
      <c r="S231" s="275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  <c r="AD231" s="58"/>
      <c r="AE231" s="58"/>
      <c r="AF231" s="58"/>
      <c r="AG231" s="58"/>
      <c r="AH231" s="58"/>
      <c r="AI231" s="58"/>
      <c r="AJ231" s="58"/>
      <c r="AK231" s="58"/>
      <c r="AL231" s="58"/>
      <c r="AM231" s="58"/>
      <c r="AN231" s="58"/>
      <c r="AO231" s="58"/>
      <c r="AP231" s="58"/>
      <c r="AQ231" s="58"/>
      <c r="AR231" s="58"/>
      <c r="AS231" s="58"/>
      <c r="AT231" s="58"/>
      <c r="AU231" s="58"/>
      <c r="AV231" s="58"/>
      <c r="AW231" s="58"/>
      <c r="AX231" s="58"/>
      <c r="AY231" s="58"/>
      <c r="AZ231" s="58"/>
      <c r="BA231" s="58"/>
      <c r="BB231" s="58"/>
      <c r="BC231" s="58"/>
      <c r="BD231" s="58"/>
      <c r="BE231" s="58"/>
      <c r="BF231" s="58"/>
      <c r="BG231" s="58"/>
      <c r="BH231" s="58"/>
      <c r="BI231" s="58"/>
      <c r="BJ231" s="58"/>
      <c r="BK231" s="58"/>
      <c r="BL231" s="58"/>
      <c r="BM231" s="58"/>
      <c r="BN231" s="58"/>
      <c r="BO231" s="58"/>
      <c r="BP231" s="58"/>
      <c r="BQ231" s="58"/>
      <c r="BR231" s="58"/>
      <c r="BS231" s="58"/>
      <c r="BT231" s="58"/>
      <c r="BU231" s="58"/>
      <c r="BV231" s="58"/>
      <c r="BW231" s="58"/>
      <c r="BX231" s="58"/>
      <c r="BY231" s="58"/>
      <c r="BZ231" s="58"/>
      <c r="CA231" s="58"/>
      <c r="CB231" s="58"/>
      <c r="CC231" s="58"/>
    </row>
    <row r="232" spans="1:81" s="1" customFormat="1" ht="16.5" customHeight="1">
      <c r="A232" s="252" t="s">
        <v>818</v>
      </c>
      <c r="B232" s="253" t="s">
        <v>549</v>
      </c>
      <c r="C232" s="254">
        <v>16.54</v>
      </c>
      <c r="D232" s="255" t="s">
        <v>2</v>
      </c>
      <c r="E232" s="242" t="s">
        <v>3</v>
      </c>
      <c r="F232" s="256" t="s">
        <v>4</v>
      </c>
      <c r="G232" s="197" t="s">
        <v>930</v>
      </c>
      <c r="H232" s="362"/>
      <c r="I232" s="162">
        <f t="shared" si="48"/>
        <v>0</v>
      </c>
      <c r="J232" s="286">
        <f t="shared" ref="J232:J233" si="51">I232*2.17</f>
        <v>0</v>
      </c>
      <c r="K232" s="143">
        <f t="shared" si="47"/>
        <v>0</v>
      </c>
      <c r="L232" s="58"/>
      <c r="M232" s="58"/>
      <c r="N232" s="58"/>
      <c r="O232" s="58"/>
      <c r="P232" s="58"/>
      <c r="Q232" s="58"/>
      <c r="R232" s="58"/>
      <c r="S232" s="275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  <c r="AD232" s="58"/>
      <c r="AE232" s="58"/>
      <c r="AF232" s="58"/>
      <c r="AG232" s="58"/>
      <c r="AH232" s="58"/>
      <c r="AI232" s="58"/>
      <c r="AJ232" s="58"/>
      <c r="AK232" s="58"/>
      <c r="AL232" s="58"/>
      <c r="AM232" s="58"/>
      <c r="AN232" s="58"/>
      <c r="AO232" s="58"/>
      <c r="AP232" s="58"/>
      <c r="AQ232" s="58"/>
      <c r="AR232" s="58"/>
      <c r="AS232" s="58"/>
      <c r="AT232" s="58"/>
      <c r="AU232" s="58"/>
      <c r="AV232" s="58"/>
      <c r="AW232" s="58"/>
      <c r="AX232" s="58"/>
      <c r="AY232" s="58"/>
      <c r="AZ232" s="58"/>
      <c r="BA232" s="58"/>
      <c r="BB232" s="58"/>
      <c r="BC232" s="58"/>
      <c r="BD232" s="58"/>
      <c r="BE232" s="58"/>
      <c r="BF232" s="58"/>
      <c r="BG232" s="58"/>
      <c r="BH232" s="58"/>
      <c r="BI232" s="58"/>
      <c r="BJ232" s="58"/>
      <c r="BK232" s="58"/>
      <c r="BL232" s="58"/>
      <c r="BM232" s="58"/>
      <c r="BN232" s="58"/>
      <c r="BO232" s="58"/>
      <c r="BP232" s="58"/>
      <c r="BQ232" s="58"/>
      <c r="BR232" s="58"/>
      <c r="BS232" s="58"/>
      <c r="BT232" s="58"/>
      <c r="BU232" s="58"/>
      <c r="BV232" s="58"/>
      <c r="BW232" s="58"/>
      <c r="BX232" s="58"/>
      <c r="BY232" s="58"/>
      <c r="BZ232" s="58"/>
      <c r="CA232" s="58"/>
      <c r="CB232" s="58"/>
      <c r="CC232" s="58"/>
    </row>
    <row r="233" spans="1:81" s="1" customFormat="1" ht="16.5" customHeight="1">
      <c r="A233" s="252" t="s">
        <v>819</v>
      </c>
      <c r="B233" s="253" t="s">
        <v>549</v>
      </c>
      <c r="C233" s="254">
        <v>15.93</v>
      </c>
      <c r="D233" s="255" t="s">
        <v>2</v>
      </c>
      <c r="E233" s="242" t="s">
        <v>3</v>
      </c>
      <c r="F233" s="256" t="s">
        <v>4</v>
      </c>
      <c r="G233" s="197" t="s">
        <v>930</v>
      </c>
      <c r="H233" s="362"/>
      <c r="I233" s="162">
        <f t="shared" si="48"/>
        <v>0</v>
      </c>
      <c r="J233" s="286">
        <f t="shared" si="51"/>
        <v>0</v>
      </c>
      <c r="K233" s="143">
        <f t="shared" si="47"/>
        <v>0</v>
      </c>
      <c r="L233" s="58"/>
      <c r="M233" s="58"/>
      <c r="N233" s="58"/>
      <c r="O233" s="58"/>
      <c r="P233" s="58"/>
      <c r="Q233" s="58"/>
      <c r="R233" s="58"/>
      <c r="S233" s="275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  <c r="AD233" s="58"/>
      <c r="AE233" s="58"/>
      <c r="AF233" s="58"/>
      <c r="AG233" s="58"/>
      <c r="AH233" s="58"/>
      <c r="AI233" s="58"/>
      <c r="AJ233" s="58"/>
      <c r="AK233" s="58"/>
      <c r="AL233" s="58"/>
      <c r="AM233" s="58"/>
      <c r="AN233" s="58"/>
      <c r="AO233" s="58"/>
      <c r="AP233" s="58"/>
      <c r="AQ233" s="58"/>
      <c r="AR233" s="58"/>
      <c r="AS233" s="58"/>
      <c r="AT233" s="58"/>
      <c r="AU233" s="58"/>
      <c r="AV233" s="58"/>
      <c r="AW233" s="58"/>
      <c r="AX233" s="58"/>
      <c r="AY233" s="58"/>
      <c r="AZ233" s="58"/>
      <c r="BA233" s="58"/>
      <c r="BB233" s="58"/>
      <c r="BC233" s="58"/>
      <c r="BD233" s="58"/>
      <c r="BE233" s="58"/>
      <c r="BF233" s="58"/>
      <c r="BG233" s="58"/>
      <c r="BH233" s="58"/>
      <c r="BI233" s="58"/>
      <c r="BJ233" s="58"/>
      <c r="BK233" s="58"/>
      <c r="BL233" s="58"/>
      <c r="BM233" s="58"/>
      <c r="BN233" s="58"/>
      <c r="BO233" s="58"/>
      <c r="BP233" s="58"/>
      <c r="BQ233" s="58"/>
      <c r="BR233" s="58"/>
      <c r="BS233" s="58"/>
      <c r="BT233" s="58"/>
      <c r="BU233" s="58"/>
      <c r="BV233" s="58"/>
      <c r="BW233" s="58"/>
      <c r="BX233" s="58"/>
      <c r="BY233" s="58"/>
      <c r="BZ233" s="58"/>
      <c r="CA233" s="58"/>
      <c r="CB233" s="58"/>
      <c r="CC233" s="58"/>
    </row>
    <row r="234" spans="1:81" s="1" customFormat="1" ht="16.5" customHeight="1">
      <c r="A234" s="252" t="s">
        <v>916</v>
      </c>
      <c r="B234" s="258" t="s">
        <v>180</v>
      </c>
      <c r="C234" s="254">
        <v>3.62</v>
      </c>
      <c r="D234" s="255" t="s">
        <v>2</v>
      </c>
      <c r="E234" s="242" t="s">
        <v>3</v>
      </c>
      <c r="F234" s="256" t="s">
        <v>4</v>
      </c>
      <c r="G234" s="50" t="s">
        <v>730</v>
      </c>
      <c r="H234" s="362"/>
      <c r="I234" s="162">
        <f t="shared" si="48"/>
        <v>0</v>
      </c>
      <c r="J234" s="286">
        <f>I234*8.67</f>
        <v>0</v>
      </c>
      <c r="K234" s="143">
        <f t="shared" si="47"/>
        <v>0</v>
      </c>
      <c r="L234" s="58"/>
      <c r="M234" s="58"/>
      <c r="N234" s="58"/>
      <c r="O234" s="58"/>
      <c r="P234" s="58"/>
      <c r="Q234" s="58"/>
      <c r="R234" s="58"/>
      <c r="S234" s="275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  <c r="AD234" s="58"/>
      <c r="AE234" s="58"/>
      <c r="AF234" s="58"/>
      <c r="AG234" s="58"/>
      <c r="AH234" s="58"/>
      <c r="AI234" s="58"/>
      <c r="AJ234" s="58"/>
      <c r="AK234" s="58"/>
      <c r="AL234" s="58"/>
      <c r="AM234" s="58"/>
      <c r="AN234" s="58"/>
      <c r="AO234" s="58"/>
      <c r="AP234" s="58"/>
      <c r="AQ234" s="58"/>
      <c r="AR234" s="58"/>
      <c r="AS234" s="58"/>
      <c r="AT234" s="58"/>
      <c r="AU234" s="58"/>
      <c r="AV234" s="58"/>
      <c r="AW234" s="58"/>
      <c r="AX234" s="58"/>
      <c r="AY234" s="58"/>
      <c r="AZ234" s="58"/>
      <c r="BA234" s="58"/>
      <c r="BB234" s="58"/>
      <c r="BC234" s="58"/>
      <c r="BD234" s="58"/>
      <c r="BE234" s="58"/>
      <c r="BF234" s="58"/>
      <c r="BG234" s="58"/>
      <c r="BH234" s="58"/>
      <c r="BI234" s="58"/>
      <c r="BJ234" s="58"/>
      <c r="BK234" s="58"/>
      <c r="BL234" s="58"/>
      <c r="BM234" s="58"/>
      <c r="BN234" s="58"/>
      <c r="BO234" s="58"/>
      <c r="BP234" s="58"/>
      <c r="BQ234" s="58"/>
      <c r="BR234" s="58"/>
      <c r="BS234" s="58"/>
      <c r="BT234" s="58"/>
      <c r="BU234" s="58"/>
      <c r="BV234" s="58"/>
      <c r="BW234" s="58"/>
      <c r="BX234" s="58"/>
      <c r="BY234" s="58"/>
      <c r="BZ234" s="58"/>
      <c r="CA234" s="58"/>
      <c r="CB234" s="58"/>
      <c r="CC234" s="58"/>
    </row>
    <row r="235" spans="1:81" s="1" customFormat="1" ht="16.5" customHeight="1">
      <c r="A235" s="183" t="s">
        <v>917</v>
      </c>
      <c r="B235" s="189" t="s">
        <v>745</v>
      </c>
      <c r="C235" s="270">
        <v>3.33</v>
      </c>
      <c r="D235" s="184" t="s">
        <v>2</v>
      </c>
      <c r="E235" s="185" t="s">
        <v>3</v>
      </c>
      <c r="F235" s="186" t="s">
        <v>4</v>
      </c>
      <c r="G235" s="208" t="s">
        <v>729</v>
      </c>
      <c r="H235" s="228"/>
      <c r="I235" s="229"/>
      <c r="J235" s="329"/>
      <c r="K235" s="209"/>
      <c r="L235" s="58"/>
      <c r="M235" s="58"/>
      <c r="N235" s="58"/>
      <c r="O235" s="58"/>
      <c r="P235" s="58"/>
      <c r="Q235" s="58"/>
      <c r="R235" s="58"/>
      <c r="S235" s="275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  <c r="AD235" s="58"/>
      <c r="AE235" s="58"/>
      <c r="AF235" s="58"/>
      <c r="AG235" s="58"/>
      <c r="AH235" s="58"/>
      <c r="AI235" s="58"/>
      <c r="AJ235" s="58"/>
      <c r="AK235" s="58"/>
      <c r="AL235" s="58"/>
      <c r="AM235" s="58"/>
      <c r="AN235" s="58"/>
      <c r="AO235" s="58"/>
      <c r="AP235" s="58"/>
      <c r="AQ235" s="58"/>
      <c r="AR235" s="58"/>
      <c r="AS235" s="58"/>
      <c r="AT235" s="58"/>
      <c r="AU235" s="58"/>
      <c r="AV235" s="58"/>
      <c r="AW235" s="58"/>
      <c r="AX235" s="58"/>
      <c r="AY235" s="58"/>
      <c r="AZ235" s="58"/>
      <c r="BA235" s="58"/>
      <c r="BB235" s="58"/>
      <c r="BC235" s="58"/>
      <c r="BD235" s="58"/>
      <c r="BE235" s="58"/>
      <c r="BF235" s="58"/>
      <c r="BG235" s="58"/>
      <c r="BH235" s="58"/>
      <c r="BI235" s="58"/>
      <c r="BJ235" s="58"/>
      <c r="BK235" s="58"/>
      <c r="BL235" s="58"/>
      <c r="BM235" s="58"/>
      <c r="BN235" s="58"/>
      <c r="BO235" s="58"/>
      <c r="BP235" s="58"/>
      <c r="BQ235" s="58"/>
      <c r="BR235" s="58"/>
      <c r="BS235" s="58"/>
      <c r="BT235" s="58"/>
      <c r="BU235" s="58"/>
      <c r="BV235" s="58"/>
      <c r="BW235" s="58"/>
      <c r="BX235" s="58"/>
      <c r="BY235" s="58"/>
      <c r="BZ235" s="58"/>
      <c r="CA235" s="58"/>
      <c r="CB235" s="58"/>
      <c r="CC235" s="58"/>
    </row>
    <row r="236" spans="1:81" s="1" customFormat="1" ht="16.5" customHeight="1">
      <c r="A236" s="259" t="s">
        <v>918</v>
      </c>
      <c r="B236" s="240" t="s">
        <v>15</v>
      </c>
      <c r="C236" s="260">
        <v>2.76</v>
      </c>
      <c r="D236" s="261" t="s">
        <v>2</v>
      </c>
      <c r="E236" s="242" t="s">
        <v>3</v>
      </c>
      <c r="F236" s="256" t="s">
        <v>4</v>
      </c>
      <c r="G236" s="244" t="s">
        <v>731</v>
      </c>
      <c r="H236" s="362"/>
      <c r="I236" s="162">
        <f t="shared" ref="I236:I249" si="52">H236*C236</f>
        <v>0</v>
      </c>
      <c r="J236" s="304">
        <f>I236*21.67</f>
        <v>0</v>
      </c>
      <c r="K236" s="143">
        <f t="shared" si="47"/>
        <v>0</v>
      </c>
      <c r="L236" s="58"/>
      <c r="M236" s="58"/>
      <c r="N236" s="58"/>
      <c r="O236" s="58"/>
      <c r="P236" s="58"/>
      <c r="Q236" s="58"/>
      <c r="R236" s="58"/>
      <c r="S236" s="275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  <c r="AD236" s="58"/>
      <c r="AE236" s="58"/>
      <c r="AF236" s="58"/>
      <c r="AG236" s="58"/>
      <c r="AH236" s="58"/>
      <c r="AI236" s="58"/>
      <c r="AJ236" s="58"/>
      <c r="AK236" s="58"/>
      <c r="AL236" s="58"/>
      <c r="AM236" s="58"/>
      <c r="AN236" s="58"/>
      <c r="AO236" s="58"/>
      <c r="AP236" s="58"/>
      <c r="AQ236" s="58"/>
      <c r="AR236" s="58"/>
      <c r="AS236" s="58"/>
      <c r="AT236" s="58"/>
      <c r="AU236" s="58"/>
      <c r="AV236" s="58"/>
      <c r="AW236" s="58"/>
      <c r="AX236" s="58"/>
      <c r="AY236" s="58"/>
      <c r="AZ236" s="58"/>
      <c r="BA236" s="58"/>
      <c r="BB236" s="58"/>
      <c r="BC236" s="58"/>
      <c r="BD236" s="58"/>
      <c r="BE236" s="58"/>
      <c r="BF236" s="58"/>
      <c r="BG236" s="58"/>
      <c r="BH236" s="58"/>
      <c r="BI236" s="58"/>
      <c r="BJ236" s="58"/>
      <c r="BK236" s="58"/>
      <c r="BL236" s="58"/>
      <c r="BM236" s="58"/>
      <c r="BN236" s="58"/>
      <c r="BO236" s="58"/>
      <c r="BP236" s="58"/>
      <c r="BQ236" s="58"/>
      <c r="BR236" s="58"/>
      <c r="BS236" s="58"/>
      <c r="BT236" s="58"/>
      <c r="BU236" s="58"/>
      <c r="BV236" s="58"/>
      <c r="BW236" s="58"/>
      <c r="BX236" s="58"/>
      <c r="BY236" s="58"/>
      <c r="BZ236" s="58"/>
      <c r="CA236" s="58"/>
      <c r="CB236" s="58"/>
      <c r="CC236" s="58"/>
    </row>
    <row r="237" spans="1:81" s="1" customFormat="1" ht="15.75" customHeight="1">
      <c r="A237" s="259" t="s">
        <v>919</v>
      </c>
      <c r="B237" s="240" t="s">
        <v>15</v>
      </c>
      <c r="C237" s="260">
        <v>6.13</v>
      </c>
      <c r="D237" s="261" t="s">
        <v>2</v>
      </c>
      <c r="E237" s="242" t="s">
        <v>3</v>
      </c>
      <c r="F237" s="256" t="s">
        <v>4</v>
      </c>
      <c r="G237" s="251" t="s">
        <v>731</v>
      </c>
      <c r="H237" s="362"/>
      <c r="I237" s="162">
        <f t="shared" si="52"/>
        <v>0</v>
      </c>
      <c r="J237" s="304">
        <f>I237*21.67</f>
        <v>0</v>
      </c>
      <c r="K237" s="143">
        <f t="shared" si="47"/>
        <v>0</v>
      </c>
      <c r="L237" s="58"/>
      <c r="M237" s="58"/>
      <c r="N237" s="58"/>
      <c r="O237" s="58"/>
      <c r="P237" s="58"/>
      <c r="Q237" s="58"/>
      <c r="R237" s="58"/>
      <c r="S237" s="275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  <c r="AD237" s="58"/>
      <c r="AE237" s="58"/>
      <c r="AF237" s="58"/>
      <c r="AG237" s="58"/>
      <c r="AH237" s="58"/>
      <c r="AI237" s="58"/>
      <c r="AJ237" s="58"/>
      <c r="AK237" s="58"/>
      <c r="AL237" s="58"/>
      <c r="AM237" s="58"/>
      <c r="AN237" s="58"/>
      <c r="AO237" s="58"/>
      <c r="AP237" s="58"/>
      <c r="AQ237" s="58"/>
      <c r="AR237" s="58"/>
      <c r="AS237" s="58"/>
      <c r="AT237" s="58"/>
      <c r="AU237" s="58"/>
      <c r="AV237" s="58"/>
      <c r="AW237" s="58"/>
      <c r="AX237" s="58"/>
      <c r="AY237" s="58"/>
      <c r="AZ237" s="58"/>
      <c r="BA237" s="58"/>
      <c r="BB237" s="58"/>
      <c r="BC237" s="58"/>
      <c r="BD237" s="58"/>
      <c r="BE237" s="58"/>
      <c r="BF237" s="58"/>
      <c r="BG237" s="58"/>
      <c r="BH237" s="58"/>
      <c r="BI237" s="58"/>
      <c r="BJ237" s="58"/>
      <c r="BK237" s="58"/>
      <c r="BL237" s="58"/>
      <c r="BM237" s="58"/>
      <c r="BN237" s="58"/>
      <c r="BO237" s="58"/>
      <c r="BP237" s="58"/>
      <c r="BQ237" s="58"/>
      <c r="BR237" s="58"/>
      <c r="BS237" s="58"/>
      <c r="BT237" s="58"/>
      <c r="BU237" s="58"/>
      <c r="BV237" s="58"/>
      <c r="BW237" s="58"/>
      <c r="BX237" s="58"/>
      <c r="BY237" s="58"/>
      <c r="BZ237" s="58"/>
      <c r="CA237" s="58"/>
      <c r="CB237" s="58"/>
      <c r="CC237" s="58"/>
    </row>
    <row r="238" spans="1:81" s="1" customFormat="1" ht="15">
      <c r="A238" s="70" t="s">
        <v>18</v>
      </c>
      <c r="B238" s="23" t="s">
        <v>180</v>
      </c>
      <c r="C238" s="22">
        <v>24.1</v>
      </c>
      <c r="D238" s="24" t="s">
        <v>2</v>
      </c>
      <c r="E238" s="105" t="s">
        <v>3</v>
      </c>
      <c r="F238" s="17" t="s">
        <v>113</v>
      </c>
      <c r="G238" s="50" t="s">
        <v>730</v>
      </c>
      <c r="H238" s="362"/>
      <c r="I238" s="162">
        <f t="shared" si="52"/>
        <v>0</v>
      </c>
      <c r="J238" s="286">
        <f t="shared" ref="J238:J241" si="53">I238*8.67</f>
        <v>0</v>
      </c>
      <c r="K238" s="143">
        <f t="shared" si="47"/>
        <v>0</v>
      </c>
      <c r="L238" s="58"/>
      <c r="M238" s="58"/>
      <c r="N238" s="58"/>
      <c r="O238" s="58"/>
      <c r="P238" s="58"/>
      <c r="Q238" s="58"/>
      <c r="R238" s="58"/>
      <c r="S238" s="275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  <c r="AD238" s="58"/>
      <c r="AE238" s="58"/>
      <c r="AF238" s="58"/>
      <c r="AG238" s="58"/>
      <c r="AH238" s="58"/>
      <c r="AI238" s="58"/>
      <c r="AJ238" s="58"/>
      <c r="AK238" s="58"/>
      <c r="AL238" s="58"/>
      <c r="AM238" s="58"/>
      <c r="AN238" s="58"/>
      <c r="AO238" s="58"/>
      <c r="AP238" s="58"/>
      <c r="AQ238" s="58"/>
      <c r="AR238" s="58"/>
      <c r="AS238" s="58"/>
      <c r="AT238" s="58"/>
      <c r="AU238" s="58"/>
      <c r="AV238" s="58"/>
      <c r="AW238" s="58"/>
      <c r="AX238" s="58"/>
      <c r="AY238" s="58"/>
      <c r="AZ238" s="58"/>
      <c r="BA238" s="58"/>
      <c r="BB238" s="58"/>
      <c r="BC238" s="58"/>
      <c r="BD238" s="58"/>
      <c r="BE238" s="58"/>
      <c r="BF238" s="58"/>
      <c r="BG238" s="58"/>
      <c r="BH238" s="58"/>
      <c r="BI238" s="58"/>
      <c r="BJ238" s="58"/>
      <c r="BK238" s="58"/>
      <c r="BL238" s="58"/>
      <c r="BM238" s="58"/>
      <c r="BN238" s="58"/>
      <c r="BO238" s="58"/>
      <c r="BP238" s="58"/>
      <c r="BQ238" s="58"/>
      <c r="BR238" s="58"/>
      <c r="BS238" s="58"/>
      <c r="BT238" s="58"/>
      <c r="BU238" s="58"/>
      <c r="BV238" s="58"/>
      <c r="BW238" s="58"/>
      <c r="BX238" s="58"/>
      <c r="BY238" s="58"/>
      <c r="BZ238" s="58"/>
      <c r="CA238" s="58"/>
      <c r="CB238" s="58"/>
      <c r="CC238" s="58"/>
    </row>
    <row r="239" spans="1:81" s="1" customFormat="1" ht="15">
      <c r="A239" s="70" t="s">
        <v>820</v>
      </c>
      <c r="B239" s="23" t="s">
        <v>180</v>
      </c>
      <c r="C239" s="22">
        <v>24.33</v>
      </c>
      <c r="D239" s="28" t="s">
        <v>2</v>
      </c>
      <c r="E239" s="105" t="s">
        <v>3</v>
      </c>
      <c r="F239" s="17" t="s">
        <v>113</v>
      </c>
      <c r="G239" s="50" t="s">
        <v>730</v>
      </c>
      <c r="H239" s="362"/>
      <c r="I239" s="162">
        <f t="shared" si="52"/>
        <v>0</v>
      </c>
      <c r="J239" s="286">
        <f t="shared" si="53"/>
        <v>0</v>
      </c>
      <c r="K239" s="143">
        <f t="shared" si="47"/>
        <v>0</v>
      </c>
      <c r="L239" s="58"/>
      <c r="M239" s="58"/>
      <c r="N239" s="58"/>
      <c r="O239" s="58"/>
      <c r="P239" s="58"/>
      <c r="Q239" s="58"/>
      <c r="R239" s="58"/>
      <c r="S239" s="275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  <c r="AD239" s="58"/>
      <c r="AE239" s="58"/>
      <c r="AF239" s="58"/>
      <c r="AG239" s="58"/>
      <c r="AH239" s="58"/>
      <c r="AI239" s="58"/>
      <c r="AJ239" s="58"/>
      <c r="AK239" s="58"/>
      <c r="AL239" s="58"/>
      <c r="AM239" s="58"/>
      <c r="AN239" s="58"/>
      <c r="AO239" s="58"/>
      <c r="AP239" s="58"/>
      <c r="AQ239" s="58"/>
      <c r="AR239" s="58"/>
      <c r="AS239" s="58"/>
      <c r="AT239" s="58"/>
      <c r="AU239" s="58"/>
      <c r="AV239" s="58"/>
      <c r="AW239" s="58"/>
      <c r="AX239" s="58"/>
      <c r="AY239" s="58"/>
      <c r="AZ239" s="58"/>
      <c r="BA239" s="58"/>
      <c r="BB239" s="58"/>
      <c r="BC239" s="58"/>
      <c r="BD239" s="58"/>
      <c r="BE239" s="58"/>
      <c r="BF239" s="58"/>
      <c r="BG239" s="58"/>
      <c r="BH239" s="58"/>
      <c r="BI239" s="58"/>
      <c r="BJ239" s="58"/>
      <c r="BK239" s="58"/>
      <c r="BL239" s="58"/>
      <c r="BM239" s="58"/>
      <c r="BN239" s="58"/>
      <c r="BO239" s="58"/>
      <c r="BP239" s="58"/>
      <c r="BQ239" s="58"/>
      <c r="BR239" s="58"/>
      <c r="BS239" s="58"/>
      <c r="BT239" s="58"/>
      <c r="BU239" s="58"/>
      <c r="BV239" s="58"/>
      <c r="BW239" s="58"/>
      <c r="BX239" s="58"/>
      <c r="BY239" s="58"/>
      <c r="BZ239" s="58"/>
      <c r="CA239" s="58"/>
      <c r="CB239" s="58"/>
      <c r="CC239" s="58"/>
    </row>
    <row r="240" spans="1:81" s="1" customFormat="1" ht="15">
      <c r="A240" s="70" t="s">
        <v>821</v>
      </c>
      <c r="B240" s="23" t="s">
        <v>180</v>
      </c>
      <c r="C240" s="22">
        <v>30.23</v>
      </c>
      <c r="D240" s="28" t="s">
        <v>2</v>
      </c>
      <c r="E240" s="105" t="s">
        <v>3</v>
      </c>
      <c r="F240" s="17" t="s">
        <v>113</v>
      </c>
      <c r="G240" s="50" t="s">
        <v>730</v>
      </c>
      <c r="H240" s="362"/>
      <c r="I240" s="162">
        <f t="shared" si="52"/>
        <v>0</v>
      </c>
      <c r="J240" s="286">
        <f t="shared" si="53"/>
        <v>0</v>
      </c>
      <c r="K240" s="143">
        <f t="shared" si="47"/>
        <v>0</v>
      </c>
      <c r="L240" s="58"/>
      <c r="M240" s="58"/>
      <c r="N240" s="58"/>
      <c r="O240" s="58"/>
      <c r="P240" s="58"/>
      <c r="Q240" s="58"/>
      <c r="R240" s="58"/>
      <c r="S240" s="275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  <c r="AD240" s="58"/>
      <c r="AE240" s="58"/>
      <c r="AF240" s="58"/>
      <c r="AG240" s="58"/>
      <c r="AH240" s="58"/>
      <c r="AI240" s="58"/>
      <c r="AJ240" s="58"/>
      <c r="AK240" s="58"/>
      <c r="AL240" s="58"/>
      <c r="AM240" s="58"/>
      <c r="AN240" s="58"/>
      <c r="AO240" s="58"/>
      <c r="AP240" s="58"/>
      <c r="AQ240" s="58"/>
      <c r="AR240" s="58"/>
      <c r="AS240" s="58"/>
      <c r="AT240" s="58"/>
      <c r="AU240" s="58"/>
      <c r="AV240" s="58"/>
      <c r="AW240" s="58"/>
      <c r="AX240" s="58"/>
      <c r="AY240" s="58"/>
      <c r="AZ240" s="58"/>
      <c r="BA240" s="58"/>
      <c r="BB240" s="58"/>
      <c r="BC240" s="58"/>
      <c r="BD240" s="58"/>
      <c r="BE240" s="58"/>
      <c r="BF240" s="58"/>
      <c r="BG240" s="58"/>
      <c r="BH240" s="58"/>
      <c r="BI240" s="58"/>
      <c r="BJ240" s="58"/>
      <c r="BK240" s="58"/>
      <c r="BL240" s="58"/>
      <c r="BM240" s="58"/>
      <c r="BN240" s="58"/>
      <c r="BO240" s="58"/>
      <c r="BP240" s="58"/>
      <c r="BQ240" s="58"/>
      <c r="BR240" s="58"/>
      <c r="BS240" s="58"/>
      <c r="BT240" s="58"/>
      <c r="BU240" s="58"/>
      <c r="BV240" s="58"/>
      <c r="BW240" s="58"/>
      <c r="BX240" s="58"/>
      <c r="BY240" s="58"/>
      <c r="BZ240" s="58"/>
      <c r="CA240" s="58"/>
      <c r="CB240" s="58"/>
      <c r="CC240" s="58"/>
    </row>
    <row r="241" spans="1:81" s="1" customFormat="1" ht="15">
      <c r="A241" s="70" t="s">
        <v>914</v>
      </c>
      <c r="B241" s="23" t="s">
        <v>180</v>
      </c>
      <c r="C241" s="22">
        <v>3.7</v>
      </c>
      <c r="D241" s="28" t="s">
        <v>2</v>
      </c>
      <c r="E241" s="105" t="s">
        <v>774</v>
      </c>
      <c r="F241" s="17" t="s">
        <v>113</v>
      </c>
      <c r="G241" s="50" t="s">
        <v>730</v>
      </c>
      <c r="H241" s="362"/>
      <c r="I241" s="162">
        <f t="shared" si="52"/>
        <v>0</v>
      </c>
      <c r="J241" s="286">
        <f t="shared" si="53"/>
        <v>0</v>
      </c>
      <c r="K241" s="143">
        <f t="shared" si="47"/>
        <v>0</v>
      </c>
      <c r="L241" s="58"/>
      <c r="M241" s="58"/>
      <c r="N241" s="58"/>
      <c r="O241" s="58"/>
      <c r="P241" s="58"/>
      <c r="Q241" s="58"/>
      <c r="R241" s="58"/>
      <c r="S241" s="275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  <c r="AD241" s="58"/>
      <c r="AE241" s="58"/>
      <c r="AF241" s="58"/>
      <c r="AG241" s="58"/>
      <c r="AH241" s="58"/>
      <c r="AI241" s="58"/>
      <c r="AJ241" s="58"/>
      <c r="AK241" s="58"/>
      <c r="AL241" s="58"/>
      <c r="AM241" s="58"/>
      <c r="AN241" s="58"/>
      <c r="AO241" s="58"/>
      <c r="AP241" s="58"/>
      <c r="AQ241" s="58"/>
      <c r="AR241" s="58"/>
      <c r="AS241" s="58"/>
      <c r="AT241" s="58"/>
      <c r="AU241" s="58"/>
      <c r="AV241" s="58"/>
      <c r="AW241" s="58"/>
      <c r="AX241" s="58"/>
      <c r="AY241" s="58"/>
      <c r="AZ241" s="58"/>
      <c r="BA241" s="58"/>
      <c r="BB241" s="58"/>
      <c r="BC241" s="58"/>
      <c r="BD241" s="58"/>
      <c r="BE241" s="58"/>
      <c r="BF241" s="58"/>
      <c r="BG241" s="58"/>
      <c r="BH241" s="58"/>
      <c r="BI241" s="58"/>
      <c r="BJ241" s="58"/>
      <c r="BK241" s="58"/>
      <c r="BL241" s="58"/>
      <c r="BM241" s="58"/>
      <c r="BN241" s="58"/>
      <c r="BO241" s="58"/>
      <c r="BP241" s="58"/>
      <c r="BQ241" s="58"/>
      <c r="BR241" s="58"/>
      <c r="BS241" s="58"/>
      <c r="BT241" s="58"/>
      <c r="BU241" s="58"/>
      <c r="BV241" s="58"/>
      <c r="BW241" s="58"/>
      <c r="BX241" s="58"/>
      <c r="BY241" s="58"/>
      <c r="BZ241" s="58"/>
      <c r="CA241" s="58"/>
      <c r="CB241" s="58"/>
      <c r="CC241" s="58"/>
    </row>
    <row r="242" spans="1:81" s="1" customFormat="1" ht="15" customHeight="1">
      <c r="A242" s="69" t="s">
        <v>19</v>
      </c>
      <c r="B242" s="131" t="s">
        <v>5</v>
      </c>
      <c r="C242" s="20">
        <v>16.36</v>
      </c>
      <c r="D242" s="28" t="s">
        <v>2</v>
      </c>
      <c r="E242" s="105" t="s">
        <v>3</v>
      </c>
      <c r="F242" s="12" t="s">
        <v>113</v>
      </c>
      <c r="G242" s="13" t="s">
        <v>930</v>
      </c>
      <c r="H242" s="362"/>
      <c r="I242" s="162">
        <f t="shared" si="52"/>
        <v>0</v>
      </c>
      <c r="J242" s="286">
        <f t="shared" ref="J242:J245" si="54">I242*2.17</f>
        <v>0</v>
      </c>
      <c r="K242" s="143">
        <f t="shared" si="47"/>
        <v>0</v>
      </c>
      <c r="L242" s="58"/>
      <c r="M242" s="58"/>
      <c r="N242" s="58"/>
      <c r="O242" s="58"/>
      <c r="P242" s="58"/>
      <c r="Q242" s="58"/>
      <c r="R242" s="58"/>
      <c r="S242" s="275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  <c r="AD242" s="58"/>
      <c r="AE242" s="58"/>
      <c r="AF242" s="58"/>
      <c r="AG242" s="58"/>
      <c r="AH242" s="58"/>
      <c r="AI242" s="58"/>
      <c r="AJ242" s="58"/>
      <c r="AK242" s="58"/>
      <c r="AL242" s="58"/>
      <c r="AM242" s="58"/>
      <c r="AN242" s="58"/>
      <c r="AO242" s="58"/>
      <c r="AP242" s="58"/>
      <c r="AQ242" s="58"/>
      <c r="AR242" s="58"/>
      <c r="AS242" s="58"/>
      <c r="AT242" s="58"/>
      <c r="AU242" s="58"/>
      <c r="AV242" s="58"/>
      <c r="AW242" s="58"/>
      <c r="AX242" s="58"/>
      <c r="AY242" s="58"/>
      <c r="AZ242" s="58"/>
      <c r="BA242" s="58"/>
      <c r="BB242" s="58"/>
      <c r="BC242" s="58"/>
      <c r="BD242" s="58"/>
      <c r="BE242" s="58"/>
      <c r="BF242" s="58"/>
      <c r="BG242" s="58"/>
      <c r="BH242" s="58"/>
      <c r="BI242" s="58"/>
      <c r="BJ242" s="58"/>
      <c r="BK242" s="58"/>
      <c r="BL242" s="58"/>
      <c r="BM242" s="58"/>
      <c r="BN242" s="58"/>
      <c r="BO242" s="58"/>
      <c r="BP242" s="58"/>
      <c r="BQ242" s="58"/>
      <c r="BR242" s="58"/>
      <c r="BS242" s="58"/>
      <c r="BT242" s="58"/>
      <c r="BU242" s="58"/>
      <c r="BV242" s="58"/>
      <c r="BW242" s="58"/>
      <c r="BX242" s="58"/>
      <c r="BY242" s="58"/>
      <c r="BZ242" s="58"/>
      <c r="CA242" s="58"/>
      <c r="CB242" s="58"/>
      <c r="CC242" s="58"/>
    </row>
    <row r="243" spans="1:81" s="1" customFormat="1" ht="15" customHeight="1">
      <c r="A243" s="69" t="s">
        <v>20</v>
      </c>
      <c r="B243" s="131" t="s">
        <v>5</v>
      </c>
      <c r="C243" s="20">
        <v>37.450000000000003</v>
      </c>
      <c r="D243" s="28" t="s">
        <v>2</v>
      </c>
      <c r="E243" s="105" t="s">
        <v>3</v>
      </c>
      <c r="F243" s="12" t="s">
        <v>113</v>
      </c>
      <c r="G243" s="13" t="s">
        <v>930</v>
      </c>
      <c r="H243" s="362"/>
      <c r="I243" s="162">
        <f t="shared" si="52"/>
        <v>0</v>
      </c>
      <c r="J243" s="286">
        <f t="shared" si="54"/>
        <v>0</v>
      </c>
      <c r="K243" s="143">
        <f t="shared" si="47"/>
        <v>0</v>
      </c>
      <c r="L243" s="58"/>
      <c r="M243" s="58"/>
      <c r="N243" s="58"/>
      <c r="O243" s="58"/>
      <c r="P243" s="58"/>
      <c r="Q243" s="58"/>
      <c r="R243" s="58"/>
      <c r="S243" s="275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  <c r="AD243" s="58"/>
      <c r="AE243" s="58"/>
      <c r="AF243" s="58"/>
      <c r="AG243" s="58"/>
      <c r="AH243" s="58"/>
      <c r="AI243" s="58"/>
      <c r="AJ243" s="58"/>
      <c r="AK243" s="58"/>
      <c r="AL243" s="58"/>
      <c r="AM243" s="58"/>
      <c r="AN243" s="58"/>
      <c r="AO243" s="58"/>
      <c r="AP243" s="58"/>
      <c r="AQ243" s="58"/>
      <c r="AR243" s="58"/>
      <c r="AS243" s="58"/>
      <c r="AT243" s="58"/>
      <c r="AU243" s="58"/>
      <c r="AV243" s="58"/>
      <c r="AW243" s="58"/>
      <c r="AX243" s="58"/>
      <c r="AY243" s="58"/>
      <c r="AZ243" s="58"/>
      <c r="BA243" s="58"/>
      <c r="BB243" s="58"/>
      <c r="BC243" s="58"/>
      <c r="BD243" s="58"/>
      <c r="BE243" s="58"/>
      <c r="BF243" s="58"/>
      <c r="BG243" s="58"/>
      <c r="BH243" s="58"/>
      <c r="BI243" s="58"/>
      <c r="BJ243" s="58"/>
      <c r="BK243" s="58"/>
      <c r="BL243" s="58"/>
      <c r="BM243" s="58"/>
      <c r="BN243" s="58"/>
      <c r="BO243" s="58"/>
      <c r="BP243" s="58"/>
      <c r="BQ243" s="58"/>
      <c r="BR243" s="58"/>
      <c r="BS243" s="58"/>
      <c r="BT243" s="58"/>
      <c r="BU243" s="58"/>
      <c r="BV243" s="58"/>
      <c r="BW243" s="58"/>
      <c r="BX243" s="58"/>
      <c r="BY243" s="58"/>
      <c r="BZ243" s="58"/>
      <c r="CA243" s="58"/>
      <c r="CB243" s="58"/>
      <c r="CC243" s="58"/>
    </row>
    <row r="244" spans="1:81" s="1" customFormat="1" ht="15" customHeight="1">
      <c r="A244" s="69" t="s">
        <v>822</v>
      </c>
      <c r="B244" s="131" t="s">
        <v>5</v>
      </c>
      <c r="C244" s="20">
        <v>6.08</v>
      </c>
      <c r="D244" s="28" t="s">
        <v>2</v>
      </c>
      <c r="E244" s="105" t="s">
        <v>3</v>
      </c>
      <c r="F244" s="12" t="s">
        <v>113</v>
      </c>
      <c r="G244" s="13" t="s">
        <v>930</v>
      </c>
      <c r="H244" s="362"/>
      <c r="I244" s="162">
        <f t="shared" si="52"/>
        <v>0</v>
      </c>
      <c r="J244" s="286">
        <f t="shared" si="54"/>
        <v>0</v>
      </c>
      <c r="K244" s="143">
        <f t="shared" si="47"/>
        <v>0</v>
      </c>
      <c r="L244" s="58"/>
      <c r="M244" s="58"/>
      <c r="N244" s="58"/>
      <c r="O244" s="58"/>
      <c r="P244" s="58"/>
      <c r="Q244" s="58"/>
      <c r="R244" s="58"/>
      <c r="S244" s="275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  <c r="AD244" s="58"/>
      <c r="AE244" s="58"/>
      <c r="AF244" s="58"/>
      <c r="AG244" s="58"/>
      <c r="AH244" s="58"/>
      <c r="AI244" s="58"/>
      <c r="AJ244" s="58"/>
      <c r="AK244" s="58"/>
      <c r="AL244" s="58"/>
      <c r="AM244" s="58"/>
      <c r="AN244" s="58"/>
      <c r="AO244" s="58"/>
      <c r="AP244" s="58"/>
      <c r="AQ244" s="58"/>
      <c r="AR244" s="58"/>
      <c r="AS244" s="58"/>
      <c r="AT244" s="58"/>
      <c r="AU244" s="58"/>
      <c r="AV244" s="58"/>
      <c r="AW244" s="58"/>
      <c r="AX244" s="58"/>
      <c r="AY244" s="58"/>
      <c r="AZ244" s="58"/>
      <c r="BA244" s="58"/>
      <c r="BB244" s="58"/>
      <c r="BC244" s="58"/>
      <c r="BD244" s="58"/>
      <c r="BE244" s="58"/>
      <c r="BF244" s="58"/>
      <c r="BG244" s="58"/>
      <c r="BH244" s="58"/>
      <c r="BI244" s="58"/>
      <c r="BJ244" s="58"/>
      <c r="BK244" s="58"/>
      <c r="BL244" s="58"/>
      <c r="BM244" s="58"/>
      <c r="BN244" s="58"/>
      <c r="BO244" s="58"/>
      <c r="BP244" s="58"/>
      <c r="BQ244" s="58"/>
      <c r="BR244" s="58"/>
      <c r="BS244" s="58"/>
      <c r="BT244" s="58"/>
      <c r="BU244" s="58"/>
      <c r="BV244" s="58"/>
      <c r="BW244" s="58"/>
      <c r="BX244" s="58"/>
      <c r="BY244" s="58"/>
      <c r="BZ244" s="58"/>
      <c r="CA244" s="58"/>
      <c r="CB244" s="58"/>
      <c r="CC244" s="58"/>
    </row>
    <row r="245" spans="1:81" s="1" customFormat="1" ht="15" customHeight="1">
      <c r="A245" s="69" t="s">
        <v>21</v>
      </c>
      <c r="B245" s="131" t="s">
        <v>5</v>
      </c>
      <c r="C245" s="20">
        <v>17.16</v>
      </c>
      <c r="D245" s="28" t="s">
        <v>2</v>
      </c>
      <c r="E245" s="105" t="s">
        <v>3</v>
      </c>
      <c r="F245" s="12" t="s">
        <v>113</v>
      </c>
      <c r="G245" s="13" t="s">
        <v>930</v>
      </c>
      <c r="H245" s="362"/>
      <c r="I245" s="162">
        <f t="shared" si="52"/>
        <v>0</v>
      </c>
      <c r="J245" s="286">
        <f t="shared" si="54"/>
        <v>0</v>
      </c>
      <c r="K245" s="143">
        <f t="shared" si="47"/>
        <v>0</v>
      </c>
      <c r="L245" s="58"/>
      <c r="M245" s="58"/>
      <c r="N245" s="58"/>
      <c r="O245" s="58"/>
      <c r="P245" s="58"/>
      <c r="Q245" s="58"/>
      <c r="R245" s="58"/>
      <c r="S245" s="275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  <c r="AD245" s="58"/>
      <c r="AE245" s="58"/>
      <c r="AF245" s="58"/>
      <c r="AG245" s="58"/>
      <c r="AH245" s="58"/>
      <c r="AI245" s="58"/>
      <c r="AJ245" s="58"/>
      <c r="AK245" s="58"/>
      <c r="AL245" s="58"/>
      <c r="AM245" s="58"/>
      <c r="AN245" s="58"/>
      <c r="AO245" s="58"/>
      <c r="AP245" s="58"/>
      <c r="AQ245" s="58"/>
      <c r="AR245" s="58"/>
      <c r="AS245" s="58"/>
      <c r="AT245" s="58"/>
      <c r="AU245" s="58"/>
      <c r="AV245" s="58"/>
      <c r="AW245" s="58"/>
      <c r="AX245" s="58"/>
      <c r="AY245" s="58"/>
      <c r="AZ245" s="58"/>
      <c r="BA245" s="58"/>
      <c r="BB245" s="58"/>
      <c r="BC245" s="58"/>
      <c r="BD245" s="58"/>
      <c r="BE245" s="58"/>
      <c r="BF245" s="58"/>
      <c r="BG245" s="58"/>
      <c r="BH245" s="58"/>
      <c r="BI245" s="58"/>
      <c r="BJ245" s="58"/>
      <c r="BK245" s="58"/>
      <c r="BL245" s="58"/>
      <c r="BM245" s="58"/>
      <c r="BN245" s="58"/>
      <c r="BO245" s="58"/>
      <c r="BP245" s="58"/>
      <c r="BQ245" s="58"/>
      <c r="BR245" s="58"/>
      <c r="BS245" s="58"/>
      <c r="BT245" s="58"/>
      <c r="BU245" s="58"/>
      <c r="BV245" s="58"/>
      <c r="BW245" s="58"/>
      <c r="BX245" s="58"/>
      <c r="BY245" s="58"/>
      <c r="BZ245" s="58"/>
      <c r="CA245" s="58"/>
      <c r="CB245" s="58"/>
      <c r="CC245" s="58"/>
    </row>
    <row r="246" spans="1:81" s="1" customFormat="1" ht="15">
      <c r="A246" s="69" t="s">
        <v>22</v>
      </c>
      <c r="B246" s="131" t="s">
        <v>17</v>
      </c>
      <c r="C246" s="20">
        <v>5.97</v>
      </c>
      <c r="D246" s="28" t="s">
        <v>2</v>
      </c>
      <c r="E246" s="105" t="s">
        <v>3</v>
      </c>
      <c r="F246" s="12" t="s">
        <v>113</v>
      </c>
      <c r="G246" s="50" t="s">
        <v>730</v>
      </c>
      <c r="H246" s="362"/>
      <c r="I246" s="162">
        <f t="shared" si="52"/>
        <v>0</v>
      </c>
      <c r="J246" s="286">
        <f>I246*8.67</f>
        <v>0</v>
      </c>
      <c r="K246" s="143">
        <f t="shared" si="47"/>
        <v>0</v>
      </c>
      <c r="L246" s="58"/>
      <c r="M246" s="58"/>
      <c r="N246" s="58"/>
      <c r="O246" s="58"/>
      <c r="P246" s="58"/>
      <c r="Q246" s="58"/>
      <c r="R246" s="58"/>
      <c r="S246" s="275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  <c r="AD246" s="58"/>
      <c r="AE246" s="58"/>
      <c r="AF246" s="58"/>
      <c r="AG246" s="58"/>
      <c r="AH246" s="58"/>
      <c r="AI246" s="58"/>
      <c r="AJ246" s="58"/>
      <c r="AK246" s="58"/>
      <c r="AL246" s="58"/>
      <c r="AM246" s="58"/>
      <c r="AN246" s="58"/>
      <c r="AO246" s="58"/>
      <c r="AP246" s="58"/>
      <c r="AQ246" s="58"/>
      <c r="AR246" s="58"/>
      <c r="AS246" s="58"/>
      <c r="AT246" s="58"/>
      <c r="AU246" s="58"/>
      <c r="AV246" s="58"/>
      <c r="AW246" s="58"/>
      <c r="AX246" s="58"/>
      <c r="AY246" s="58"/>
      <c r="AZ246" s="58"/>
      <c r="BA246" s="58"/>
      <c r="BB246" s="58"/>
      <c r="BC246" s="58"/>
      <c r="BD246" s="58"/>
      <c r="BE246" s="58"/>
      <c r="BF246" s="58"/>
      <c r="BG246" s="58"/>
      <c r="BH246" s="58"/>
      <c r="BI246" s="58"/>
      <c r="BJ246" s="58"/>
      <c r="BK246" s="58"/>
      <c r="BL246" s="58"/>
      <c r="BM246" s="58"/>
      <c r="BN246" s="58"/>
      <c r="BO246" s="58"/>
      <c r="BP246" s="58"/>
      <c r="BQ246" s="58"/>
      <c r="BR246" s="58"/>
      <c r="BS246" s="58"/>
      <c r="BT246" s="58"/>
      <c r="BU246" s="58"/>
      <c r="BV246" s="58"/>
      <c r="BW246" s="58"/>
      <c r="BX246" s="58"/>
      <c r="BY246" s="58"/>
      <c r="BZ246" s="58"/>
      <c r="CA246" s="58"/>
      <c r="CB246" s="58"/>
      <c r="CC246" s="58"/>
    </row>
    <row r="247" spans="1:81" s="1" customFormat="1" ht="15">
      <c r="A247" s="69" t="s">
        <v>23</v>
      </c>
      <c r="B247" s="131" t="s">
        <v>17</v>
      </c>
      <c r="C247" s="20">
        <v>4.3600000000000003</v>
      </c>
      <c r="D247" s="28" t="s">
        <v>2</v>
      </c>
      <c r="E247" s="105" t="s">
        <v>3</v>
      </c>
      <c r="F247" s="12" t="s">
        <v>113</v>
      </c>
      <c r="G247" s="50" t="s">
        <v>730</v>
      </c>
      <c r="H247" s="362"/>
      <c r="I247" s="162">
        <f t="shared" si="52"/>
        <v>0</v>
      </c>
      <c r="J247" s="286">
        <f>I247*8.67</f>
        <v>0</v>
      </c>
      <c r="K247" s="143">
        <f t="shared" si="47"/>
        <v>0</v>
      </c>
      <c r="L247" s="58"/>
      <c r="M247" s="58"/>
      <c r="N247" s="58"/>
      <c r="O247" s="58"/>
      <c r="P247" s="58"/>
      <c r="Q247" s="58"/>
      <c r="R247" s="58"/>
      <c r="S247" s="275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  <c r="AD247" s="58"/>
      <c r="AE247" s="58"/>
      <c r="AF247" s="58"/>
      <c r="AG247" s="58"/>
      <c r="AH247" s="58"/>
      <c r="AI247" s="58"/>
      <c r="AJ247" s="58"/>
      <c r="AK247" s="58"/>
      <c r="AL247" s="58"/>
      <c r="AM247" s="58"/>
      <c r="AN247" s="58"/>
      <c r="AO247" s="58"/>
      <c r="AP247" s="58"/>
      <c r="AQ247" s="58"/>
      <c r="AR247" s="58"/>
      <c r="AS247" s="58"/>
      <c r="AT247" s="58"/>
      <c r="AU247" s="58"/>
      <c r="AV247" s="58"/>
      <c r="AW247" s="58"/>
      <c r="AX247" s="58"/>
      <c r="AY247" s="58"/>
      <c r="AZ247" s="58"/>
      <c r="BA247" s="58"/>
      <c r="BB247" s="58"/>
      <c r="BC247" s="58"/>
      <c r="BD247" s="58"/>
      <c r="BE247" s="58"/>
      <c r="BF247" s="58"/>
      <c r="BG247" s="58"/>
      <c r="BH247" s="58"/>
      <c r="BI247" s="58"/>
      <c r="BJ247" s="58"/>
      <c r="BK247" s="58"/>
      <c r="BL247" s="58"/>
      <c r="BM247" s="58"/>
      <c r="BN247" s="58"/>
      <c r="BO247" s="58"/>
      <c r="BP247" s="58"/>
      <c r="BQ247" s="58"/>
      <c r="BR247" s="58"/>
      <c r="BS247" s="58"/>
      <c r="BT247" s="58"/>
      <c r="BU247" s="58"/>
      <c r="BV247" s="58"/>
      <c r="BW247" s="58"/>
      <c r="BX247" s="58"/>
      <c r="BY247" s="58"/>
      <c r="BZ247" s="58"/>
      <c r="CA247" s="58"/>
      <c r="CB247" s="58"/>
      <c r="CC247" s="58"/>
    </row>
    <row r="248" spans="1:81" s="1" customFormat="1" ht="15" customHeight="1">
      <c r="A248" s="69" t="s">
        <v>24</v>
      </c>
      <c r="B248" s="131" t="s">
        <v>6</v>
      </c>
      <c r="C248" s="20">
        <v>13.19</v>
      </c>
      <c r="D248" s="28" t="s">
        <v>2</v>
      </c>
      <c r="E248" s="105" t="s">
        <v>3</v>
      </c>
      <c r="F248" s="12" t="s">
        <v>113</v>
      </c>
      <c r="G248" s="197" t="s">
        <v>930</v>
      </c>
      <c r="H248" s="362"/>
      <c r="I248" s="162">
        <f t="shared" si="52"/>
        <v>0</v>
      </c>
      <c r="J248" s="286">
        <f>I248*2.17</f>
        <v>0</v>
      </c>
      <c r="K248" s="143">
        <f t="shared" si="47"/>
        <v>0</v>
      </c>
      <c r="L248" s="58"/>
      <c r="M248" s="58"/>
      <c r="N248" s="58"/>
      <c r="O248" s="58"/>
      <c r="P248" s="58"/>
      <c r="Q248" s="58"/>
      <c r="R248" s="58"/>
      <c r="S248" s="275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  <c r="AD248" s="58"/>
      <c r="AE248" s="58"/>
      <c r="AF248" s="58"/>
      <c r="AG248" s="58"/>
      <c r="AH248" s="58"/>
      <c r="AI248" s="58"/>
      <c r="AJ248" s="58"/>
      <c r="AK248" s="58"/>
      <c r="AL248" s="58"/>
      <c r="AM248" s="58"/>
      <c r="AN248" s="58"/>
      <c r="AO248" s="58"/>
      <c r="AP248" s="58"/>
      <c r="AQ248" s="58"/>
      <c r="AR248" s="58"/>
      <c r="AS248" s="58"/>
      <c r="AT248" s="58"/>
      <c r="AU248" s="58"/>
      <c r="AV248" s="58"/>
      <c r="AW248" s="58"/>
      <c r="AX248" s="58"/>
      <c r="AY248" s="58"/>
      <c r="AZ248" s="58"/>
      <c r="BA248" s="58"/>
      <c r="BB248" s="58"/>
      <c r="BC248" s="58"/>
      <c r="BD248" s="58"/>
      <c r="BE248" s="58"/>
      <c r="BF248" s="58"/>
      <c r="BG248" s="58"/>
      <c r="BH248" s="58"/>
      <c r="BI248" s="58"/>
      <c r="BJ248" s="58"/>
      <c r="BK248" s="58"/>
      <c r="BL248" s="58"/>
      <c r="BM248" s="58"/>
      <c r="BN248" s="58"/>
      <c r="BO248" s="58"/>
      <c r="BP248" s="58"/>
      <c r="BQ248" s="58"/>
      <c r="BR248" s="58"/>
      <c r="BS248" s="58"/>
      <c r="BT248" s="58"/>
      <c r="BU248" s="58"/>
      <c r="BV248" s="58"/>
      <c r="BW248" s="58"/>
      <c r="BX248" s="58"/>
      <c r="BY248" s="58"/>
      <c r="BZ248" s="58"/>
      <c r="CA248" s="58"/>
      <c r="CB248" s="58"/>
      <c r="CC248" s="58"/>
    </row>
    <row r="249" spans="1:81" s="1" customFormat="1" ht="15" customHeight="1">
      <c r="A249" s="69" t="s">
        <v>25</v>
      </c>
      <c r="B249" s="131" t="s">
        <v>5</v>
      </c>
      <c r="C249" s="20">
        <v>17.010000000000002</v>
      </c>
      <c r="D249" s="28" t="s">
        <v>2</v>
      </c>
      <c r="E249" s="105" t="s">
        <v>3</v>
      </c>
      <c r="F249" s="12" t="s">
        <v>113</v>
      </c>
      <c r="G249" s="13" t="s">
        <v>930</v>
      </c>
      <c r="H249" s="362"/>
      <c r="I249" s="162">
        <f t="shared" si="52"/>
        <v>0</v>
      </c>
      <c r="J249" s="286">
        <f>I249*2.17</f>
        <v>0</v>
      </c>
      <c r="K249" s="143">
        <f t="shared" si="47"/>
        <v>0</v>
      </c>
      <c r="L249" s="58"/>
      <c r="M249" s="58"/>
      <c r="N249" s="58"/>
      <c r="O249" s="58"/>
      <c r="P249" s="58"/>
      <c r="Q249" s="58"/>
      <c r="R249" s="58"/>
      <c r="S249" s="275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  <c r="AD249" s="58"/>
      <c r="AE249" s="58"/>
      <c r="AF249" s="58"/>
      <c r="AG249" s="58"/>
      <c r="AH249" s="58"/>
      <c r="AI249" s="58"/>
      <c r="AJ249" s="58"/>
      <c r="AK249" s="58"/>
      <c r="AL249" s="58"/>
      <c r="AM249" s="58"/>
      <c r="AN249" s="58"/>
      <c r="AO249" s="58"/>
      <c r="AP249" s="58"/>
      <c r="AQ249" s="58"/>
      <c r="AR249" s="58"/>
      <c r="AS249" s="58"/>
      <c r="AT249" s="58"/>
      <c r="AU249" s="58"/>
      <c r="AV249" s="58"/>
      <c r="AW249" s="58"/>
      <c r="AX249" s="58"/>
      <c r="AY249" s="58"/>
      <c r="AZ249" s="58"/>
      <c r="BA249" s="58"/>
      <c r="BB249" s="58"/>
      <c r="BC249" s="58"/>
      <c r="BD249" s="58"/>
      <c r="BE249" s="58"/>
      <c r="BF249" s="58"/>
      <c r="BG249" s="58"/>
      <c r="BH249" s="58"/>
      <c r="BI249" s="58"/>
      <c r="BJ249" s="58"/>
      <c r="BK249" s="58"/>
      <c r="BL249" s="58"/>
      <c r="BM249" s="58"/>
      <c r="BN249" s="58"/>
      <c r="BO249" s="58"/>
      <c r="BP249" s="58"/>
      <c r="BQ249" s="58"/>
      <c r="BR249" s="58"/>
      <c r="BS249" s="58"/>
      <c r="BT249" s="58"/>
      <c r="BU249" s="58"/>
      <c r="BV249" s="58"/>
      <c r="BW249" s="58"/>
      <c r="BX249" s="58"/>
      <c r="BY249" s="58"/>
      <c r="BZ249" s="58"/>
      <c r="CA249" s="58"/>
      <c r="CB249" s="58"/>
      <c r="CC249" s="58"/>
    </row>
    <row r="250" spans="1:81" s="1" customFormat="1" ht="15" customHeight="1">
      <c r="A250" s="183" t="s">
        <v>56</v>
      </c>
      <c r="B250" s="205" t="s">
        <v>745</v>
      </c>
      <c r="C250" s="221">
        <v>1.99</v>
      </c>
      <c r="D250" s="184" t="s">
        <v>2</v>
      </c>
      <c r="E250" s="185" t="s">
        <v>3</v>
      </c>
      <c r="F250" s="186" t="s">
        <v>113</v>
      </c>
      <c r="G250" s="187" t="s">
        <v>729</v>
      </c>
      <c r="H250" s="228"/>
      <c r="I250" s="229"/>
      <c r="J250" s="329"/>
      <c r="K250" s="209"/>
      <c r="L250" s="58"/>
      <c r="M250" s="58"/>
      <c r="N250" s="58"/>
      <c r="O250" s="58"/>
      <c r="P250" s="58"/>
      <c r="Q250" s="58"/>
      <c r="R250" s="58"/>
      <c r="S250" s="275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  <c r="AD250" s="58"/>
      <c r="AE250" s="58"/>
      <c r="AF250" s="58"/>
      <c r="AG250" s="58"/>
      <c r="AH250" s="58"/>
      <c r="AI250" s="58"/>
      <c r="AJ250" s="58"/>
      <c r="AK250" s="58"/>
      <c r="AL250" s="58"/>
      <c r="AM250" s="58"/>
      <c r="AN250" s="58"/>
      <c r="AO250" s="58"/>
      <c r="AP250" s="58"/>
      <c r="AQ250" s="58"/>
      <c r="AR250" s="58"/>
      <c r="AS250" s="58"/>
      <c r="AT250" s="58"/>
      <c r="AU250" s="58"/>
      <c r="AV250" s="58"/>
      <c r="AW250" s="58"/>
      <c r="AX250" s="58"/>
      <c r="AY250" s="58"/>
      <c r="AZ250" s="58"/>
      <c r="BA250" s="58"/>
      <c r="BB250" s="58"/>
      <c r="BC250" s="58"/>
      <c r="BD250" s="58"/>
      <c r="BE250" s="58"/>
      <c r="BF250" s="58"/>
      <c r="BG250" s="58"/>
      <c r="BH250" s="58"/>
      <c r="BI250" s="58"/>
      <c r="BJ250" s="58"/>
      <c r="BK250" s="58"/>
      <c r="BL250" s="58"/>
      <c r="BM250" s="58"/>
      <c r="BN250" s="58"/>
      <c r="BO250" s="58"/>
      <c r="BP250" s="58"/>
      <c r="BQ250" s="58"/>
      <c r="BR250" s="58"/>
      <c r="BS250" s="58"/>
      <c r="BT250" s="58"/>
      <c r="BU250" s="58"/>
      <c r="BV250" s="58"/>
      <c r="BW250" s="58"/>
      <c r="BX250" s="58"/>
      <c r="BY250" s="58"/>
      <c r="BZ250" s="58"/>
      <c r="CA250" s="58"/>
      <c r="CB250" s="58"/>
      <c r="CC250" s="58"/>
    </row>
    <row r="251" spans="1:81" s="1" customFormat="1" ht="15" customHeight="1">
      <c r="A251" s="69" t="s">
        <v>26</v>
      </c>
      <c r="B251" s="131" t="s">
        <v>5</v>
      </c>
      <c r="C251" s="20">
        <v>17.72</v>
      </c>
      <c r="D251" s="28" t="s">
        <v>2</v>
      </c>
      <c r="E251" s="105" t="s">
        <v>3</v>
      </c>
      <c r="F251" s="12" t="s">
        <v>113</v>
      </c>
      <c r="G251" s="13" t="s">
        <v>930</v>
      </c>
      <c r="H251" s="362"/>
      <c r="I251" s="162">
        <f t="shared" ref="I251:I287" si="55">H251*C251</f>
        <v>0</v>
      </c>
      <c r="J251" s="286">
        <f t="shared" ref="J251:J257" si="56">I251*2.17</f>
        <v>0</v>
      </c>
      <c r="K251" s="143">
        <f t="shared" si="47"/>
        <v>0</v>
      </c>
      <c r="L251" s="58"/>
      <c r="M251" s="58"/>
      <c r="N251" s="58"/>
      <c r="O251" s="58"/>
      <c r="P251" s="58"/>
      <c r="Q251" s="58"/>
      <c r="R251" s="58"/>
      <c r="S251" s="275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  <c r="AD251" s="58"/>
      <c r="AE251" s="58"/>
      <c r="AF251" s="58"/>
      <c r="AG251" s="58"/>
      <c r="AH251" s="58"/>
      <c r="AI251" s="58"/>
      <c r="AJ251" s="58"/>
      <c r="AK251" s="58"/>
      <c r="AL251" s="58"/>
      <c r="AM251" s="58"/>
      <c r="AN251" s="58"/>
      <c r="AO251" s="58"/>
      <c r="AP251" s="58"/>
      <c r="AQ251" s="58"/>
      <c r="AR251" s="58"/>
      <c r="AS251" s="58"/>
      <c r="AT251" s="58"/>
      <c r="AU251" s="58"/>
      <c r="AV251" s="58"/>
      <c r="AW251" s="58"/>
      <c r="AX251" s="58"/>
      <c r="AY251" s="58"/>
      <c r="AZ251" s="58"/>
      <c r="BA251" s="58"/>
      <c r="BB251" s="58"/>
      <c r="BC251" s="58"/>
      <c r="BD251" s="58"/>
      <c r="BE251" s="58"/>
      <c r="BF251" s="58"/>
      <c r="BG251" s="58"/>
      <c r="BH251" s="58"/>
      <c r="BI251" s="58"/>
      <c r="BJ251" s="58"/>
      <c r="BK251" s="58"/>
      <c r="BL251" s="58"/>
      <c r="BM251" s="58"/>
      <c r="BN251" s="58"/>
      <c r="BO251" s="58"/>
      <c r="BP251" s="58"/>
      <c r="BQ251" s="58"/>
      <c r="BR251" s="58"/>
      <c r="BS251" s="58"/>
      <c r="BT251" s="58"/>
      <c r="BU251" s="58"/>
      <c r="BV251" s="58"/>
      <c r="BW251" s="58"/>
      <c r="BX251" s="58"/>
      <c r="BY251" s="58"/>
      <c r="BZ251" s="58"/>
      <c r="CA251" s="58"/>
      <c r="CB251" s="58"/>
      <c r="CC251" s="58"/>
    </row>
    <row r="252" spans="1:81" s="1" customFormat="1" ht="15" customHeight="1">
      <c r="A252" s="69" t="s">
        <v>27</v>
      </c>
      <c r="B252" s="131" t="s">
        <v>5</v>
      </c>
      <c r="C252" s="20">
        <v>17.68</v>
      </c>
      <c r="D252" s="28" t="s">
        <v>2</v>
      </c>
      <c r="E252" s="105" t="s">
        <v>3</v>
      </c>
      <c r="F252" s="12" t="s">
        <v>113</v>
      </c>
      <c r="G252" s="13" t="s">
        <v>930</v>
      </c>
      <c r="H252" s="362"/>
      <c r="I252" s="162">
        <f t="shared" si="55"/>
        <v>0</v>
      </c>
      <c r="J252" s="286">
        <f t="shared" si="56"/>
        <v>0</v>
      </c>
      <c r="K252" s="143">
        <f t="shared" si="47"/>
        <v>0</v>
      </c>
      <c r="L252" s="58"/>
      <c r="M252" s="58"/>
      <c r="N252" s="58"/>
      <c r="O252" s="58"/>
      <c r="P252" s="58"/>
      <c r="Q252" s="58"/>
      <c r="R252" s="58"/>
      <c r="S252" s="275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  <c r="AD252" s="58"/>
      <c r="AE252" s="58"/>
      <c r="AF252" s="58"/>
      <c r="AG252" s="58"/>
      <c r="AH252" s="58"/>
      <c r="AI252" s="58"/>
      <c r="AJ252" s="58"/>
      <c r="AK252" s="58"/>
      <c r="AL252" s="58"/>
      <c r="AM252" s="58"/>
      <c r="AN252" s="58"/>
      <c r="AO252" s="58"/>
      <c r="AP252" s="58"/>
      <c r="AQ252" s="58"/>
      <c r="AR252" s="58"/>
      <c r="AS252" s="58"/>
      <c r="AT252" s="58"/>
      <c r="AU252" s="58"/>
      <c r="AV252" s="58"/>
      <c r="AW252" s="58"/>
      <c r="AX252" s="58"/>
      <c r="AY252" s="58"/>
      <c r="AZ252" s="58"/>
      <c r="BA252" s="58"/>
      <c r="BB252" s="58"/>
      <c r="BC252" s="58"/>
      <c r="BD252" s="58"/>
      <c r="BE252" s="58"/>
      <c r="BF252" s="58"/>
      <c r="BG252" s="58"/>
      <c r="BH252" s="58"/>
      <c r="BI252" s="58"/>
      <c r="BJ252" s="58"/>
      <c r="BK252" s="58"/>
      <c r="BL252" s="58"/>
      <c r="BM252" s="58"/>
      <c r="BN252" s="58"/>
      <c r="BO252" s="58"/>
      <c r="BP252" s="58"/>
      <c r="BQ252" s="58"/>
      <c r="BR252" s="58"/>
      <c r="BS252" s="58"/>
      <c r="BT252" s="58"/>
      <c r="BU252" s="58"/>
      <c r="BV252" s="58"/>
      <c r="BW252" s="58"/>
      <c r="BX252" s="58"/>
      <c r="BY252" s="58"/>
      <c r="BZ252" s="58"/>
      <c r="CA252" s="58"/>
      <c r="CB252" s="58"/>
      <c r="CC252" s="58"/>
    </row>
    <row r="253" spans="1:81" s="1" customFormat="1" ht="15" customHeight="1">
      <c r="A253" s="69" t="s">
        <v>28</v>
      </c>
      <c r="B253" s="131" t="s">
        <v>5</v>
      </c>
      <c r="C253" s="20">
        <v>18.079999999999998</v>
      </c>
      <c r="D253" s="28" t="s">
        <v>2</v>
      </c>
      <c r="E253" s="105" t="s">
        <v>3</v>
      </c>
      <c r="F253" s="12" t="s">
        <v>113</v>
      </c>
      <c r="G253" s="13" t="s">
        <v>930</v>
      </c>
      <c r="H253" s="362"/>
      <c r="I253" s="162">
        <f t="shared" si="55"/>
        <v>0</v>
      </c>
      <c r="J253" s="286">
        <f t="shared" si="56"/>
        <v>0</v>
      </c>
      <c r="K253" s="143">
        <f t="shared" si="47"/>
        <v>0</v>
      </c>
      <c r="L253" s="58"/>
      <c r="M253" s="58"/>
      <c r="N253" s="58"/>
      <c r="O253" s="58"/>
      <c r="P253" s="58"/>
      <c r="Q253" s="58"/>
      <c r="R253" s="58"/>
      <c r="S253" s="275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  <c r="AD253" s="58"/>
      <c r="AE253" s="58"/>
      <c r="AF253" s="58"/>
      <c r="AG253" s="58"/>
      <c r="AH253" s="58"/>
      <c r="AI253" s="58"/>
      <c r="AJ253" s="58"/>
      <c r="AK253" s="58"/>
      <c r="AL253" s="58"/>
      <c r="AM253" s="58"/>
      <c r="AN253" s="58"/>
      <c r="AO253" s="58"/>
      <c r="AP253" s="58"/>
      <c r="AQ253" s="58"/>
      <c r="AR253" s="58"/>
      <c r="AS253" s="58"/>
      <c r="AT253" s="58"/>
      <c r="AU253" s="58"/>
      <c r="AV253" s="58"/>
      <c r="AW253" s="58"/>
      <c r="AX253" s="58"/>
      <c r="AY253" s="58"/>
      <c r="AZ253" s="58"/>
      <c r="BA253" s="58"/>
      <c r="BB253" s="58"/>
      <c r="BC253" s="58"/>
      <c r="BD253" s="58"/>
      <c r="BE253" s="58"/>
      <c r="BF253" s="58"/>
      <c r="BG253" s="58"/>
      <c r="BH253" s="58"/>
      <c r="BI253" s="58"/>
      <c r="BJ253" s="58"/>
      <c r="BK253" s="58"/>
      <c r="BL253" s="58"/>
      <c r="BM253" s="58"/>
      <c r="BN253" s="58"/>
      <c r="BO253" s="58"/>
      <c r="BP253" s="58"/>
      <c r="BQ253" s="58"/>
      <c r="BR253" s="58"/>
      <c r="BS253" s="58"/>
      <c r="BT253" s="58"/>
      <c r="BU253" s="58"/>
      <c r="BV253" s="58"/>
      <c r="BW253" s="58"/>
      <c r="BX253" s="58"/>
      <c r="BY253" s="58"/>
      <c r="BZ253" s="58"/>
      <c r="CA253" s="58"/>
      <c r="CB253" s="58"/>
      <c r="CC253" s="58"/>
    </row>
    <row r="254" spans="1:81" s="1" customFormat="1" ht="15" customHeight="1">
      <c r="A254" s="69" t="s">
        <v>29</v>
      </c>
      <c r="B254" s="131" t="s">
        <v>913</v>
      </c>
      <c r="C254" s="20">
        <v>17.670000000000002</v>
      </c>
      <c r="D254" s="28" t="s">
        <v>2</v>
      </c>
      <c r="E254" s="105" t="s">
        <v>3</v>
      </c>
      <c r="F254" s="12" t="s">
        <v>113</v>
      </c>
      <c r="G254" s="13" t="s">
        <v>930</v>
      </c>
      <c r="H254" s="362"/>
      <c r="I254" s="162">
        <f t="shared" si="55"/>
        <v>0</v>
      </c>
      <c r="J254" s="286">
        <f t="shared" si="56"/>
        <v>0</v>
      </c>
      <c r="K254" s="143">
        <f t="shared" si="47"/>
        <v>0</v>
      </c>
      <c r="L254" s="58"/>
      <c r="M254" s="58"/>
      <c r="N254" s="58"/>
      <c r="O254" s="58"/>
      <c r="P254" s="58"/>
      <c r="Q254" s="58"/>
      <c r="R254" s="58"/>
      <c r="S254" s="275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  <c r="AD254" s="58"/>
      <c r="AE254" s="58"/>
      <c r="AF254" s="58"/>
      <c r="AG254" s="58"/>
      <c r="AH254" s="58"/>
      <c r="AI254" s="58"/>
      <c r="AJ254" s="58"/>
      <c r="AK254" s="58"/>
      <c r="AL254" s="58"/>
      <c r="AM254" s="58"/>
      <c r="AN254" s="58"/>
      <c r="AO254" s="58"/>
      <c r="AP254" s="58"/>
      <c r="AQ254" s="58"/>
      <c r="AR254" s="58"/>
      <c r="AS254" s="58"/>
      <c r="AT254" s="58"/>
      <c r="AU254" s="58"/>
      <c r="AV254" s="58"/>
      <c r="AW254" s="58"/>
      <c r="AX254" s="58"/>
      <c r="AY254" s="58"/>
      <c r="AZ254" s="58"/>
      <c r="BA254" s="58"/>
      <c r="BB254" s="58"/>
      <c r="BC254" s="58"/>
      <c r="BD254" s="58"/>
      <c r="BE254" s="58"/>
      <c r="BF254" s="58"/>
      <c r="BG254" s="58"/>
      <c r="BH254" s="58"/>
      <c r="BI254" s="58"/>
      <c r="BJ254" s="58"/>
      <c r="BK254" s="58"/>
      <c r="BL254" s="58"/>
      <c r="BM254" s="58"/>
      <c r="BN254" s="58"/>
      <c r="BO254" s="58"/>
      <c r="BP254" s="58"/>
      <c r="BQ254" s="58"/>
      <c r="BR254" s="58"/>
      <c r="BS254" s="58"/>
      <c r="BT254" s="58"/>
      <c r="BU254" s="58"/>
      <c r="BV254" s="58"/>
      <c r="BW254" s="58"/>
      <c r="BX254" s="58"/>
      <c r="BY254" s="58"/>
      <c r="BZ254" s="58"/>
      <c r="CA254" s="58"/>
      <c r="CB254" s="58"/>
      <c r="CC254" s="58"/>
    </row>
    <row r="255" spans="1:81" s="1" customFormat="1" ht="15" customHeight="1">
      <c r="A255" s="69" t="s">
        <v>30</v>
      </c>
      <c r="B255" s="131" t="s">
        <v>5</v>
      </c>
      <c r="C255" s="20">
        <v>36.28</v>
      </c>
      <c r="D255" s="28" t="s">
        <v>2</v>
      </c>
      <c r="E255" s="105" t="s">
        <v>3</v>
      </c>
      <c r="F255" s="12" t="s">
        <v>113</v>
      </c>
      <c r="G255" s="13" t="s">
        <v>930</v>
      </c>
      <c r="H255" s="362"/>
      <c r="I255" s="162">
        <f t="shared" si="55"/>
        <v>0</v>
      </c>
      <c r="J255" s="286">
        <f t="shared" si="56"/>
        <v>0</v>
      </c>
      <c r="K255" s="143">
        <f t="shared" si="47"/>
        <v>0</v>
      </c>
      <c r="L255" s="58"/>
      <c r="M255" s="58"/>
      <c r="N255" s="58"/>
      <c r="O255" s="58"/>
      <c r="P255" s="58"/>
      <c r="Q255" s="58"/>
      <c r="R255" s="58"/>
      <c r="S255" s="275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  <c r="AD255" s="58"/>
      <c r="AE255" s="58"/>
      <c r="AF255" s="58"/>
      <c r="AG255" s="58"/>
      <c r="AH255" s="58"/>
      <c r="AI255" s="58"/>
      <c r="AJ255" s="58"/>
      <c r="AK255" s="58"/>
      <c r="AL255" s="58"/>
      <c r="AM255" s="58"/>
      <c r="AN255" s="58"/>
      <c r="AO255" s="58"/>
      <c r="AP255" s="58"/>
      <c r="AQ255" s="58"/>
      <c r="AR255" s="58"/>
      <c r="AS255" s="58"/>
      <c r="AT255" s="58"/>
      <c r="AU255" s="58"/>
      <c r="AV255" s="58"/>
      <c r="AW255" s="58"/>
      <c r="AX255" s="58"/>
      <c r="AY255" s="58"/>
      <c r="AZ255" s="58"/>
      <c r="BA255" s="58"/>
      <c r="BB255" s="58"/>
      <c r="BC255" s="58"/>
      <c r="BD255" s="58"/>
      <c r="BE255" s="58"/>
      <c r="BF255" s="58"/>
      <c r="BG255" s="58"/>
      <c r="BH255" s="58"/>
      <c r="BI255" s="58"/>
      <c r="BJ255" s="58"/>
      <c r="BK255" s="58"/>
      <c r="BL255" s="58"/>
      <c r="BM255" s="58"/>
      <c r="BN255" s="58"/>
      <c r="BO255" s="58"/>
      <c r="BP255" s="58"/>
      <c r="BQ255" s="58"/>
      <c r="BR255" s="58"/>
      <c r="BS255" s="58"/>
      <c r="BT255" s="58"/>
      <c r="BU255" s="58"/>
      <c r="BV255" s="58"/>
      <c r="BW255" s="58"/>
      <c r="BX255" s="58"/>
      <c r="BY255" s="58"/>
      <c r="BZ255" s="58"/>
      <c r="CA255" s="58"/>
      <c r="CB255" s="58"/>
      <c r="CC255" s="58"/>
    </row>
    <row r="256" spans="1:81" s="1" customFormat="1" ht="15" customHeight="1">
      <c r="A256" s="69" t="s">
        <v>31</v>
      </c>
      <c r="B256" s="131" t="s">
        <v>5</v>
      </c>
      <c r="C256" s="20">
        <v>9.36</v>
      </c>
      <c r="D256" s="28" t="s">
        <v>2</v>
      </c>
      <c r="E256" s="105" t="s">
        <v>3</v>
      </c>
      <c r="F256" s="12" t="s">
        <v>113</v>
      </c>
      <c r="G256" s="13" t="s">
        <v>930</v>
      </c>
      <c r="H256" s="362"/>
      <c r="I256" s="162">
        <f t="shared" si="55"/>
        <v>0</v>
      </c>
      <c r="J256" s="286">
        <f t="shared" si="56"/>
        <v>0</v>
      </c>
      <c r="K256" s="143">
        <f t="shared" si="47"/>
        <v>0</v>
      </c>
      <c r="L256" s="58"/>
      <c r="M256" s="58"/>
      <c r="N256" s="58"/>
      <c r="O256" s="58"/>
      <c r="P256" s="58"/>
      <c r="Q256" s="58"/>
      <c r="R256" s="58"/>
      <c r="S256" s="275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  <c r="AD256" s="58"/>
      <c r="AE256" s="58"/>
      <c r="AF256" s="58"/>
      <c r="AG256" s="58"/>
      <c r="AH256" s="58"/>
      <c r="AI256" s="58"/>
      <c r="AJ256" s="58"/>
      <c r="AK256" s="58"/>
      <c r="AL256" s="58"/>
      <c r="AM256" s="58"/>
      <c r="AN256" s="58"/>
      <c r="AO256" s="58"/>
      <c r="AP256" s="58"/>
      <c r="AQ256" s="58"/>
      <c r="AR256" s="58"/>
      <c r="AS256" s="58"/>
      <c r="AT256" s="58"/>
      <c r="AU256" s="58"/>
      <c r="AV256" s="58"/>
      <c r="AW256" s="58"/>
      <c r="AX256" s="58"/>
      <c r="AY256" s="58"/>
      <c r="AZ256" s="58"/>
      <c r="BA256" s="58"/>
      <c r="BB256" s="58"/>
      <c r="BC256" s="58"/>
      <c r="BD256" s="58"/>
      <c r="BE256" s="58"/>
      <c r="BF256" s="58"/>
      <c r="BG256" s="58"/>
      <c r="BH256" s="58"/>
      <c r="BI256" s="58"/>
      <c r="BJ256" s="58"/>
      <c r="BK256" s="58"/>
      <c r="BL256" s="58"/>
      <c r="BM256" s="58"/>
      <c r="BN256" s="58"/>
      <c r="BO256" s="58"/>
      <c r="BP256" s="58"/>
      <c r="BQ256" s="58"/>
      <c r="BR256" s="58"/>
      <c r="BS256" s="58"/>
      <c r="BT256" s="58"/>
      <c r="BU256" s="58"/>
      <c r="BV256" s="58"/>
      <c r="BW256" s="58"/>
      <c r="BX256" s="58"/>
      <c r="BY256" s="58"/>
      <c r="BZ256" s="58"/>
      <c r="CA256" s="58"/>
      <c r="CB256" s="58"/>
      <c r="CC256" s="58"/>
    </row>
    <row r="257" spans="1:81" s="1" customFormat="1" ht="15" customHeight="1">
      <c r="A257" s="69" t="s">
        <v>32</v>
      </c>
      <c r="B257" s="131" t="s">
        <v>5</v>
      </c>
      <c r="C257" s="20">
        <v>26.25</v>
      </c>
      <c r="D257" s="28" t="s">
        <v>2</v>
      </c>
      <c r="E257" s="105" t="s">
        <v>3</v>
      </c>
      <c r="F257" s="12" t="s">
        <v>113</v>
      </c>
      <c r="G257" s="13" t="s">
        <v>930</v>
      </c>
      <c r="H257" s="362"/>
      <c r="I257" s="162">
        <f t="shared" si="55"/>
        <v>0</v>
      </c>
      <c r="J257" s="286">
        <f t="shared" si="56"/>
        <v>0</v>
      </c>
      <c r="K257" s="143">
        <f t="shared" si="47"/>
        <v>0</v>
      </c>
      <c r="L257" s="58"/>
      <c r="M257" s="58"/>
      <c r="N257" s="58"/>
      <c r="O257" s="58"/>
      <c r="P257" s="58"/>
      <c r="Q257" s="58"/>
      <c r="R257" s="58"/>
      <c r="S257" s="275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  <c r="AD257" s="58"/>
      <c r="AE257" s="58"/>
      <c r="AF257" s="58"/>
      <c r="AG257" s="58"/>
      <c r="AH257" s="58"/>
      <c r="AI257" s="58"/>
      <c r="AJ257" s="58"/>
      <c r="AK257" s="58"/>
      <c r="AL257" s="58"/>
      <c r="AM257" s="58"/>
      <c r="AN257" s="58"/>
      <c r="AO257" s="58"/>
      <c r="AP257" s="58"/>
      <c r="AQ257" s="58"/>
      <c r="AR257" s="58"/>
      <c r="AS257" s="58"/>
      <c r="AT257" s="58"/>
      <c r="AU257" s="58"/>
      <c r="AV257" s="58"/>
      <c r="AW257" s="58"/>
      <c r="AX257" s="58"/>
      <c r="AY257" s="58"/>
      <c r="AZ257" s="58"/>
      <c r="BA257" s="58"/>
      <c r="BB257" s="58"/>
      <c r="BC257" s="58"/>
      <c r="BD257" s="58"/>
      <c r="BE257" s="58"/>
      <c r="BF257" s="58"/>
      <c r="BG257" s="58"/>
      <c r="BH257" s="58"/>
      <c r="BI257" s="58"/>
      <c r="BJ257" s="58"/>
      <c r="BK257" s="58"/>
      <c r="BL257" s="58"/>
      <c r="BM257" s="58"/>
      <c r="BN257" s="58"/>
      <c r="BO257" s="58"/>
      <c r="BP257" s="58"/>
      <c r="BQ257" s="58"/>
      <c r="BR257" s="58"/>
      <c r="BS257" s="58"/>
      <c r="BT257" s="58"/>
      <c r="BU257" s="58"/>
      <c r="BV257" s="58"/>
      <c r="BW257" s="58"/>
      <c r="BX257" s="58"/>
      <c r="BY257" s="58"/>
      <c r="BZ257" s="58"/>
      <c r="CA257" s="58"/>
      <c r="CB257" s="58"/>
      <c r="CC257" s="58"/>
    </row>
    <row r="258" spans="1:81" s="1" customFormat="1" ht="15" customHeight="1">
      <c r="A258" s="69" t="s">
        <v>33</v>
      </c>
      <c r="B258" s="131" t="s">
        <v>6</v>
      </c>
      <c r="C258" s="20">
        <v>17.350000000000001</v>
      </c>
      <c r="D258" s="28" t="s">
        <v>2</v>
      </c>
      <c r="E258" s="105" t="s">
        <v>3</v>
      </c>
      <c r="F258" s="12" t="s">
        <v>113</v>
      </c>
      <c r="G258" s="197" t="s">
        <v>930</v>
      </c>
      <c r="H258" s="362"/>
      <c r="I258" s="162">
        <f t="shared" si="55"/>
        <v>0</v>
      </c>
      <c r="J258" s="286">
        <f t="shared" ref="J258:J264" si="57">I258*2.17</f>
        <v>0</v>
      </c>
      <c r="K258" s="143">
        <f t="shared" si="47"/>
        <v>0</v>
      </c>
      <c r="L258" s="58"/>
      <c r="M258" s="58"/>
      <c r="N258" s="58"/>
      <c r="O258" s="58"/>
      <c r="P258" s="58"/>
      <c r="Q258" s="58"/>
      <c r="R258" s="58"/>
      <c r="S258" s="275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  <c r="AD258" s="58"/>
      <c r="AE258" s="58"/>
      <c r="AF258" s="58"/>
      <c r="AG258" s="58"/>
      <c r="AH258" s="58"/>
      <c r="AI258" s="58"/>
      <c r="AJ258" s="58"/>
      <c r="AK258" s="58"/>
      <c r="AL258" s="58"/>
      <c r="AM258" s="58"/>
      <c r="AN258" s="58"/>
      <c r="AO258" s="58"/>
      <c r="AP258" s="58"/>
      <c r="AQ258" s="58"/>
      <c r="AR258" s="58"/>
      <c r="AS258" s="58"/>
      <c r="AT258" s="58"/>
      <c r="AU258" s="58"/>
      <c r="AV258" s="58"/>
      <c r="AW258" s="58"/>
      <c r="AX258" s="58"/>
      <c r="AY258" s="58"/>
      <c r="AZ258" s="58"/>
      <c r="BA258" s="58"/>
      <c r="BB258" s="58"/>
      <c r="BC258" s="58"/>
      <c r="BD258" s="58"/>
      <c r="BE258" s="58"/>
      <c r="BF258" s="58"/>
      <c r="BG258" s="58"/>
      <c r="BH258" s="58"/>
      <c r="BI258" s="58"/>
      <c r="BJ258" s="58"/>
      <c r="BK258" s="58"/>
      <c r="BL258" s="58"/>
      <c r="BM258" s="58"/>
      <c r="BN258" s="58"/>
      <c r="BO258" s="58"/>
      <c r="BP258" s="58"/>
      <c r="BQ258" s="58"/>
      <c r="BR258" s="58"/>
      <c r="BS258" s="58"/>
      <c r="BT258" s="58"/>
      <c r="BU258" s="58"/>
      <c r="BV258" s="58"/>
      <c r="BW258" s="58"/>
      <c r="BX258" s="58"/>
      <c r="BY258" s="58"/>
      <c r="BZ258" s="58"/>
      <c r="CA258" s="58"/>
      <c r="CB258" s="58"/>
      <c r="CC258" s="58"/>
    </row>
    <row r="259" spans="1:81" s="1" customFormat="1" ht="15" customHeight="1">
      <c r="A259" s="69" t="s">
        <v>34</v>
      </c>
      <c r="B259" s="131" t="s">
        <v>6</v>
      </c>
      <c r="C259" s="20">
        <v>17.440000000000001</v>
      </c>
      <c r="D259" s="28" t="s">
        <v>2</v>
      </c>
      <c r="E259" s="105" t="s">
        <v>3</v>
      </c>
      <c r="F259" s="12" t="s">
        <v>113</v>
      </c>
      <c r="G259" s="197" t="s">
        <v>930</v>
      </c>
      <c r="H259" s="362"/>
      <c r="I259" s="162">
        <f t="shared" si="55"/>
        <v>0</v>
      </c>
      <c r="J259" s="286">
        <f t="shared" si="57"/>
        <v>0</v>
      </c>
      <c r="K259" s="143">
        <f t="shared" si="47"/>
        <v>0</v>
      </c>
      <c r="L259" s="58"/>
      <c r="M259" s="58"/>
      <c r="N259" s="58"/>
      <c r="O259" s="58"/>
      <c r="P259" s="58"/>
      <c r="Q259" s="58"/>
      <c r="R259" s="58"/>
      <c r="S259" s="275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  <c r="AD259" s="58"/>
      <c r="AE259" s="58"/>
      <c r="AF259" s="58"/>
      <c r="AG259" s="58"/>
      <c r="AH259" s="58"/>
      <c r="AI259" s="58"/>
      <c r="AJ259" s="58"/>
      <c r="AK259" s="58"/>
      <c r="AL259" s="58"/>
      <c r="AM259" s="58"/>
      <c r="AN259" s="58"/>
      <c r="AO259" s="58"/>
      <c r="AP259" s="58"/>
      <c r="AQ259" s="58"/>
      <c r="AR259" s="58"/>
      <c r="AS259" s="58"/>
      <c r="AT259" s="58"/>
      <c r="AU259" s="58"/>
      <c r="AV259" s="58"/>
      <c r="AW259" s="58"/>
      <c r="AX259" s="58"/>
      <c r="AY259" s="58"/>
      <c r="AZ259" s="58"/>
      <c r="BA259" s="58"/>
      <c r="BB259" s="58"/>
      <c r="BC259" s="58"/>
      <c r="BD259" s="58"/>
      <c r="BE259" s="58"/>
      <c r="BF259" s="58"/>
      <c r="BG259" s="58"/>
      <c r="BH259" s="58"/>
      <c r="BI259" s="58"/>
      <c r="BJ259" s="58"/>
      <c r="BK259" s="58"/>
      <c r="BL259" s="58"/>
      <c r="BM259" s="58"/>
      <c r="BN259" s="58"/>
      <c r="BO259" s="58"/>
      <c r="BP259" s="58"/>
      <c r="BQ259" s="58"/>
      <c r="BR259" s="58"/>
      <c r="BS259" s="58"/>
      <c r="BT259" s="58"/>
      <c r="BU259" s="58"/>
      <c r="BV259" s="58"/>
      <c r="BW259" s="58"/>
      <c r="BX259" s="58"/>
      <c r="BY259" s="58"/>
      <c r="BZ259" s="58"/>
      <c r="CA259" s="58"/>
      <c r="CB259" s="58"/>
      <c r="CC259" s="58"/>
    </row>
    <row r="260" spans="1:81" s="1" customFormat="1" ht="15" customHeight="1">
      <c r="A260" s="69" t="s">
        <v>35</v>
      </c>
      <c r="B260" s="131" t="s">
        <v>6</v>
      </c>
      <c r="C260" s="20">
        <v>17.45</v>
      </c>
      <c r="D260" s="28" t="s">
        <v>2</v>
      </c>
      <c r="E260" s="105" t="s">
        <v>3</v>
      </c>
      <c r="F260" s="12" t="s">
        <v>113</v>
      </c>
      <c r="G260" s="197" t="s">
        <v>930</v>
      </c>
      <c r="H260" s="362"/>
      <c r="I260" s="162">
        <f t="shared" si="55"/>
        <v>0</v>
      </c>
      <c r="J260" s="286">
        <f t="shared" si="57"/>
        <v>0</v>
      </c>
      <c r="K260" s="143">
        <f t="shared" si="47"/>
        <v>0</v>
      </c>
      <c r="L260" s="58"/>
      <c r="M260" s="58"/>
      <c r="N260" s="58"/>
      <c r="O260" s="58"/>
      <c r="P260" s="58"/>
      <c r="Q260" s="58"/>
      <c r="R260" s="58"/>
      <c r="S260" s="275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  <c r="AD260" s="58"/>
      <c r="AE260" s="58"/>
      <c r="AF260" s="58"/>
      <c r="AG260" s="58"/>
      <c r="AH260" s="58"/>
      <c r="AI260" s="58"/>
      <c r="AJ260" s="58"/>
      <c r="AK260" s="58"/>
      <c r="AL260" s="58"/>
      <c r="AM260" s="58"/>
      <c r="AN260" s="58"/>
      <c r="AO260" s="58"/>
      <c r="AP260" s="58"/>
      <c r="AQ260" s="58"/>
      <c r="AR260" s="58"/>
      <c r="AS260" s="58"/>
      <c r="AT260" s="58"/>
      <c r="AU260" s="58"/>
      <c r="AV260" s="58"/>
      <c r="AW260" s="58"/>
      <c r="AX260" s="58"/>
      <c r="AY260" s="58"/>
      <c r="AZ260" s="58"/>
      <c r="BA260" s="58"/>
      <c r="BB260" s="58"/>
      <c r="BC260" s="58"/>
      <c r="BD260" s="58"/>
      <c r="BE260" s="58"/>
      <c r="BF260" s="58"/>
      <c r="BG260" s="58"/>
      <c r="BH260" s="58"/>
      <c r="BI260" s="58"/>
      <c r="BJ260" s="58"/>
      <c r="BK260" s="58"/>
      <c r="BL260" s="58"/>
      <c r="BM260" s="58"/>
      <c r="BN260" s="58"/>
      <c r="BO260" s="58"/>
      <c r="BP260" s="58"/>
      <c r="BQ260" s="58"/>
      <c r="BR260" s="58"/>
      <c r="BS260" s="58"/>
      <c r="BT260" s="58"/>
      <c r="BU260" s="58"/>
      <c r="BV260" s="58"/>
      <c r="BW260" s="58"/>
      <c r="BX260" s="58"/>
      <c r="BY260" s="58"/>
      <c r="BZ260" s="58"/>
      <c r="CA260" s="58"/>
      <c r="CB260" s="58"/>
      <c r="CC260" s="58"/>
    </row>
    <row r="261" spans="1:81" s="1" customFormat="1" ht="15" customHeight="1">
      <c r="A261" s="69" t="s">
        <v>36</v>
      </c>
      <c r="B261" s="131" t="s">
        <v>6</v>
      </c>
      <c r="C261" s="20">
        <v>17.149999999999999</v>
      </c>
      <c r="D261" s="28" t="s">
        <v>2</v>
      </c>
      <c r="E261" s="105" t="s">
        <v>3</v>
      </c>
      <c r="F261" s="12" t="s">
        <v>113</v>
      </c>
      <c r="G261" s="197" t="s">
        <v>930</v>
      </c>
      <c r="H261" s="362"/>
      <c r="I261" s="162">
        <f t="shared" si="55"/>
        <v>0</v>
      </c>
      <c r="J261" s="286">
        <f t="shared" si="57"/>
        <v>0</v>
      </c>
      <c r="K261" s="143">
        <f t="shared" si="47"/>
        <v>0</v>
      </c>
      <c r="L261" s="58"/>
      <c r="M261" s="58"/>
      <c r="N261" s="58"/>
      <c r="O261" s="58"/>
      <c r="P261" s="58"/>
      <c r="Q261" s="58"/>
      <c r="R261" s="58"/>
      <c r="S261" s="275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  <c r="AD261" s="58"/>
      <c r="AE261" s="58"/>
      <c r="AF261" s="58"/>
      <c r="AG261" s="58"/>
      <c r="AH261" s="58"/>
      <c r="AI261" s="58"/>
      <c r="AJ261" s="58"/>
      <c r="AK261" s="58"/>
      <c r="AL261" s="58"/>
      <c r="AM261" s="58"/>
      <c r="AN261" s="58"/>
      <c r="AO261" s="58"/>
      <c r="AP261" s="58"/>
      <c r="AQ261" s="58"/>
      <c r="AR261" s="58"/>
      <c r="AS261" s="58"/>
      <c r="AT261" s="58"/>
      <c r="AU261" s="58"/>
      <c r="AV261" s="58"/>
      <c r="AW261" s="58"/>
      <c r="AX261" s="58"/>
      <c r="AY261" s="58"/>
      <c r="AZ261" s="58"/>
      <c r="BA261" s="58"/>
      <c r="BB261" s="58"/>
      <c r="BC261" s="58"/>
      <c r="BD261" s="58"/>
      <c r="BE261" s="58"/>
      <c r="BF261" s="58"/>
      <c r="BG261" s="58"/>
      <c r="BH261" s="58"/>
      <c r="BI261" s="58"/>
      <c r="BJ261" s="58"/>
      <c r="BK261" s="58"/>
      <c r="BL261" s="58"/>
      <c r="BM261" s="58"/>
      <c r="BN261" s="58"/>
      <c r="BO261" s="58"/>
      <c r="BP261" s="58"/>
      <c r="BQ261" s="58"/>
      <c r="BR261" s="58"/>
      <c r="BS261" s="58"/>
      <c r="BT261" s="58"/>
      <c r="BU261" s="58"/>
      <c r="BV261" s="58"/>
      <c r="BW261" s="58"/>
      <c r="BX261" s="58"/>
      <c r="BY261" s="58"/>
      <c r="BZ261" s="58"/>
      <c r="CA261" s="58"/>
      <c r="CB261" s="58"/>
      <c r="CC261" s="58"/>
    </row>
    <row r="262" spans="1:81" ht="15" customHeight="1">
      <c r="A262" s="69" t="s">
        <v>37</v>
      </c>
      <c r="B262" s="131" t="s">
        <v>6</v>
      </c>
      <c r="C262" s="20">
        <v>17.190000000000001</v>
      </c>
      <c r="D262" s="28" t="s">
        <v>2</v>
      </c>
      <c r="E262" s="105" t="s">
        <v>3</v>
      </c>
      <c r="F262" s="12" t="s">
        <v>113</v>
      </c>
      <c r="G262" s="197" t="s">
        <v>930</v>
      </c>
      <c r="H262" s="362"/>
      <c r="I262" s="162">
        <f t="shared" si="55"/>
        <v>0</v>
      </c>
      <c r="J262" s="286">
        <f t="shared" si="57"/>
        <v>0</v>
      </c>
      <c r="K262" s="143">
        <f t="shared" si="47"/>
        <v>0</v>
      </c>
    </row>
    <row r="263" spans="1:81" ht="15" customHeight="1">
      <c r="A263" s="69" t="s">
        <v>38</v>
      </c>
      <c r="B263" s="131" t="s">
        <v>6</v>
      </c>
      <c r="C263" s="20">
        <v>17.36</v>
      </c>
      <c r="D263" s="28" t="s">
        <v>2</v>
      </c>
      <c r="E263" s="105" t="s">
        <v>3</v>
      </c>
      <c r="F263" s="12" t="s">
        <v>113</v>
      </c>
      <c r="G263" s="197" t="s">
        <v>930</v>
      </c>
      <c r="H263" s="362"/>
      <c r="I263" s="162">
        <f t="shared" si="55"/>
        <v>0</v>
      </c>
      <c r="J263" s="286">
        <f t="shared" si="57"/>
        <v>0</v>
      </c>
      <c r="K263" s="143">
        <f t="shared" si="47"/>
        <v>0</v>
      </c>
    </row>
    <row r="264" spans="1:81" ht="15" customHeight="1">
      <c r="A264" s="69" t="s">
        <v>39</v>
      </c>
      <c r="B264" s="131" t="s">
        <v>6</v>
      </c>
      <c r="C264" s="20">
        <v>16.77</v>
      </c>
      <c r="D264" s="28" t="s">
        <v>2</v>
      </c>
      <c r="E264" s="105" t="s">
        <v>3</v>
      </c>
      <c r="F264" s="12" t="s">
        <v>113</v>
      </c>
      <c r="G264" s="197" t="s">
        <v>930</v>
      </c>
      <c r="H264" s="362"/>
      <c r="I264" s="162">
        <f t="shared" si="55"/>
        <v>0</v>
      </c>
      <c r="J264" s="286">
        <f t="shared" si="57"/>
        <v>0</v>
      </c>
      <c r="K264" s="143">
        <f t="shared" si="47"/>
        <v>0</v>
      </c>
    </row>
    <row r="265" spans="1:81" ht="15" customHeight="1">
      <c r="A265" s="69" t="s">
        <v>40</v>
      </c>
      <c r="B265" s="175" t="s">
        <v>844</v>
      </c>
      <c r="C265" s="20">
        <v>21.66</v>
      </c>
      <c r="D265" s="28" t="s">
        <v>2</v>
      </c>
      <c r="E265" s="105" t="s">
        <v>3</v>
      </c>
      <c r="F265" s="12" t="s">
        <v>113</v>
      </c>
      <c r="G265" s="13" t="s">
        <v>731</v>
      </c>
      <c r="H265" s="362"/>
      <c r="I265" s="162">
        <f t="shared" si="55"/>
        <v>0</v>
      </c>
      <c r="J265" s="214">
        <f>I265*21.67</f>
        <v>0</v>
      </c>
      <c r="K265" s="143">
        <f t="shared" si="47"/>
        <v>0</v>
      </c>
    </row>
    <row r="266" spans="1:81" ht="15" customHeight="1">
      <c r="A266" s="69" t="s">
        <v>912</v>
      </c>
      <c r="B266" s="172" t="s">
        <v>15</v>
      </c>
      <c r="C266" s="230">
        <v>10.83</v>
      </c>
      <c r="D266" s="231" t="s">
        <v>2</v>
      </c>
      <c r="E266" s="231" t="s">
        <v>3</v>
      </c>
      <c r="F266" s="232" t="s">
        <v>4</v>
      </c>
      <c r="G266" s="13" t="s">
        <v>731</v>
      </c>
      <c r="H266" s="362"/>
      <c r="I266" s="162">
        <f t="shared" si="55"/>
        <v>0</v>
      </c>
      <c r="J266" s="214">
        <f>I266*21.67</f>
        <v>0</v>
      </c>
      <c r="K266" s="143">
        <f t="shared" si="47"/>
        <v>0</v>
      </c>
    </row>
    <row r="267" spans="1:81" s="1" customFormat="1" ht="15" customHeight="1">
      <c r="A267" s="69" t="s">
        <v>41</v>
      </c>
      <c r="B267" s="131" t="s">
        <v>915</v>
      </c>
      <c r="C267" s="20">
        <v>4.4000000000000004</v>
      </c>
      <c r="D267" s="28" t="s">
        <v>2</v>
      </c>
      <c r="E267" s="105" t="s">
        <v>3</v>
      </c>
      <c r="F267" s="12" t="s">
        <v>113</v>
      </c>
      <c r="G267" s="13" t="s">
        <v>930</v>
      </c>
      <c r="H267" s="362"/>
      <c r="I267" s="162">
        <f t="shared" si="55"/>
        <v>0</v>
      </c>
      <c r="J267" s="286">
        <f>I267*2.17</f>
        <v>0</v>
      </c>
      <c r="K267" s="143">
        <f t="shared" si="47"/>
        <v>0</v>
      </c>
      <c r="L267" s="58"/>
      <c r="M267" s="58"/>
      <c r="N267" s="58"/>
      <c r="O267" s="58"/>
      <c r="P267" s="58"/>
      <c r="Q267" s="58"/>
      <c r="R267" s="58"/>
      <c r="S267" s="275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  <c r="AD267" s="58"/>
      <c r="AE267" s="58"/>
      <c r="AF267" s="58"/>
      <c r="AG267" s="58"/>
      <c r="AH267" s="58"/>
      <c r="AI267" s="58"/>
      <c r="AJ267" s="58"/>
      <c r="AK267" s="58"/>
      <c r="AL267" s="58"/>
      <c r="AM267" s="58"/>
      <c r="AN267" s="58"/>
      <c r="AO267" s="58"/>
      <c r="AP267" s="58"/>
      <c r="AQ267" s="58"/>
      <c r="AR267" s="58"/>
      <c r="AS267" s="58"/>
      <c r="AT267" s="58"/>
      <c r="AU267" s="58"/>
      <c r="AV267" s="58"/>
      <c r="AW267" s="58"/>
      <c r="AX267" s="58"/>
      <c r="AY267" s="58"/>
      <c r="AZ267" s="58"/>
      <c r="BA267" s="58"/>
      <c r="BB267" s="58"/>
      <c r="BC267" s="58"/>
      <c r="BD267" s="58"/>
      <c r="BE267" s="58"/>
      <c r="BF267" s="58"/>
      <c r="BG267" s="58"/>
      <c r="BH267" s="58"/>
      <c r="BI267" s="58"/>
      <c r="BJ267" s="58"/>
      <c r="BK267" s="58"/>
      <c r="BL267" s="58"/>
      <c r="BM267" s="58"/>
      <c r="BN267" s="58"/>
      <c r="BO267" s="58"/>
      <c r="BP267" s="58"/>
      <c r="BQ267" s="58"/>
      <c r="BR267" s="58"/>
      <c r="BS267" s="58"/>
      <c r="BT267" s="58"/>
      <c r="BU267" s="58"/>
      <c r="BV267" s="58"/>
      <c r="BW267" s="58"/>
      <c r="BX267" s="58"/>
      <c r="BY267" s="58"/>
      <c r="BZ267" s="58"/>
      <c r="CA267" s="58"/>
      <c r="CB267" s="58"/>
      <c r="CC267" s="58"/>
    </row>
    <row r="268" spans="1:81" s="1" customFormat="1" ht="15" customHeight="1">
      <c r="A268" s="69" t="s">
        <v>42</v>
      </c>
      <c r="B268" s="131" t="s">
        <v>6</v>
      </c>
      <c r="C268" s="20">
        <v>12.3</v>
      </c>
      <c r="D268" s="28" t="s">
        <v>2</v>
      </c>
      <c r="E268" s="105" t="s">
        <v>3</v>
      </c>
      <c r="F268" s="12" t="s">
        <v>113</v>
      </c>
      <c r="G268" s="197" t="s">
        <v>930</v>
      </c>
      <c r="H268" s="362"/>
      <c r="I268" s="162">
        <f t="shared" si="55"/>
        <v>0</v>
      </c>
      <c r="J268" s="286">
        <f t="shared" ref="J268:J269" si="58">I268*2.17</f>
        <v>0</v>
      </c>
      <c r="K268" s="143">
        <f t="shared" si="47"/>
        <v>0</v>
      </c>
      <c r="L268" s="58"/>
      <c r="M268" s="58"/>
      <c r="N268" s="58"/>
      <c r="O268" s="58"/>
      <c r="P268" s="58"/>
      <c r="Q268" s="58"/>
      <c r="R268" s="58"/>
      <c r="S268" s="275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  <c r="AD268" s="58"/>
      <c r="AE268" s="58"/>
      <c r="AF268" s="58"/>
      <c r="AG268" s="58"/>
      <c r="AH268" s="58"/>
      <c r="AI268" s="58"/>
      <c r="AJ268" s="58"/>
      <c r="AK268" s="58"/>
      <c r="AL268" s="58"/>
      <c r="AM268" s="58"/>
      <c r="AN268" s="58"/>
      <c r="AO268" s="58"/>
      <c r="AP268" s="58"/>
      <c r="AQ268" s="58"/>
      <c r="AR268" s="58"/>
      <c r="AS268" s="58"/>
      <c r="AT268" s="58"/>
      <c r="AU268" s="58"/>
      <c r="AV268" s="58"/>
      <c r="AW268" s="58"/>
      <c r="AX268" s="58"/>
      <c r="AY268" s="58"/>
      <c r="AZ268" s="58"/>
      <c r="BA268" s="58"/>
      <c r="BB268" s="58"/>
      <c r="BC268" s="58"/>
      <c r="BD268" s="58"/>
      <c r="BE268" s="58"/>
      <c r="BF268" s="58"/>
      <c r="BG268" s="58"/>
      <c r="BH268" s="58"/>
      <c r="BI268" s="58"/>
      <c r="BJ268" s="58"/>
      <c r="BK268" s="58"/>
      <c r="BL268" s="58"/>
      <c r="BM268" s="58"/>
      <c r="BN268" s="58"/>
      <c r="BO268" s="58"/>
      <c r="BP268" s="58"/>
      <c r="BQ268" s="58"/>
      <c r="BR268" s="58"/>
      <c r="BS268" s="58"/>
      <c r="BT268" s="58"/>
      <c r="BU268" s="58"/>
      <c r="BV268" s="58"/>
      <c r="BW268" s="58"/>
      <c r="BX268" s="58"/>
      <c r="BY268" s="58"/>
      <c r="BZ268" s="58"/>
      <c r="CA268" s="58"/>
      <c r="CB268" s="58"/>
      <c r="CC268" s="58"/>
    </row>
    <row r="269" spans="1:81" s="1" customFormat="1" ht="15" customHeight="1">
      <c r="A269" s="69" t="s">
        <v>43</v>
      </c>
      <c r="B269" s="131" t="s">
        <v>6</v>
      </c>
      <c r="C269" s="20">
        <v>17.63</v>
      </c>
      <c r="D269" s="28" t="s">
        <v>2</v>
      </c>
      <c r="E269" s="105" t="s">
        <v>3</v>
      </c>
      <c r="F269" s="12" t="s">
        <v>113</v>
      </c>
      <c r="G269" s="197" t="s">
        <v>930</v>
      </c>
      <c r="H269" s="362"/>
      <c r="I269" s="162">
        <f t="shared" si="55"/>
        <v>0</v>
      </c>
      <c r="J269" s="286">
        <f t="shared" si="58"/>
        <v>0</v>
      </c>
      <c r="K269" s="143">
        <f t="shared" si="47"/>
        <v>0</v>
      </c>
      <c r="L269" s="58"/>
      <c r="M269" s="58"/>
      <c r="N269" s="58"/>
      <c r="O269" s="58"/>
      <c r="P269" s="58"/>
      <c r="Q269" s="58"/>
      <c r="R269" s="58"/>
      <c r="S269" s="275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  <c r="AD269" s="58"/>
      <c r="AE269" s="58"/>
      <c r="AF269" s="58"/>
      <c r="AG269" s="58"/>
      <c r="AH269" s="58"/>
      <c r="AI269" s="58"/>
      <c r="AJ269" s="58"/>
      <c r="AK269" s="58"/>
      <c r="AL269" s="58"/>
      <c r="AM269" s="58"/>
      <c r="AN269" s="58"/>
      <c r="AO269" s="58"/>
      <c r="AP269" s="58"/>
      <c r="AQ269" s="58"/>
      <c r="AR269" s="58"/>
      <c r="AS269" s="58"/>
      <c r="AT269" s="58"/>
      <c r="AU269" s="58"/>
      <c r="AV269" s="58"/>
      <c r="AW269" s="58"/>
      <c r="AX269" s="58"/>
      <c r="AY269" s="58"/>
      <c r="AZ269" s="58"/>
      <c r="BA269" s="58"/>
      <c r="BB269" s="58"/>
      <c r="BC269" s="58"/>
      <c r="BD269" s="58"/>
      <c r="BE269" s="58"/>
      <c r="BF269" s="58"/>
      <c r="BG269" s="58"/>
      <c r="BH269" s="58"/>
      <c r="BI269" s="58"/>
      <c r="BJ269" s="58"/>
      <c r="BK269" s="58"/>
      <c r="BL269" s="58"/>
      <c r="BM269" s="58"/>
      <c r="BN269" s="58"/>
      <c r="BO269" s="58"/>
      <c r="BP269" s="58"/>
      <c r="BQ269" s="58"/>
      <c r="BR269" s="58"/>
      <c r="BS269" s="58"/>
      <c r="BT269" s="58"/>
      <c r="BU269" s="58"/>
      <c r="BV269" s="58"/>
      <c r="BW269" s="58"/>
      <c r="BX269" s="58"/>
      <c r="BY269" s="58"/>
      <c r="BZ269" s="58"/>
      <c r="CA269" s="58"/>
      <c r="CB269" s="58"/>
      <c r="CC269" s="58"/>
    </row>
    <row r="270" spans="1:81" s="1" customFormat="1" ht="15" customHeight="1">
      <c r="A270" s="69" t="s">
        <v>44</v>
      </c>
      <c r="B270" s="131" t="s">
        <v>5</v>
      </c>
      <c r="C270" s="20">
        <v>16.87</v>
      </c>
      <c r="D270" s="28" t="s">
        <v>2</v>
      </c>
      <c r="E270" s="105" t="s">
        <v>3</v>
      </c>
      <c r="F270" s="12" t="s">
        <v>113</v>
      </c>
      <c r="G270" s="13" t="s">
        <v>930</v>
      </c>
      <c r="H270" s="362"/>
      <c r="I270" s="162">
        <f t="shared" si="55"/>
        <v>0</v>
      </c>
      <c r="J270" s="286">
        <f>I270*2.17</f>
        <v>0</v>
      </c>
      <c r="K270" s="143">
        <f t="shared" si="47"/>
        <v>0</v>
      </c>
      <c r="L270" s="58"/>
      <c r="M270" s="58"/>
      <c r="N270" s="58"/>
      <c r="O270" s="58"/>
      <c r="P270" s="58"/>
      <c r="Q270" s="58"/>
      <c r="R270" s="58"/>
      <c r="S270" s="275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  <c r="AD270" s="58"/>
      <c r="AE270" s="58"/>
      <c r="AF270" s="58"/>
      <c r="AG270" s="58"/>
      <c r="AH270" s="58"/>
      <c r="AI270" s="58"/>
      <c r="AJ270" s="58"/>
      <c r="AK270" s="58"/>
      <c r="AL270" s="58"/>
      <c r="AM270" s="58"/>
      <c r="AN270" s="58"/>
      <c r="AO270" s="58"/>
      <c r="AP270" s="58"/>
      <c r="AQ270" s="58"/>
      <c r="AR270" s="58"/>
      <c r="AS270" s="58"/>
      <c r="AT270" s="58"/>
      <c r="AU270" s="58"/>
      <c r="AV270" s="58"/>
      <c r="AW270" s="58"/>
      <c r="AX270" s="58"/>
      <c r="AY270" s="58"/>
      <c r="AZ270" s="58"/>
      <c r="BA270" s="58"/>
      <c r="BB270" s="58"/>
      <c r="BC270" s="58"/>
      <c r="BD270" s="58"/>
      <c r="BE270" s="58"/>
      <c r="BF270" s="58"/>
      <c r="BG270" s="58"/>
      <c r="BH270" s="58"/>
      <c r="BI270" s="58"/>
      <c r="BJ270" s="58"/>
      <c r="BK270" s="58"/>
      <c r="BL270" s="58"/>
      <c r="BM270" s="58"/>
      <c r="BN270" s="58"/>
      <c r="BO270" s="58"/>
      <c r="BP270" s="58"/>
      <c r="BQ270" s="58"/>
      <c r="BR270" s="58"/>
      <c r="BS270" s="58"/>
      <c r="BT270" s="58"/>
      <c r="BU270" s="58"/>
      <c r="BV270" s="58"/>
      <c r="BW270" s="58"/>
      <c r="BX270" s="58"/>
      <c r="BY270" s="58"/>
      <c r="BZ270" s="58"/>
      <c r="CA270" s="58"/>
      <c r="CB270" s="58"/>
      <c r="CC270" s="58"/>
    </row>
    <row r="271" spans="1:81" s="1" customFormat="1" ht="15" customHeight="1">
      <c r="A271" s="69" t="s">
        <v>45</v>
      </c>
      <c r="B271" s="131" t="s">
        <v>6</v>
      </c>
      <c r="C271" s="20">
        <v>17.55</v>
      </c>
      <c r="D271" s="28" t="s">
        <v>2</v>
      </c>
      <c r="E271" s="105" t="s">
        <v>3</v>
      </c>
      <c r="F271" s="12" t="s">
        <v>113</v>
      </c>
      <c r="G271" s="197" t="s">
        <v>930</v>
      </c>
      <c r="H271" s="362"/>
      <c r="I271" s="162">
        <f t="shared" si="55"/>
        <v>0</v>
      </c>
      <c r="J271" s="286">
        <f t="shared" ref="J271:J274" si="59">I271*2.17</f>
        <v>0</v>
      </c>
      <c r="K271" s="143">
        <f t="shared" si="47"/>
        <v>0</v>
      </c>
      <c r="L271" s="58"/>
      <c r="M271" s="58"/>
      <c r="N271" s="58"/>
      <c r="O271" s="58"/>
      <c r="P271" s="58"/>
      <c r="Q271" s="58"/>
      <c r="R271" s="58"/>
      <c r="S271" s="275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  <c r="AD271" s="58"/>
      <c r="AE271" s="58"/>
      <c r="AF271" s="58"/>
      <c r="AG271" s="58"/>
      <c r="AH271" s="58"/>
      <c r="AI271" s="58"/>
      <c r="AJ271" s="58"/>
      <c r="AK271" s="58"/>
      <c r="AL271" s="58"/>
      <c r="AM271" s="58"/>
      <c r="AN271" s="58"/>
      <c r="AO271" s="58"/>
      <c r="AP271" s="58"/>
      <c r="AQ271" s="58"/>
      <c r="AR271" s="58"/>
      <c r="AS271" s="58"/>
      <c r="AT271" s="58"/>
      <c r="AU271" s="58"/>
      <c r="AV271" s="58"/>
      <c r="AW271" s="58"/>
      <c r="AX271" s="58"/>
      <c r="AY271" s="58"/>
      <c r="AZ271" s="58"/>
      <c r="BA271" s="58"/>
      <c r="BB271" s="58"/>
      <c r="BC271" s="58"/>
      <c r="BD271" s="58"/>
      <c r="BE271" s="58"/>
      <c r="BF271" s="58"/>
      <c r="BG271" s="58"/>
      <c r="BH271" s="58"/>
      <c r="BI271" s="58"/>
      <c r="BJ271" s="58"/>
      <c r="BK271" s="58"/>
      <c r="BL271" s="58"/>
      <c r="BM271" s="58"/>
      <c r="BN271" s="58"/>
      <c r="BO271" s="58"/>
      <c r="BP271" s="58"/>
      <c r="BQ271" s="58"/>
      <c r="BR271" s="58"/>
      <c r="BS271" s="58"/>
      <c r="BT271" s="58"/>
      <c r="BU271" s="58"/>
      <c r="BV271" s="58"/>
      <c r="BW271" s="58"/>
      <c r="BX271" s="58"/>
      <c r="BY271" s="58"/>
      <c r="BZ271" s="58"/>
      <c r="CA271" s="58"/>
      <c r="CB271" s="58"/>
      <c r="CC271" s="58"/>
    </row>
    <row r="272" spans="1:81" s="1" customFormat="1" ht="15" customHeight="1">
      <c r="A272" s="69" t="s">
        <v>46</v>
      </c>
      <c r="B272" s="131" t="s">
        <v>6</v>
      </c>
      <c r="C272" s="20">
        <v>17.77</v>
      </c>
      <c r="D272" s="28" t="s">
        <v>2</v>
      </c>
      <c r="E272" s="105" t="s">
        <v>3</v>
      </c>
      <c r="F272" s="12" t="s">
        <v>113</v>
      </c>
      <c r="G272" s="197" t="s">
        <v>930</v>
      </c>
      <c r="H272" s="362"/>
      <c r="I272" s="162">
        <f t="shared" si="55"/>
        <v>0</v>
      </c>
      <c r="J272" s="286">
        <f t="shared" si="59"/>
        <v>0</v>
      </c>
      <c r="K272" s="143">
        <f t="shared" si="47"/>
        <v>0</v>
      </c>
      <c r="L272" s="58"/>
      <c r="M272" s="58"/>
      <c r="N272" s="58"/>
      <c r="O272" s="58"/>
      <c r="P272" s="58"/>
      <c r="Q272" s="58"/>
      <c r="R272" s="58"/>
      <c r="S272" s="275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  <c r="AD272" s="58"/>
      <c r="AE272" s="58"/>
      <c r="AF272" s="58"/>
      <c r="AG272" s="58"/>
      <c r="AH272" s="58"/>
      <c r="AI272" s="58"/>
      <c r="AJ272" s="58"/>
      <c r="AK272" s="58"/>
      <c r="AL272" s="58"/>
      <c r="AM272" s="58"/>
      <c r="AN272" s="58"/>
      <c r="AO272" s="58"/>
      <c r="AP272" s="58"/>
      <c r="AQ272" s="58"/>
      <c r="AR272" s="58"/>
      <c r="AS272" s="58"/>
      <c r="AT272" s="58"/>
      <c r="AU272" s="58"/>
      <c r="AV272" s="58"/>
      <c r="AW272" s="58"/>
      <c r="AX272" s="58"/>
      <c r="AY272" s="58"/>
      <c r="AZ272" s="58"/>
      <c r="BA272" s="58"/>
      <c r="BB272" s="58"/>
      <c r="BC272" s="58"/>
      <c r="BD272" s="58"/>
      <c r="BE272" s="58"/>
      <c r="BF272" s="58"/>
      <c r="BG272" s="58"/>
      <c r="BH272" s="58"/>
      <c r="BI272" s="58"/>
      <c r="BJ272" s="58"/>
      <c r="BK272" s="58"/>
      <c r="BL272" s="58"/>
      <c r="BM272" s="58"/>
      <c r="BN272" s="58"/>
      <c r="BO272" s="58"/>
      <c r="BP272" s="58"/>
      <c r="BQ272" s="58"/>
      <c r="BR272" s="58"/>
      <c r="BS272" s="58"/>
      <c r="BT272" s="58"/>
      <c r="BU272" s="58"/>
      <c r="BV272" s="58"/>
      <c r="BW272" s="58"/>
      <c r="BX272" s="58"/>
      <c r="BY272" s="58"/>
      <c r="BZ272" s="58"/>
      <c r="CA272" s="58"/>
      <c r="CB272" s="58"/>
      <c r="CC272" s="58"/>
    </row>
    <row r="273" spans="1:159" s="1" customFormat="1" ht="15" customHeight="1">
      <c r="A273" s="69" t="s">
        <v>823</v>
      </c>
      <c r="B273" s="131" t="s">
        <v>6</v>
      </c>
      <c r="C273" s="20">
        <v>17.72</v>
      </c>
      <c r="D273" s="28" t="s">
        <v>2</v>
      </c>
      <c r="E273" s="105" t="s">
        <v>3</v>
      </c>
      <c r="F273" s="12" t="s">
        <v>113</v>
      </c>
      <c r="G273" s="197" t="s">
        <v>930</v>
      </c>
      <c r="H273" s="362"/>
      <c r="I273" s="162">
        <f t="shared" si="55"/>
        <v>0</v>
      </c>
      <c r="J273" s="286">
        <f t="shared" si="59"/>
        <v>0</v>
      </c>
      <c r="K273" s="143">
        <f t="shared" si="47"/>
        <v>0</v>
      </c>
      <c r="L273" s="58"/>
      <c r="M273" s="58"/>
      <c r="N273" s="58"/>
      <c r="O273" s="58"/>
      <c r="P273" s="58"/>
      <c r="Q273" s="58"/>
      <c r="R273" s="58"/>
      <c r="S273" s="275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  <c r="AD273" s="58"/>
      <c r="AE273" s="58"/>
      <c r="AF273" s="58"/>
      <c r="AG273" s="58"/>
      <c r="AH273" s="58"/>
      <c r="AI273" s="58"/>
      <c r="AJ273" s="58"/>
      <c r="AK273" s="58"/>
      <c r="AL273" s="58"/>
      <c r="AM273" s="58"/>
      <c r="AN273" s="58"/>
      <c r="AO273" s="58"/>
      <c r="AP273" s="58"/>
      <c r="AQ273" s="58"/>
      <c r="AR273" s="58"/>
      <c r="AS273" s="58"/>
      <c r="AT273" s="58"/>
      <c r="AU273" s="58"/>
      <c r="AV273" s="58"/>
      <c r="AW273" s="58"/>
      <c r="AX273" s="58"/>
      <c r="AY273" s="58"/>
      <c r="AZ273" s="58"/>
      <c r="BA273" s="58"/>
      <c r="BB273" s="58"/>
      <c r="BC273" s="58"/>
      <c r="BD273" s="58"/>
      <c r="BE273" s="58"/>
      <c r="BF273" s="58"/>
      <c r="BG273" s="58"/>
      <c r="BH273" s="58"/>
      <c r="BI273" s="58"/>
      <c r="BJ273" s="58"/>
      <c r="BK273" s="58"/>
      <c r="BL273" s="58"/>
      <c r="BM273" s="58"/>
      <c r="BN273" s="58"/>
      <c r="BO273" s="58"/>
      <c r="BP273" s="58"/>
      <c r="BQ273" s="58"/>
      <c r="BR273" s="58"/>
      <c r="BS273" s="58"/>
      <c r="BT273" s="58"/>
      <c r="BU273" s="58"/>
      <c r="BV273" s="58"/>
      <c r="BW273" s="58"/>
      <c r="BX273" s="58"/>
      <c r="BY273" s="58"/>
      <c r="BZ273" s="58"/>
      <c r="CA273" s="58"/>
      <c r="CB273" s="58"/>
      <c r="CC273" s="58"/>
      <c r="CD273" s="58"/>
      <c r="CE273" s="58"/>
      <c r="CF273" s="58"/>
      <c r="CG273" s="58"/>
      <c r="CH273" s="58"/>
      <c r="CI273" s="58"/>
      <c r="CJ273" s="58"/>
      <c r="CK273" s="58"/>
      <c r="CL273" s="58"/>
      <c r="CM273" s="58"/>
      <c r="CN273" s="58"/>
      <c r="CO273" s="58"/>
      <c r="CP273" s="58"/>
      <c r="CQ273" s="58"/>
      <c r="CR273" s="58"/>
      <c r="CS273" s="58"/>
      <c r="CT273" s="58"/>
      <c r="CU273" s="58"/>
      <c r="CV273" s="58"/>
      <c r="CW273" s="58"/>
      <c r="CX273" s="58"/>
      <c r="CY273" s="58"/>
      <c r="CZ273" s="58"/>
      <c r="DA273" s="58"/>
      <c r="DB273" s="58"/>
      <c r="DC273" s="58"/>
      <c r="DD273" s="58"/>
      <c r="DE273" s="58"/>
      <c r="DF273" s="58"/>
      <c r="DG273" s="58"/>
      <c r="DH273" s="58"/>
      <c r="DI273" s="58"/>
      <c r="DJ273" s="58"/>
      <c r="DK273" s="58"/>
      <c r="DL273" s="58"/>
      <c r="DM273" s="58"/>
      <c r="DN273" s="58"/>
      <c r="DO273" s="58"/>
      <c r="DP273" s="58"/>
      <c r="DQ273" s="58"/>
      <c r="DR273" s="58"/>
      <c r="DS273" s="58"/>
      <c r="DT273" s="58"/>
      <c r="DU273" s="58"/>
      <c r="DV273" s="58"/>
      <c r="DW273" s="58"/>
      <c r="DX273" s="58"/>
      <c r="DY273" s="58"/>
      <c r="DZ273" s="58"/>
      <c r="EA273" s="58"/>
      <c r="EB273" s="58"/>
      <c r="EC273" s="58"/>
      <c r="ED273" s="58"/>
      <c r="EE273" s="58"/>
      <c r="EF273" s="58"/>
      <c r="EG273" s="58"/>
      <c r="EH273" s="58"/>
      <c r="EI273" s="58"/>
      <c r="EJ273" s="58"/>
      <c r="EK273" s="58"/>
      <c r="EL273" s="58"/>
      <c r="EM273" s="58"/>
      <c r="EN273" s="58"/>
      <c r="EO273" s="58"/>
      <c r="EP273" s="58"/>
      <c r="EQ273" s="58"/>
      <c r="ER273" s="58"/>
      <c r="ES273" s="58"/>
      <c r="ET273" s="58"/>
      <c r="EU273" s="58"/>
      <c r="EV273" s="58"/>
      <c r="EW273" s="58"/>
      <c r="EX273" s="58"/>
      <c r="EY273" s="58"/>
      <c r="EZ273" s="58"/>
      <c r="FA273" s="58"/>
      <c r="FB273" s="58"/>
      <c r="FC273" s="58"/>
    </row>
    <row r="274" spans="1:159" s="1" customFormat="1" ht="15" customHeight="1">
      <c r="A274" s="69" t="s">
        <v>824</v>
      </c>
      <c r="B274" s="131" t="s">
        <v>6</v>
      </c>
      <c r="C274" s="20">
        <v>21.46</v>
      </c>
      <c r="D274" s="28" t="s">
        <v>2</v>
      </c>
      <c r="E274" s="105" t="s">
        <v>3</v>
      </c>
      <c r="F274" s="12" t="s">
        <v>113</v>
      </c>
      <c r="G274" s="197" t="s">
        <v>930</v>
      </c>
      <c r="H274" s="362"/>
      <c r="I274" s="162">
        <f t="shared" si="55"/>
        <v>0</v>
      </c>
      <c r="J274" s="286">
        <f t="shared" si="59"/>
        <v>0</v>
      </c>
      <c r="K274" s="143">
        <f t="shared" si="47"/>
        <v>0</v>
      </c>
      <c r="L274" s="58"/>
      <c r="M274" s="58"/>
      <c r="N274" s="58"/>
      <c r="O274" s="58"/>
      <c r="P274" s="58"/>
      <c r="Q274" s="58"/>
      <c r="R274" s="58"/>
      <c r="S274" s="275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  <c r="AD274" s="58"/>
      <c r="AE274" s="58"/>
      <c r="AF274" s="58"/>
      <c r="AG274" s="58"/>
      <c r="AH274" s="58"/>
      <c r="AI274" s="58"/>
      <c r="AJ274" s="58"/>
      <c r="AK274" s="58"/>
      <c r="AL274" s="58"/>
      <c r="AM274" s="58"/>
      <c r="AN274" s="58"/>
      <c r="AO274" s="58"/>
      <c r="AP274" s="58"/>
      <c r="AQ274" s="58"/>
      <c r="AR274" s="58"/>
      <c r="AS274" s="58"/>
      <c r="AT274" s="58"/>
      <c r="AU274" s="58"/>
      <c r="AV274" s="58"/>
      <c r="AW274" s="58"/>
      <c r="AX274" s="58"/>
      <c r="AY274" s="58"/>
      <c r="AZ274" s="58"/>
      <c r="BA274" s="58"/>
      <c r="BB274" s="58"/>
      <c r="BC274" s="58"/>
      <c r="BD274" s="58"/>
      <c r="BE274" s="58"/>
      <c r="BF274" s="58"/>
      <c r="BG274" s="58"/>
      <c r="BH274" s="58"/>
      <c r="BI274" s="58"/>
      <c r="BJ274" s="58"/>
      <c r="BK274" s="58"/>
      <c r="BL274" s="58"/>
      <c r="BM274" s="58"/>
      <c r="BN274" s="58"/>
      <c r="BO274" s="58"/>
      <c r="BP274" s="58"/>
      <c r="BQ274" s="58"/>
      <c r="BR274" s="58"/>
      <c r="BS274" s="58"/>
      <c r="BT274" s="58"/>
      <c r="BU274" s="58"/>
      <c r="BV274" s="58"/>
      <c r="BW274" s="58"/>
      <c r="BX274" s="58"/>
      <c r="BY274" s="58"/>
      <c r="BZ274" s="58"/>
      <c r="CA274" s="58"/>
      <c r="CB274" s="58"/>
      <c r="CC274" s="58"/>
      <c r="CD274" s="58"/>
      <c r="CE274" s="58"/>
      <c r="CF274" s="58"/>
      <c r="CG274" s="58"/>
      <c r="CH274" s="58"/>
      <c r="CI274" s="58"/>
      <c r="CJ274" s="58"/>
      <c r="CK274" s="58"/>
      <c r="CL274" s="58"/>
      <c r="CM274" s="58"/>
      <c r="CN274" s="58"/>
      <c r="CO274" s="58"/>
      <c r="CP274" s="58"/>
      <c r="CQ274" s="58"/>
      <c r="CR274" s="58"/>
      <c r="CS274" s="58"/>
      <c r="CT274" s="58"/>
      <c r="CU274" s="58"/>
      <c r="CV274" s="58"/>
      <c r="CW274" s="58"/>
      <c r="CX274" s="58"/>
      <c r="CY274" s="58"/>
      <c r="CZ274" s="58"/>
      <c r="DA274" s="58"/>
      <c r="DB274" s="58"/>
      <c r="DC274" s="58"/>
      <c r="DD274" s="58"/>
      <c r="DE274" s="58"/>
      <c r="DF274" s="58"/>
      <c r="DG274" s="58"/>
      <c r="DH274" s="58"/>
      <c r="DI274" s="58"/>
      <c r="DJ274" s="58"/>
      <c r="DK274" s="58"/>
      <c r="DL274" s="58"/>
      <c r="DM274" s="58"/>
      <c r="DN274" s="58"/>
      <c r="DO274" s="58"/>
      <c r="DP274" s="58"/>
      <c r="DQ274" s="58"/>
      <c r="DR274" s="58"/>
      <c r="DS274" s="58"/>
      <c r="DT274" s="58"/>
      <c r="DU274" s="58"/>
      <c r="DV274" s="58"/>
      <c r="DW274" s="58"/>
      <c r="DX274" s="58"/>
      <c r="DY274" s="58"/>
      <c r="DZ274" s="58"/>
      <c r="EA274" s="58"/>
      <c r="EB274" s="58"/>
      <c r="EC274" s="58"/>
      <c r="ED274" s="58"/>
      <c r="EE274" s="58"/>
      <c r="EF274" s="58"/>
      <c r="EG274" s="58"/>
      <c r="EH274" s="58"/>
      <c r="EI274" s="58"/>
      <c r="EJ274" s="58"/>
      <c r="EK274" s="58"/>
      <c r="EL274" s="58"/>
      <c r="EM274" s="58"/>
      <c r="EN274" s="58"/>
      <c r="EO274" s="58"/>
      <c r="EP274" s="58"/>
      <c r="EQ274" s="58"/>
      <c r="ER274" s="58"/>
      <c r="ES274" s="58"/>
      <c r="ET274" s="58"/>
      <c r="EU274" s="58"/>
      <c r="EV274" s="58"/>
      <c r="EW274" s="58"/>
      <c r="EX274" s="58"/>
      <c r="EY274" s="58"/>
      <c r="EZ274" s="58"/>
      <c r="FA274" s="58"/>
      <c r="FB274" s="58"/>
      <c r="FC274" s="58"/>
    </row>
    <row r="275" spans="1:159" s="3" customFormat="1" ht="15">
      <c r="A275" s="69" t="s">
        <v>47</v>
      </c>
      <c r="B275" s="131" t="s">
        <v>17</v>
      </c>
      <c r="C275" s="20">
        <v>31.9</v>
      </c>
      <c r="D275" s="28" t="s">
        <v>2</v>
      </c>
      <c r="E275" s="105" t="s">
        <v>3</v>
      </c>
      <c r="F275" s="12" t="s">
        <v>113</v>
      </c>
      <c r="G275" s="50" t="s">
        <v>730</v>
      </c>
      <c r="H275" s="362"/>
      <c r="I275" s="162">
        <f t="shared" si="55"/>
        <v>0</v>
      </c>
      <c r="J275" s="286">
        <f>I275*8.67</f>
        <v>0</v>
      </c>
      <c r="K275" s="143">
        <f t="shared" si="47"/>
        <v>0</v>
      </c>
      <c r="L275" s="58"/>
      <c r="M275" s="58"/>
      <c r="N275" s="58"/>
      <c r="O275" s="58"/>
      <c r="P275" s="58"/>
      <c r="Q275" s="58"/>
      <c r="R275" s="58"/>
      <c r="S275" s="275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  <c r="AD275" s="58"/>
      <c r="AE275" s="58"/>
      <c r="AF275" s="58"/>
      <c r="AG275" s="58"/>
      <c r="AH275" s="58"/>
      <c r="AI275" s="58"/>
      <c r="AJ275" s="58"/>
      <c r="AK275" s="58"/>
      <c r="AL275" s="58"/>
      <c r="AM275" s="58"/>
      <c r="AN275" s="58"/>
      <c r="AO275" s="58"/>
      <c r="AP275" s="58"/>
      <c r="AQ275" s="58"/>
      <c r="AR275" s="58"/>
      <c r="AS275" s="58"/>
      <c r="AT275" s="58"/>
      <c r="AU275" s="58"/>
      <c r="AV275" s="58"/>
      <c r="AW275" s="58"/>
      <c r="AX275" s="58"/>
      <c r="AY275" s="58"/>
      <c r="AZ275" s="58"/>
      <c r="BA275" s="58"/>
      <c r="BB275" s="58"/>
      <c r="BC275" s="58"/>
      <c r="BD275" s="58"/>
      <c r="BE275" s="58"/>
      <c r="BF275" s="58"/>
      <c r="BG275" s="58"/>
      <c r="BH275" s="58"/>
      <c r="BI275" s="58"/>
      <c r="BJ275" s="58"/>
      <c r="BK275" s="58"/>
      <c r="BL275" s="58"/>
      <c r="BM275" s="58"/>
      <c r="BN275" s="58"/>
      <c r="BO275" s="58"/>
      <c r="BP275" s="58"/>
      <c r="BQ275" s="58"/>
      <c r="BR275" s="58"/>
      <c r="BS275" s="58"/>
      <c r="BT275" s="58"/>
      <c r="BU275" s="58"/>
      <c r="BV275" s="58"/>
      <c r="BW275" s="58"/>
      <c r="BX275" s="58"/>
      <c r="BY275" s="58"/>
      <c r="BZ275" s="58"/>
      <c r="CA275" s="58"/>
      <c r="CB275" s="58"/>
      <c r="CC275" s="58"/>
      <c r="CD275" s="58"/>
      <c r="CE275" s="58"/>
      <c r="CF275" s="58"/>
      <c r="CG275" s="58"/>
      <c r="CH275" s="58"/>
      <c r="CI275" s="58"/>
      <c r="CJ275" s="58"/>
      <c r="CK275" s="58"/>
      <c r="CL275" s="58"/>
      <c r="CM275" s="58"/>
      <c r="CN275" s="58"/>
      <c r="CO275" s="58"/>
      <c r="CP275" s="58"/>
      <c r="CQ275" s="58"/>
      <c r="CR275" s="58"/>
      <c r="CS275" s="58"/>
      <c r="CT275" s="58"/>
      <c r="CU275" s="58"/>
      <c r="CV275" s="58"/>
      <c r="CW275" s="58"/>
      <c r="CX275" s="58"/>
      <c r="CY275" s="58"/>
      <c r="CZ275" s="58"/>
      <c r="DA275" s="58"/>
      <c r="DB275" s="58"/>
      <c r="DC275" s="58"/>
      <c r="DD275" s="58"/>
      <c r="DE275" s="58"/>
      <c r="DF275" s="58"/>
      <c r="DG275" s="58"/>
      <c r="DH275" s="58"/>
      <c r="DI275" s="58"/>
      <c r="DJ275" s="58"/>
      <c r="DK275" s="58"/>
      <c r="DL275" s="58"/>
      <c r="DM275" s="58"/>
      <c r="DN275" s="58"/>
      <c r="DO275" s="58"/>
      <c r="DP275" s="58"/>
      <c r="DQ275" s="58"/>
      <c r="DR275" s="58"/>
      <c r="DS275" s="58"/>
      <c r="DT275" s="58"/>
      <c r="DU275" s="58"/>
      <c r="DV275" s="58"/>
      <c r="DW275" s="58"/>
      <c r="DX275" s="58"/>
      <c r="DY275" s="58"/>
      <c r="DZ275" s="58"/>
      <c r="EA275" s="58"/>
      <c r="EB275" s="58"/>
      <c r="EC275" s="58"/>
      <c r="ED275" s="58"/>
      <c r="EE275" s="58"/>
      <c r="EF275" s="58"/>
      <c r="EG275" s="58"/>
      <c r="EH275" s="58"/>
      <c r="EI275" s="58"/>
      <c r="EJ275" s="58"/>
      <c r="EK275" s="58"/>
      <c r="EL275" s="58"/>
      <c r="EM275" s="58"/>
      <c r="EN275" s="58"/>
      <c r="EO275" s="58"/>
      <c r="EP275" s="58"/>
      <c r="EQ275" s="58"/>
      <c r="ER275" s="58"/>
      <c r="ES275" s="58"/>
      <c r="ET275" s="58"/>
      <c r="EU275" s="58"/>
      <c r="EV275" s="58"/>
      <c r="EW275" s="58"/>
      <c r="EX275" s="58"/>
      <c r="EY275" s="58"/>
      <c r="EZ275" s="58"/>
      <c r="FA275" s="58"/>
      <c r="FB275" s="58"/>
      <c r="FC275" s="58"/>
    </row>
    <row r="276" spans="1:159" s="1" customFormat="1" ht="15">
      <c r="A276" s="69" t="s">
        <v>825</v>
      </c>
      <c r="B276" s="9" t="s">
        <v>17</v>
      </c>
      <c r="C276" s="20">
        <v>34.42</v>
      </c>
      <c r="D276" s="28" t="s">
        <v>2</v>
      </c>
      <c r="E276" s="105" t="s">
        <v>3</v>
      </c>
      <c r="F276" s="12" t="s">
        <v>113</v>
      </c>
      <c r="G276" s="50" t="s">
        <v>730</v>
      </c>
      <c r="H276" s="362"/>
      <c r="I276" s="162">
        <f t="shared" si="55"/>
        <v>0</v>
      </c>
      <c r="J276" s="286">
        <f t="shared" ref="J276:J278" si="60">I276*8.67</f>
        <v>0</v>
      </c>
      <c r="K276" s="143">
        <f t="shared" si="47"/>
        <v>0</v>
      </c>
      <c r="L276" s="58"/>
      <c r="M276" s="58"/>
      <c r="N276" s="58"/>
      <c r="O276" s="58"/>
      <c r="P276" s="58"/>
      <c r="Q276" s="58"/>
      <c r="R276" s="58"/>
      <c r="S276" s="275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  <c r="AD276" s="58"/>
      <c r="AE276" s="58"/>
      <c r="AF276" s="58"/>
      <c r="AG276" s="58"/>
      <c r="AH276" s="58"/>
      <c r="AI276" s="58"/>
      <c r="AJ276" s="58"/>
      <c r="AK276" s="58"/>
      <c r="AL276" s="58"/>
      <c r="AM276" s="58"/>
      <c r="AN276" s="58"/>
      <c r="AO276" s="58"/>
      <c r="AP276" s="58"/>
      <c r="AQ276" s="58"/>
      <c r="AR276" s="58"/>
      <c r="AS276" s="58"/>
      <c r="AT276" s="58"/>
      <c r="AU276" s="58"/>
      <c r="AV276" s="58"/>
      <c r="AW276" s="58"/>
      <c r="AX276" s="58"/>
      <c r="AY276" s="58"/>
      <c r="AZ276" s="58"/>
      <c r="BA276" s="58"/>
      <c r="BB276" s="58"/>
      <c r="BC276" s="58"/>
      <c r="BD276" s="58"/>
      <c r="BE276" s="58"/>
      <c r="BF276" s="58"/>
      <c r="BG276" s="58"/>
      <c r="BH276" s="58"/>
      <c r="BI276" s="58"/>
      <c r="BJ276" s="58"/>
      <c r="BK276" s="58"/>
      <c r="BL276" s="58"/>
      <c r="BM276" s="58"/>
      <c r="BN276" s="58"/>
      <c r="BO276" s="58"/>
      <c r="BP276" s="58"/>
      <c r="BQ276" s="58"/>
      <c r="BR276" s="58"/>
      <c r="BS276" s="58"/>
      <c r="BT276" s="58"/>
      <c r="BU276" s="58"/>
      <c r="BV276" s="58"/>
      <c r="BW276" s="58"/>
      <c r="BX276" s="58"/>
      <c r="BY276" s="58"/>
      <c r="BZ276" s="58"/>
      <c r="CA276" s="58"/>
      <c r="CB276" s="58"/>
      <c r="CC276" s="58"/>
      <c r="CD276" s="58"/>
      <c r="CE276" s="58"/>
      <c r="CF276" s="58"/>
      <c r="CG276" s="58"/>
      <c r="CH276" s="58"/>
      <c r="CI276" s="58"/>
      <c r="CJ276" s="58"/>
      <c r="CK276" s="58"/>
      <c r="CL276" s="58"/>
      <c r="CM276" s="58"/>
      <c r="CN276" s="58"/>
      <c r="CO276" s="58"/>
      <c r="CP276" s="58"/>
      <c r="CQ276" s="58"/>
      <c r="CR276" s="58"/>
      <c r="CS276" s="58"/>
      <c r="CT276" s="58"/>
      <c r="CU276" s="58"/>
      <c r="CV276" s="58"/>
      <c r="CW276" s="58"/>
      <c r="CX276" s="58"/>
      <c r="CY276" s="58"/>
      <c r="CZ276" s="58"/>
      <c r="DA276" s="58"/>
      <c r="DB276" s="58"/>
      <c r="DC276" s="58"/>
      <c r="DD276" s="58"/>
      <c r="DE276" s="58"/>
      <c r="DF276" s="58"/>
      <c r="DG276" s="58"/>
      <c r="DH276" s="58"/>
      <c r="DI276" s="58"/>
      <c r="DJ276" s="58"/>
      <c r="DK276" s="58"/>
      <c r="DL276" s="58"/>
      <c r="DM276" s="58"/>
      <c r="DN276" s="58"/>
      <c r="DO276" s="58"/>
      <c r="DP276" s="58"/>
      <c r="DQ276" s="58"/>
      <c r="DR276" s="58"/>
      <c r="DS276" s="58"/>
      <c r="DT276" s="58"/>
      <c r="DU276" s="58"/>
      <c r="DV276" s="58"/>
      <c r="DW276" s="58"/>
      <c r="DX276" s="58"/>
      <c r="DY276" s="58"/>
      <c r="DZ276" s="58"/>
      <c r="EA276" s="58"/>
      <c r="EB276" s="58"/>
      <c r="EC276" s="58"/>
      <c r="ED276" s="58"/>
      <c r="EE276" s="58"/>
      <c r="EF276" s="58"/>
      <c r="EG276" s="58"/>
      <c r="EH276" s="58"/>
      <c r="EI276" s="58"/>
      <c r="EJ276" s="58"/>
      <c r="EK276" s="58"/>
      <c r="EL276" s="58"/>
      <c r="EM276" s="58"/>
      <c r="EN276" s="58"/>
      <c r="EO276" s="58"/>
      <c r="EP276" s="58"/>
      <c r="EQ276" s="58"/>
      <c r="ER276" s="58"/>
      <c r="ES276" s="58"/>
      <c r="ET276" s="58"/>
      <c r="EU276" s="58"/>
      <c r="EV276" s="58"/>
      <c r="EW276" s="58"/>
      <c r="EX276" s="58"/>
      <c r="EY276" s="58"/>
      <c r="EZ276" s="58"/>
      <c r="FA276" s="58"/>
      <c r="FB276" s="58"/>
      <c r="FC276" s="58"/>
    </row>
    <row r="277" spans="1:159" s="1" customFormat="1" ht="15">
      <c r="A277" s="69" t="s">
        <v>826</v>
      </c>
      <c r="B277" s="9" t="s">
        <v>17</v>
      </c>
      <c r="C277" s="26">
        <v>28.28</v>
      </c>
      <c r="D277" s="28" t="s">
        <v>2</v>
      </c>
      <c r="E277" s="105" t="s">
        <v>3</v>
      </c>
      <c r="F277" s="12" t="s">
        <v>113</v>
      </c>
      <c r="G277" s="50" t="s">
        <v>730</v>
      </c>
      <c r="H277" s="362"/>
      <c r="I277" s="162">
        <f t="shared" si="55"/>
        <v>0</v>
      </c>
      <c r="J277" s="286">
        <f t="shared" si="60"/>
        <v>0</v>
      </c>
      <c r="K277" s="143">
        <f t="shared" si="47"/>
        <v>0</v>
      </c>
      <c r="L277" s="58"/>
      <c r="M277" s="58"/>
      <c r="N277" s="58"/>
      <c r="O277" s="58"/>
      <c r="P277" s="58"/>
      <c r="Q277" s="58"/>
      <c r="R277" s="58"/>
      <c r="S277" s="275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  <c r="AD277" s="58"/>
      <c r="AE277" s="58"/>
      <c r="AF277" s="58"/>
      <c r="AG277" s="58"/>
      <c r="AH277" s="58"/>
      <c r="AI277" s="58"/>
      <c r="AJ277" s="58"/>
      <c r="AK277" s="58"/>
      <c r="AL277" s="58"/>
      <c r="AM277" s="58"/>
      <c r="AN277" s="58"/>
      <c r="AO277" s="58"/>
      <c r="AP277" s="58"/>
      <c r="AQ277" s="58"/>
      <c r="AR277" s="58"/>
      <c r="AS277" s="58"/>
      <c r="AT277" s="58"/>
      <c r="AU277" s="58"/>
      <c r="AV277" s="58"/>
      <c r="AW277" s="58"/>
      <c r="AX277" s="58"/>
      <c r="AY277" s="58"/>
      <c r="AZ277" s="58"/>
      <c r="BA277" s="58"/>
      <c r="BB277" s="58"/>
      <c r="BC277" s="58"/>
      <c r="BD277" s="58"/>
      <c r="BE277" s="58"/>
      <c r="BF277" s="58"/>
      <c r="BG277" s="58"/>
      <c r="BH277" s="58"/>
      <c r="BI277" s="58"/>
      <c r="BJ277" s="58"/>
      <c r="BK277" s="58"/>
      <c r="BL277" s="58"/>
      <c r="BM277" s="58"/>
      <c r="BN277" s="58"/>
      <c r="BO277" s="58"/>
      <c r="BP277" s="58"/>
      <c r="BQ277" s="58"/>
      <c r="BR277" s="58"/>
      <c r="BS277" s="58"/>
      <c r="BT277" s="58"/>
      <c r="BU277" s="58"/>
      <c r="BV277" s="58"/>
      <c r="BW277" s="58"/>
      <c r="BX277" s="58"/>
      <c r="BY277" s="58"/>
      <c r="BZ277" s="58"/>
      <c r="CA277" s="58"/>
      <c r="CB277" s="58"/>
      <c r="CC277" s="58"/>
      <c r="CD277" s="58"/>
      <c r="CE277" s="58"/>
      <c r="CF277" s="58"/>
      <c r="CG277" s="58"/>
      <c r="CH277" s="58"/>
      <c r="CI277" s="58"/>
      <c r="CJ277" s="58"/>
      <c r="CK277" s="58"/>
      <c r="CL277" s="58"/>
      <c r="CM277" s="58"/>
      <c r="CN277" s="58"/>
      <c r="CO277" s="58"/>
      <c r="CP277" s="58"/>
      <c r="CQ277" s="58"/>
      <c r="CR277" s="58"/>
      <c r="CS277" s="58"/>
      <c r="CT277" s="58"/>
      <c r="CU277" s="58"/>
      <c r="CV277" s="58"/>
      <c r="CW277" s="58"/>
      <c r="CX277" s="58"/>
      <c r="CY277" s="58"/>
      <c r="CZ277" s="58"/>
      <c r="DA277" s="58"/>
      <c r="DB277" s="58"/>
      <c r="DC277" s="58"/>
      <c r="DD277" s="58"/>
      <c r="DE277" s="58"/>
      <c r="DF277" s="58"/>
      <c r="DG277" s="58"/>
      <c r="DH277" s="58"/>
      <c r="DI277" s="58"/>
      <c r="DJ277" s="58"/>
      <c r="DK277" s="58"/>
      <c r="DL277" s="58"/>
      <c r="DM277" s="58"/>
      <c r="DN277" s="58"/>
      <c r="DO277" s="58"/>
      <c r="DP277" s="58"/>
      <c r="DQ277" s="58"/>
      <c r="DR277" s="58"/>
      <c r="DS277" s="58"/>
      <c r="DT277" s="58"/>
      <c r="DU277" s="58"/>
      <c r="DV277" s="58"/>
      <c r="DW277" s="58"/>
      <c r="DX277" s="58"/>
      <c r="DY277" s="58"/>
      <c r="DZ277" s="58"/>
      <c r="EA277" s="58"/>
      <c r="EB277" s="58"/>
      <c r="EC277" s="58"/>
      <c r="ED277" s="58"/>
      <c r="EE277" s="58"/>
      <c r="EF277" s="58"/>
      <c r="EG277" s="58"/>
      <c r="EH277" s="58"/>
      <c r="EI277" s="58"/>
      <c r="EJ277" s="58"/>
      <c r="EK277" s="58"/>
      <c r="EL277" s="58"/>
      <c r="EM277" s="58"/>
      <c r="EN277" s="58"/>
      <c r="EO277" s="58"/>
      <c r="EP277" s="58"/>
      <c r="EQ277" s="58"/>
      <c r="ER277" s="58"/>
      <c r="ES277" s="58"/>
      <c r="ET277" s="58"/>
      <c r="EU277" s="58"/>
      <c r="EV277" s="58"/>
      <c r="EW277" s="58"/>
      <c r="EX277" s="58"/>
      <c r="EY277" s="58"/>
      <c r="EZ277" s="58"/>
      <c r="FA277" s="58"/>
      <c r="FB277" s="58"/>
      <c r="FC277" s="58"/>
    </row>
    <row r="278" spans="1:159" s="1" customFormat="1" ht="15">
      <c r="A278" s="69" t="s">
        <v>48</v>
      </c>
      <c r="B278" s="9" t="s">
        <v>17</v>
      </c>
      <c r="C278" s="26">
        <v>28</v>
      </c>
      <c r="D278" s="28" t="s">
        <v>2</v>
      </c>
      <c r="E278" s="105" t="s">
        <v>3</v>
      </c>
      <c r="F278" s="12" t="s">
        <v>113</v>
      </c>
      <c r="G278" s="50" t="s">
        <v>730</v>
      </c>
      <c r="H278" s="362"/>
      <c r="I278" s="162">
        <f t="shared" si="55"/>
        <v>0</v>
      </c>
      <c r="J278" s="286">
        <f t="shared" si="60"/>
        <v>0</v>
      </c>
      <c r="K278" s="143">
        <f t="shared" ref="K278:K339" si="61">I278</f>
        <v>0</v>
      </c>
      <c r="L278" s="58"/>
      <c r="M278" s="58"/>
      <c r="N278" s="58"/>
      <c r="O278" s="58"/>
      <c r="P278" s="58"/>
      <c r="Q278" s="58"/>
      <c r="R278" s="58"/>
      <c r="S278" s="275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  <c r="AD278" s="58"/>
      <c r="AE278" s="58"/>
      <c r="AF278" s="58"/>
      <c r="AG278" s="58"/>
      <c r="AH278" s="58"/>
      <c r="AI278" s="58"/>
      <c r="AJ278" s="58"/>
      <c r="AK278" s="58"/>
      <c r="AL278" s="58"/>
      <c r="AM278" s="58"/>
      <c r="AN278" s="58"/>
      <c r="AO278" s="58"/>
      <c r="AP278" s="58"/>
      <c r="AQ278" s="58"/>
      <c r="AR278" s="58"/>
      <c r="AS278" s="58"/>
      <c r="AT278" s="58"/>
      <c r="AU278" s="58"/>
      <c r="AV278" s="58"/>
      <c r="AW278" s="58"/>
      <c r="AX278" s="58"/>
      <c r="AY278" s="58"/>
      <c r="AZ278" s="58"/>
      <c r="BA278" s="58"/>
      <c r="BB278" s="58"/>
      <c r="BC278" s="58"/>
      <c r="BD278" s="58"/>
      <c r="BE278" s="58"/>
      <c r="BF278" s="58"/>
      <c r="BG278" s="58"/>
      <c r="BH278" s="58"/>
      <c r="BI278" s="58"/>
      <c r="BJ278" s="58"/>
      <c r="BK278" s="58"/>
      <c r="BL278" s="58"/>
      <c r="BM278" s="58"/>
      <c r="BN278" s="58"/>
      <c r="BO278" s="58"/>
      <c r="BP278" s="58"/>
      <c r="BQ278" s="58"/>
      <c r="BR278" s="58"/>
      <c r="BS278" s="58"/>
      <c r="BT278" s="58"/>
      <c r="BU278" s="58"/>
      <c r="BV278" s="58"/>
      <c r="BW278" s="58"/>
      <c r="BX278" s="58"/>
      <c r="BY278" s="58"/>
      <c r="BZ278" s="58"/>
      <c r="CA278" s="58"/>
      <c r="CB278" s="58"/>
      <c r="CC278" s="58"/>
      <c r="CD278" s="58"/>
      <c r="CE278" s="58"/>
      <c r="CF278" s="58"/>
      <c r="CG278" s="58"/>
      <c r="CH278" s="58"/>
      <c r="CI278" s="58"/>
      <c r="CJ278" s="58"/>
      <c r="CK278" s="58"/>
      <c r="CL278" s="58"/>
      <c r="CM278" s="58"/>
      <c r="CN278" s="58"/>
      <c r="CO278" s="58"/>
      <c r="CP278" s="58"/>
      <c r="CQ278" s="58"/>
      <c r="CR278" s="58"/>
      <c r="CS278" s="58"/>
      <c r="CT278" s="58"/>
      <c r="CU278" s="58"/>
      <c r="CV278" s="58"/>
      <c r="CW278" s="58"/>
      <c r="CX278" s="58"/>
      <c r="CY278" s="58"/>
      <c r="CZ278" s="58"/>
      <c r="DA278" s="58"/>
      <c r="DB278" s="58"/>
      <c r="DC278" s="58"/>
      <c r="DD278" s="58"/>
      <c r="DE278" s="58"/>
      <c r="DF278" s="58"/>
      <c r="DG278" s="58"/>
      <c r="DH278" s="58"/>
      <c r="DI278" s="58"/>
      <c r="DJ278" s="58"/>
      <c r="DK278" s="58"/>
      <c r="DL278" s="58"/>
      <c r="DM278" s="58"/>
      <c r="DN278" s="58"/>
      <c r="DO278" s="58"/>
      <c r="DP278" s="58"/>
      <c r="DQ278" s="58"/>
      <c r="DR278" s="58"/>
      <c r="DS278" s="58"/>
      <c r="DT278" s="58"/>
      <c r="DU278" s="58"/>
      <c r="DV278" s="58"/>
      <c r="DW278" s="58"/>
      <c r="DX278" s="58"/>
      <c r="DY278" s="58"/>
      <c r="DZ278" s="58"/>
      <c r="EA278" s="58"/>
      <c r="EB278" s="58"/>
      <c r="EC278" s="58"/>
      <c r="ED278" s="58"/>
      <c r="EE278" s="58"/>
      <c r="EF278" s="58"/>
      <c r="EG278" s="58"/>
      <c r="EH278" s="58"/>
      <c r="EI278" s="58"/>
      <c r="EJ278" s="58"/>
      <c r="EK278" s="58"/>
      <c r="EL278" s="58"/>
      <c r="EM278" s="58"/>
      <c r="EN278" s="58"/>
      <c r="EO278" s="58"/>
      <c r="EP278" s="58"/>
      <c r="EQ278" s="58"/>
      <c r="ER278" s="58"/>
      <c r="ES278" s="58"/>
      <c r="ET278" s="58"/>
      <c r="EU278" s="58"/>
      <c r="EV278" s="58"/>
      <c r="EW278" s="58"/>
      <c r="EX278" s="58"/>
      <c r="EY278" s="58"/>
      <c r="EZ278" s="58"/>
      <c r="FA278" s="58"/>
      <c r="FB278" s="58"/>
      <c r="FC278" s="58"/>
    </row>
    <row r="279" spans="1:159" s="1" customFormat="1" ht="15">
      <c r="A279" s="138" t="s">
        <v>778</v>
      </c>
      <c r="B279" s="139" t="s">
        <v>778</v>
      </c>
      <c r="C279" s="26">
        <v>12.97</v>
      </c>
      <c r="D279" s="28" t="s">
        <v>2</v>
      </c>
      <c r="E279" s="105" t="s">
        <v>3</v>
      </c>
      <c r="F279" s="12" t="s">
        <v>113</v>
      </c>
      <c r="G279" s="50" t="s">
        <v>730</v>
      </c>
      <c r="H279" s="362"/>
      <c r="I279" s="162">
        <f t="shared" si="55"/>
        <v>0</v>
      </c>
      <c r="J279" s="286">
        <f t="shared" ref="J279" si="62">I279*8.67</f>
        <v>0</v>
      </c>
      <c r="K279" s="143">
        <f t="shared" si="61"/>
        <v>0</v>
      </c>
      <c r="L279" s="58"/>
      <c r="M279" s="58"/>
      <c r="N279" s="58"/>
      <c r="O279" s="58"/>
      <c r="P279" s="58"/>
      <c r="Q279" s="58"/>
      <c r="R279" s="58"/>
      <c r="S279" s="275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  <c r="AD279" s="58"/>
      <c r="AE279" s="58"/>
      <c r="AF279" s="58"/>
      <c r="AG279" s="58"/>
      <c r="AH279" s="58"/>
      <c r="AI279" s="58"/>
      <c r="AJ279" s="58"/>
      <c r="AK279" s="58"/>
      <c r="AL279" s="58"/>
      <c r="AM279" s="58"/>
      <c r="AN279" s="58"/>
      <c r="AO279" s="58"/>
      <c r="AP279" s="58"/>
      <c r="AQ279" s="58"/>
      <c r="AR279" s="58"/>
      <c r="AS279" s="58"/>
      <c r="AT279" s="58"/>
      <c r="AU279" s="58"/>
      <c r="AV279" s="58"/>
      <c r="AW279" s="58"/>
      <c r="AX279" s="58"/>
      <c r="AY279" s="58"/>
      <c r="AZ279" s="58"/>
      <c r="BA279" s="58"/>
      <c r="BB279" s="58"/>
      <c r="BC279" s="58"/>
      <c r="BD279" s="58"/>
      <c r="BE279" s="58"/>
      <c r="BF279" s="58"/>
      <c r="BG279" s="58"/>
      <c r="BH279" s="58"/>
      <c r="BI279" s="58"/>
      <c r="BJ279" s="58"/>
      <c r="BK279" s="58"/>
      <c r="BL279" s="58"/>
      <c r="BM279" s="58"/>
      <c r="BN279" s="58"/>
      <c r="BO279" s="58"/>
      <c r="BP279" s="58"/>
      <c r="BQ279" s="58"/>
      <c r="BR279" s="58"/>
      <c r="BS279" s="58"/>
      <c r="BT279" s="58"/>
      <c r="BU279" s="58"/>
      <c r="BV279" s="58"/>
      <c r="BW279" s="58"/>
      <c r="BX279" s="58"/>
      <c r="BY279" s="58"/>
      <c r="BZ279" s="58"/>
      <c r="CA279" s="58"/>
      <c r="CB279" s="58"/>
      <c r="CC279" s="58"/>
      <c r="CD279" s="58"/>
      <c r="CE279" s="58"/>
      <c r="CF279" s="58"/>
      <c r="CG279" s="58"/>
      <c r="CH279" s="58"/>
      <c r="CI279" s="58"/>
      <c r="CJ279" s="58"/>
      <c r="CK279" s="58"/>
      <c r="CL279" s="58"/>
      <c r="CM279" s="58"/>
      <c r="CN279" s="58"/>
      <c r="CO279" s="58"/>
      <c r="CP279" s="58"/>
      <c r="CQ279" s="58"/>
      <c r="CR279" s="58"/>
      <c r="CS279" s="58"/>
      <c r="CT279" s="58"/>
      <c r="CU279" s="58"/>
      <c r="CV279" s="58"/>
      <c r="CW279" s="58"/>
      <c r="CX279" s="58"/>
      <c r="CY279" s="58"/>
      <c r="CZ279" s="58"/>
      <c r="DA279" s="58"/>
      <c r="DB279" s="58"/>
      <c r="DC279" s="58"/>
      <c r="DD279" s="58"/>
      <c r="DE279" s="58"/>
      <c r="DF279" s="58"/>
      <c r="DG279" s="58"/>
      <c r="DH279" s="58"/>
      <c r="DI279" s="58"/>
      <c r="DJ279" s="58"/>
      <c r="DK279" s="58"/>
      <c r="DL279" s="58"/>
      <c r="DM279" s="58"/>
      <c r="DN279" s="58"/>
      <c r="DO279" s="58"/>
      <c r="DP279" s="58"/>
      <c r="DQ279" s="58"/>
      <c r="DR279" s="58"/>
      <c r="DS279" s="58"/>
      <c r="DT279" s="58"/>
      <c r="DU279" s="58"/>
      <c r="DV279" s="58"/>
      <c r="DW279" s="58"/>
      <c r="DX279" s="58"/>
      <c r="DY279" s="58"/>
      <c r="DZ279" s="58"/>
      <c r="EA279" s="58"/>
      <c r="EB279" s="58"/>
      <c r="EC279" s="58"/>
      <c r="ED279" s="58"/>
      <c r="EE279" s="58"/>
      <c r="EF279" s="58"/>
      <c r="EG279" s="58"/>
      <c r="EH279" s="58"/>
      <c r="EI279" s="58"/>
      <c r="EJ279" s="58"/>
      <c r="EK279" s="58"/>
      <c r="EL279" s="58"/>
      <c r="EM279" s="58"/>
      <c r="EN279" s="58"/>
      <c r="EO279" s="58"/>
      <c r="EP279" s="58"/>
      <c r="EQ279" s="58"/>
      <c r="ER279" s="58"/>
      <c r="ES279" s="58"/>
      <c r="ET279" s="58"/>
      <c r="EU279" s="58"/>
      <c r="EV279" s="58"/>
      <c r="EW279" s="58"/>
      <c r="EX279" s="58"/>
      <c r="EY279" s="58"/>
      <c r="EZ279" s="58"/>
      <c r="FA279" s="58"/>
      <c r="FB279" s="58"/>
      <c r="FC279" s="58"/>
    </row>
    <row r="280" spans="1:159" s="1" customFormat="1" ht="15">
      <c r="A280" s="138" t="s">
        <v>773</v>
      </c>
      <c r="B280" s="139" t="s">
        <v>773</v>
      </c>
      <c r="C280" s="26">
        <v>11.08</v>
      </c>
      <c r="D280" s="28" t="s">
        <v>2</v>
      </c>
      <c r="E280" s="105" t="s">
        <v>3</v>
      </c>
      <c r="F280" s="12" t="s">
        <v>113</v>
      </c>
      <c r="G280" s="50" t="s">
        <v>729</v>
      </c>
      <c r="H280" s="362"/>
      <c r="I280" s="162">
        <f t="shared" si="55"/>
        <v>0</v>
      </c>
      <c r="J280" s="286">
        <f>I280*4.33</f>
        <v>0</v>
      </c>
      <c r="K280" s="143">
        <f t="shared" si="61"/>
        <v>0</v>
      </c>
      <c r="L280" s="58"/>
      <c r="M280" s="58"/>
      <c r="N280" s="58"/>
      <c r="O280" s="58"/>
      <c r="P280" s="58"/>
      <c r="Q280" s="58"/>
      <c r="R280" s="58"/>
      <c r="S280" s="275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  <c r="AD280" s="58"/>
      <c r="AE280" s="58"/>
      <c r="AF280" s="58"/>
      <c r="AG280" s="58"/>
      <c r="AH280" s="58"/>
      <c r="AI280" s="58"/>
      <c r="AJ280" s="58"/>
      <c r="AK280" s="58"/>
      <c r="AL280" s="58"/>
      <c r="AM280" s="58"/>
      <c r="AN280" s="58"/>
      <c r="AO280" s="58"/>
      <c r="AP280" s="58"/>
      <c r="AQ280" s="58"/>
      <c r="AR280" s="58"/>
      <c r="AS280" s="58"/>
      <c r="AT280" s="58"/>
      <c r="AU280" s="58"/>
      <c r="AV280" s="58"/>
      <c r="AW280" s="58"/>
      <c r="AX280" s="58"/>
      <c r="AY280" s="58"/>
      <c r="AZ280" s="58"/>
      <c r="BA280" s="58"/>
      <c r="BB280" s="58"/>
      <c r="BC280" s="58"/>
      <c r="BD280" s="58"/>
      <c r="BE280" s="58"/>
      <c r="BF280" s="58"/>
      <c r="BG280" s="58"/>
      <c r="BH280" s="58"/>
      <c r="BI280" s="58"/>
      <c r="BJ280" s="58"/>
      <c r="BK280" s="58"/>
      <c r="BL280" s="58"/>
      <c r="BM280" s="58"/>
      <c r="BN280" s="58"/>
      <c r="BO280" s="58"/>
      <c r="BP280" s="58"/>
      <c r="BQ280" s="58"/>
      <c r="BR280" s="58"/>
      <c r="BS280" s="58"/>
      <c r="BT280" s="58"/>
      <c r="BU280" s="58"/>
      <c r="BV280" s="58"/>
      <c r="BW280" s="58"/>
      <c r="BX280" s="58"/>
      <c r="BY280" s="58"/>
      <c r="BZ280" s="58"/>
      <c r="CA280" s="58"/>
      <c r="CB280" s="58"/>
      <c r="CC280" s="58"/>
    </row>
    <row r="281" spans="1:159" s="1" customFormat="1" ht="15" customHeight="1">
      <c r="A281" s="69" t="s">
        <v>49</v>
      </c>
      <c r="B281" s="9" t="s">
        <v>5</v>
      </c>
      <c r="C281" s="26">
        <v>26.26</v>
      </c>
      <c r="D281" s="28" t="s">
        <v>2</v>
      </c>
      <c r="E281" s="105" t="s">
        <v>3</v>
      </c>
      <c r="F281" s="12" t="s">
        <v>113</v>
      </c>
      <c r="G281" s="13" t="s">
        <v>930</v>
      </c>
      <c r="H281" s="362"/>
      <c r="I281" s="162">
        <f t="shared" si="55"/>
        <v>0</v>
      </c>
      <c r="J281" s="286">
        <f t="shared" ref="J281:J285" si="63">I281*2.17</f>
        <v>0</v>
      </c>
      <c r="K281" s="143">
        <f t="shared" si="61"/>
        <v>0</v>
      </c>
      <c r="L281" s="58"/>
      <c r="M281" s="58"/>
      <c r="N281" s="58"/>
      <c r="O281" s="58"/>
      <c r="P281" s="58"/>
      <c r="Q281" s="58"/>
      <c r="R281" s="58"/>
      <c r="S281" s="275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  <c r="AD281" s="58"/>
      <c r="AE281" s="58"/>
      <c r="AF281" s="58"/>
      <c r="AG281" s="58"/>
      <c r="AH281" s="58"/>
      <c r="AI281" s="58"/>
      <c r="AJ281" s="58"/>
      <c r="AK281" s="58"/>
      <c r="AL281" s="58"/>
      <c r="AM281" s="58"/>
      <c r="AN281" s="58"/>
      <c r="AO281" s="58"/>
      <c r="AP281" s="58"/>
      <c r="AQ281" s="58"/>
      <c r="AR281" s="58"/>
      <c r="AS281" s="58"/>
      <c r="AT281" s="58"/>
      <c r="AU281" s="58"/>
      <c r="AV281" s="58"/>
      <c r="AW281" s="58"/>
      <c r="AX281" s="58"/>
      <c r="AY281" s="58"/>
      <c r="AZ281" s="58"/>
      <c r="BA281" s="58"/>
      <c r="BB281" s="58"/>
      <c r="BC281" s="58"/>
      <c r="BD281" s="58"/>
      <c r="BE281" s="58"/>
      <c r="BF281" s="58"/>
      <c r="BG281" s="58"/>
      <c r="BH281" s="58"/>
      <c r="BI281" s="58"/>
      <c r="BJ281" s="58"/>
      <c r="BK281" s="58"/>
      <c r="BL281" s="58"/>
      <c r="BM281" s="58"/>
      <c r="BN281" s="58"/>
      <c r="BO281" s="58"/>
      <c r="BP281" s="58"/>
      <c r="BQ281" s="58"/>
      <c r="BR281" s="58"/>
      <c r="BS281" s="58"/>
      <c r="BT281" s="58"/>
      <c r="BU281" s="58"/>
      <c r="BV281" s="58"/>
      <c r="BW281" s="58"/>
      <c r="BX281" s="58"/>
      <c r="BY281" s="58"/>
      <c r="BZ281" s="58"/>
      <c r="CA281" s="58"/>
      <c r="CB281" s="58"/>
      <c r="CC281" s="58"/>
    </row>
    <row r="282" spans="1:159" s="1" customFormat="1" ht="15" customHeight="1">
      <c r="A282" s="69" t="s">
        <v>50</v>
      </c>
      <c r="B282" s="9" t="s">
        <v>5</v>
      </c>
      <c r="C282" s="26">
        <v>27.55</v>
      </c>
      <c r="D282" s="28" t="s">
        <v>2</v>
      </c>
      <c r="E282" s="105" t="s">
        <v>3</v>
      </c>
      <c r="F282" s="12" t="s">
        <v>113</v>
      </c>
      <c r="G282" s="13" t="s">
        <v>930</v>
      </c>
      <c r="H282" s="362"/>
      <c r="I282" s="162">
        <f t="shared" si="55"/>
        <v>0</v>
      </c>
      <c r="J282" s="286">
        <f t="shared" si="63"/>
        <v>0</v>
      </c>
      <c r="K282" s="143">
        <f t="shared" si="61"/>
        <v>0</v>
      </c>
      <c r="L282" s="58"/>
      <c r="M282" s="58"/>
      <c r="N282" s="58"/>
      <c r="O282" s="58"/>
      <c r="P282" s="58"/>
      <c r="Q282" s="58"/>
      <c r="R282" s="58"/>
      <c r="S282" s="275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  <c r="AD282" s="58"/>
      <c r="AE282" s="58"/>
      <c r="AF282" s="58"/>
      <c r="AG282" s="58"/>
      <c r="AH282" s="58"/>
      <c r="AI282" s="58"/>
      <c r="AJ282" s="58"/>
      <c r="AK282" s="58"/>
      <c r="AL282" s="58"/>
      <c r="AM282" s="58"/>
      <c r="AN282" s="58"/>
      <c r="AO282" s="58"/>
      <c r="AP282" s="58"/>
      <c r="AQ282" s="58"/>
      <c r="AR282" s="58"/>
      <c r="AS282" s="58"/>
      <c r="AT282" s="58"/>
      <c r="AU282" s="58"/>
      <c r="AV282" s="58"/>
      <c r="AW282" s="58"/>
      <c r="AX282" s="58"/>
      <c r="AY282" s="58"/>
      <c r="AZ282" s="58"/>
      <c r="BA282" s="58"/>
      <c r="BB282" s="58"/>
      <c r="BC282" s="58"/>
      <c r="BD282" s="58"/>
      <c r="BE282" s="58"/>
      <c r="BF282" s="58"/>
      <c r="BG282" s="58"/>
      <c r="BH282" s="58"/>
      <c r="BI282" s="58"/>
      <c r="BJ282" s="58"/>
      <c r="BK282" s="58"/>
      <c r="BL282" s="58"/>
      <c r="BM282" s="58"/>
      <c r="BN282" s="58"/>
      <c r="BO282" s="58"/>
      <c r="BP282" s="58"/>
      <c r="BQ282" s="58"/>
      <c r="BR282" s="58"/>
      <c r="BS282" s="58"/>
      <c r="BT282" s="58"/>
      <c r="BU282" s="58"/>
      <c r="BV282" s="58"/>
      <c r="BW282" s="58"/>
      <c r="BX282" s="58"/>
      <c r="BY282" s="58"/>
      <c r="BZ282" s="58"/>
      <c r="CA282" s="58"/>
      <c r="CB282" s="58"/>
      <c r="CC282" s="58"/>
    </row>
    <row r="283" spans="1:159" s="1" customFormat="1" ht="15" customHeight="1">
      <c r="A283" s="69" t="s">
        <v>51</v>
      </c>
      <c r="B283" s="9" t="s">
        <v>5</v>
      </c>
      <c r="C283" s="26">
        <v>8.51</v>
      </c>
      <c r="D283" s="28" t="s">
        <v>2</v>
      </c>
      <c r="E283" s="105" t="s">
        <v>3</v>
      </c>
      <c r="F283" s="12" t="s">
        <v>113</v>
      </c>
      <c r="G283" s="13" t="s">
        <v>930</v>
      </c>
      <c r="H283" s="362"/>
      <c r="I283" s="162">
        <f t="shared" si="55"/>
        <v>0</v>
      </c>
      <c r="J283" s="286">
        <f t="shared" si="63"/>
        <v>0</v>
      </c>
      <c r="K283" s="143">
        <f t="shared" si="61"/>
        <v>0</v>
      </c>
      <c r="L283" s="58"/>
      <c r="M283" s="58"/>
      <c r="N283" s="58"/>
      <c r="O283" s="58"/>
      <c r="P283" s="58"/>
      <c r="Q283" s="58"/>
      <c r="R283" s="58"/>
      <c r="S283" s="275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  <c r="AD283" s="58"/>
      <c r="AE283" s="58"/>
      <c r="AF283" s="58"/>
      <c r="AG283" s="58"/>
      <c r="AH283" s="58"/>
      <c r="AI283" s="58"/>
      <c r="AJ283" s="58"/>
      <c r="AK283" s="58"/>
      <c r="AL283" s="58"/>
      <c r="AM283" s="58"/>
      <c r="AN283" s="58"/>
      <c r="AO283" s="58"/>
      <c r="AP283" s="58"/>
      <c r="AQ283" s="58"/>
      <c r="AR283" s="58"/>
      <c r="AS283" s="58"/>
      <c r="AT283" s="58"/>
      <c r="AU283" s="58"/>
      <c r="AV283" s="58"/>
      <c r="AW283" s="58"/>
      <c r="AX283" s="58"/>
      <c r="AY283" s="58"/>
      <c r="AZ283" s="58"/>
      <c r="BA283" s="58"/>
      <c r="BB283" s="58"/>
      <c r="BC283" s="58"/>
      <c r="BD283" s="58"/>
      <c r="BE283" s="58"/>
      <c r="BF283" s="58"/>
      <c r="BG283" s="58"/>
      <c r="BH283" s="58"/>
      <c r="BI283" s="58"/>
      <c r="BJ283" s="58"/>
      <c r="BK283" s="58"/>
      <c r="BL283" s="58"/>
      <c r="BM283" s="58"/>
      <c r="BN283" s="58"/>
      <c r="BO283" s="58"/>
      <c r="BP283" s="58"/>
      <c r="BQ283" s="58"/>
      <c r="BR283" s="58"/>
      <c r="BS283" s="58"/>
      <c r="BT283" s="58"/>
      <c r="BU283" s="58"/>
      <c r="BV283" s="58"/>
      <c r="BW283" s="58"/>
      <c r="BX283" s="58"/>
      <c r="BY283" s="58"/>
      <c r="BZ283" s="58"/>
      <c r="CA283" s="58"/>
      <c r="CB283" s="58"/>
      <c r="CC283" s="58"/>
    </row>
    <row r="284" spans="1:159" s="1" customFormat="1" ht="15" customHeight="1">
      <c r="A284" s="69" t="s">
        <v>52</v>
      </c>
      <c r="B284" s="9" t="s">
        <v>5</v>
      </c>
      <c r="C284" s="26">
        <v>18.55</v>
      </c>
      <c r="D284" s="28" t="s">
        <v>2</v>
      </c>
      <c r="E284" s="105" t="s">
        <v>3</v>
      </c>
      <c r="F284" s="12" t="s">
        <v>113</v>
      </c>
      <c r="G284" s="13" t="s">
        <v>930</v>
      </c>
      <c r="H284" s="362"/>
      <c r="I284" s="162">
        <f t="shared" si="55"/>
        <v>0</v>
      </c>
      <c r="J284" s="286">
        <f t="shared" si="63"/>
        <v>0</v>
      </c>
      <c r="K284" s="143">
        <f t="shared" si="61"/>
        <v>0</v>
      </c>
      <c r="L284" s="58"/>
      <c r="M284" s="58"/>
      <c r="N284" s="58"/>
      <c r="O284" s="58"/>
      <c r="P284" s="58"/>
      <c r="Q284" s="58"/>
      <c r="R284" s="58"/>
      <c r="S284" s="275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  <c r="AD284" s="58"/>
      <c r="AE284" s="58"/>
      <c r="AF284" s="58"/>
      <c r="AG284" s="58"/>
      <c r="AH284" s="58"/>
      <c r="AI284" s="58"/>
      <c r="AJ284" s="58"/>
      <c r="AK284" s="58"/>
      <c r="AL284" s="58"/>
      <c r="AM284" s="58"/>
      <c r="AN284" s="58"/>
      <c r="AO284" s="58"/>
      <c r="AP284" s="58"/>
      <c r="AQ284" s="58"/>
      <c r="AR284" s="58"/>
      <c r="AS284" s="58"/>
      <c r="AT284" s="58"/>
      <c r="AU284" s="58"/>
      <c r="AV284" s="58"/>
      <c r="AW284" s="58"/>
      <c r="AX284" s="58"/>
      <c r="AY284" s="58"/>
      <c r="AZ284" s="58"/>
      <c r="BA284" s="58"/>
      <c r="BB284" s="58"/>
      <c r="BC284" s="58"/>
      <c r="BD284" s="58"/>
      <c r="BE284" s="58"/>
      <c r="BF284" s="58"/>
      <c r="BG284" s="58"/>
      <c r="BH284" s="58"/>
      <c r="BI284" s="58"/>
      <c r="BJ284" s="58"/>
      <c r="BK284" s="58"/>
      <c r="BL284" s="58"/>
      <c r="BM284" s="58"/>
      <c r="BN284" s="58"/>
      <c r="BO284" s="58"/>
      <c r="BP284" s="58"/>
      <c r="BQ284" s="58"/>
      <c r="BR284" s="58"/>
      <c r="BS284" s="58"/>
      <c r="BT284" s="58"/>
      <c r="BU284" s="58"/>
      <c r="BV284" s="58"/>
      <c r="BW284" s="58"/>
      <c r="BX284" s="58"/>
      <c r="BY284" s="58"/>
      <c r="BZ284" s="58"/>
      <c r="CA284" s="58"/>
      <c r="CB284" s="58"/>
      <c r="CC284" s="58"/>
    </row>
    <row r="285" spans="1:159" s="1" customFormat="1" ht="15" customHeight="1">
      <c r="A285" s="69" t="s">
        <v>53</v>
      </c>
      <c r="B285" s="9" t="s">
        <v>5</v>
      </c>
      <c r="C285" s="26">
        <v>17.84</v>
      </c>
      <c r="D285" s="28" t="s">
        <v>2</v>
      </c>
      <c r="E285" s="105" t="s">
        <v>3</v>
      </c>
      <c r="F285" s="12" t="s">
        <v>113</v>
      </c>
      <c r="G285" s="13" t="s">
        <v>930</v>
      </c>
      <c r="H285" s="362"/>
      <c r="I285" s="162">
        <f t="shared" si="55"/>
        <v>0</v>
      </c>
      <c r="J285" s="286">
        <f t="shared" si="63"/>
        <v>0</v>
      </c>
      <c r="K285" s="143">
        <f t="shared" si="61"/>
        <v>0</v>
      </c>
      <c r="L285" s="58"/>
      <c r="M285" s="58"/>
      <c r="N285" s="58"/>
      <c r="O285" s="58"/>
      <c r="P285" s="58"/>
      <c r="Q285" s="58"/>
      <c r="R285" s="58"/>
      <c r="S285" s="275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  <c r="AD285" s="58"/>
      <c r="AE285" s="58"/>
      <c r="AF285" s="58"/>
      <c r="AG285" s="58"/>
      <c r="AH285" s="58"/>
      <c r="AI285" s="58"/>
      <c r="AJ285" s="58"/>
      <c r="AK285" s="58"/>
      <c r="AL285" s="58"/>
      <c r="AM285" s="58"/>
      <c r="AN285" s="58"/>
      <c r="AO285" s="58"/>
      <c r="AP285" s="58"/>
      <c r="AQ285" s="58"/>
      <c r="AR285" s="58"/>
      <c r="AS285" s="58"/>
      <c r="AT285" s="58"/>
      <c r="AU285" s="58"/>
      <c r="AV285" s="58"/>
      <c r="AW285" s="58"/>
      <c r="AX285" s="58"/>
      <c r="AY285" s="58"/>
      <c r="AZ285" s="58"/>
      <c r="BA285" s="58"/>
      <c r="BB285" s="58"/>
      <c r="BC285" s="58"/>
      <c r="BD285" s="58"/>
      <c r="BE285" s="58"/>
      <c r="BF285" s="58"/>
      <c r="BG285" s="58"/>
      <c r="BH285" s="58"/>
      <c r="BI285" s="58"/>
      <c r="BJ285" s="58"/>
      <c r="BK285" s="58"/>
      <c r="BL285" s="58"/>
      <c r="BM285" s="58"/>
      <c r="BN285" s="58"/>
      <c r="BO285" s="58"/>
      <c r="BP285" s="58"/>
      <c r="BQ285" s="58"/>
      <c r="BR285" s="58"/>
      <c r="BS285" s="58"/>
      <c r="BT285" s="58"/>
      <c r="BU285" s="58"/>
      <c r="BV285" s="58"/>
      <c r="BW285" s="58"/>
      <c r="BX285" s="58"/>
      <c r="BY285" s="58"/>
      <c r="BZ285" s="58"/>
      <c r="CA285" s="58"/>
      <c r="CB285" s="58"/>
      <c r="CC285" s="58"/>
    </row>
    <row r="286" spans="1:159" s="1" customFormat="1" ht="15">
      <c r="A286" s="69" t="s">
        <v>54</v>
      </c>
      <c r="B286" s="9" t="s">
        <v>17</v>
      </c>
      <c r="C286" s="26">
        <v>5.97</v>
      </c>
      <c r="D286" s="28" t="s">
        <v>2</v>
      </c>
      <c r="E286" s="105" t="s">
        <v>3</v>
      </c>
      <c r="F286" s="12" t="s">
        <v>113</v>
      </c>
      <c r="G286" s="50" t="s">
        <v>729</v>
      </c>
      <c r="H286" s="362"/>
      <c r="I286" s="162">
        <f t="shared" si="55"/>
        <v>0</v>
      </c>
      <c r="J286" s="286">
        <f>I286*4.33</f>
        <v>0</v>
      </c>
      <c r="K286" s="143">
        <f t="shared" si="61"/>
        <v>0</v>
      </c>
      <c r="L286" s="58"/>
      <c r="M286" s="58"/>
      <c r="N286" s="58"/>
      <c r="O286" s="58"/>
      <c r="P286" s="58"/>
      <c r="Q286" s="58"/>
      <c r="R286" s="58"/>
      <c r="S286" s="275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  <c r="AD286" s="58"/>
      <c r="AE286" s="58"/>
      <c r="AF286" s="58"/>
      <c r="AG286" s="58"/>
      <c r="AH286" s="58"/>
      <c r="AI286" s="58"/>
      <c r="AJ286" s="58"/>
      <c r="AK286" s="58"/>
      <c r="AL286" s="58"/>
      <c r="AM286" s="58"/>
      <c r="AN286" s="58"/>
      <c r="AO286" s="58"/>
      <c r="AP286" s="58"/>
      <c r="AQ286" s="58"/>
      <c r="AR286" s="58"/>
      <c r="AS286" s="58"/>
      <c r="AT286" s="58"/>
      <c r="AU286" s="58"/>
      <c r="AV286" s="58"/>
      <c r="AW286" s="58"/>
      <c r="AX286" s="58"/>
      <c r="AY286" s="58"/>
      <c r="AZ286" s="58"/>
      <c r="BA286" s="58"/>
      <c r="BB286" s="58"/>
      <c r="BC286" s="58"/>
      <c r="BD286" s="58"/>
      <c r="BE286" s="58"/>
      <c r="BF286" s="58"/>
      <c r="BG286" s="58"/>
      <c r="BH286" s="58"/>
      <c r="BI286" s="58"/>
      <c r="BJ286" s="58"/>
      <c r="BK286" s="58"/>
      <c r="BL286" s="58"/>
      <c r="BM286" s="58"/>
      <c r="BN286" s="58"/>
      <c r="BO286" s="58"/>
      <c r="BP286" s="58"/>
      <c r="BQ286" s="58"/>
      <c r="BR286" s="58"/>
      <c r="BS286" s="58"/>
      <c r="BT286" s="58"/>
      <c r="BU286" s="58"/>
      <c r="BV286" s="58"/>
      <c r="BW286" s="58"/>
      <c r="BX286" s="58"/>
      <c r="BY286" s="58"/>
      <c r="BZ286" s="58"/>
      <c r="CA286" s="58"/>
      <c r="CB286" s="58"/>
      <c r="CC286" s="58"/>
    </row>
    <row r="287" spans="1:159" s="1" customFormat="1" ht="15" customHeight="1">
      <c r="A287" s="69" t="s">
        <v>55</v>
      </c>
      <c r="B287" s="9" t="s">
        <v>5</v>
      </c>
      <c r="C287" s="26">
        <v>16.989999999999998</v>
      </c>
      <c r="D287" s="28" t="s">
        <v>2</v>
      </c>
      <c r="E287" s="105" t="s">
        <v>3</v>
      </c>
      <c r="F287" s="12" t="s">
        <v>113</v>
      </c>
      <c r="G287" s="13" t="s">
        <v>930</v>
      </c>
      <c r="H287" s="362"/>
      <c r="I287" s="162">
        <f t="shared" si="55"/>
        <v>0</v>
      </c>
      <c r="J287" s="286">
        <f>I287*2.17</f>
        <v>0</v>
      </c>
      <c r="K287" s="143">
        <f t="shared" si="61"/>
        <v>0</v>
      </c>
      <c r="L287" s="58"/>
      <c r="M287" s="58"/>
      <c r="N287" s="58"/>
      <c r="O287" s="58"/>
      <c r="P287" s="58"/>
      <c r="Q287" s="58"/>
      <c r="R287" s="58"/>
      <c r="S287" s="275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  <c r="AD287" s="58"/>
      <c r="AE287" s="58"/>
      <c r="AF287" s="58"/>
      <c r="AG287" s="58"/>
      <c r="AH287" s="58"/>
      <c r="AI287" s="58"/>
      <c r="AJ287" s="58"/>
      <c r="AK287" s="58"/>
      <c r="AL287" s="58"/>
      <c r="AM287" s="58"/>
      <c r="AN287" s="58"/>
      <c r="AO287" s="58"/>
      <c r="AP287" s="58"/>
      <c r="AQ287" s="58"/>
      <c r="AR287" s="58"/>
      <c r="AS287" s="58"/>
      <c r="AT287" s="58"/>
      <c r="AU287" s="58"/>
      <c r="AV287" s="58"/>
      <c r="AW287" s="58"/>
      <c r="AX287" s="58"/>
      <c r="AY287" s="58"/>
      <c r="AZ287" s="58"/>
      <c r="BA287" s="58"/>
      <c r="BB287" s="58"/>
      <c r="BC287" s="58"/>
      <c r="BD287" s="58"/>
      <c r="BE287" s="58"/>
      <c r="BF287" s="58"/>
      <c r="BG287" s="58"/>
      <c r="BH287" s="58"/>
      <c r="BI287" s="58"/>
      <c r="BJ287" s="58"/>
      <c r="BK287" s="58"/>
      <c r="BL287" s="58"/>
      <c r="BM287" s="58"/>
      <c r="BN287" s="58"/>
      <c r="BO287" s="58"/>
      <c r="BP287" s="58"/>
      <c r="BQ287" s="58"/>
      <c r="BR287" s="58"/>
      <c r="BS287" s="58"/>
      <c r="BT287" s="58"/>
      <c r="BU287" s="58"/>
      <c r="BV287" s="58"/>
      <c r="BW287" s="58"/>
      <c r="BX287" s="58"/>
      <c r="BY287" s="58"/>
      <c r="BZ287" s="58"/>
      <c r="CA287" s="58"/>
      <c r="CB287" s="58"/>
      <c r="CC287" s="58"/>
    </row>
    <row r="288" spans="1:159" s="1" customFormat="1" ht="15" customHeight="1">
      <c r="A288" s="183" t="s">
        <v>56</v>
      </c>
      <c r="B288" s="205" t="s">
        <v>745</v>
      </c>
      <c r="C288" s="221">
        <v>1.99</v>
      </c>
      <c r="D288" s="184" t="s">
        <v>2</v>
      </c>
      <c r="E288" s="185" t="s">
        <v>3</v>
      </c>
      <c r="F288" s="186" t="s">
        <v>113</v>
      </c>
      <c r="G288" s="187" t="s">
        <v>729</v>
      </c>
      <c r="H288" s="228"/>
      <c r="I288" s="229"/>
      <c r="J288" s="329"/>
      <c r="K288" s="209"/>
      <c r="L288" s="58"/>
      <c r="M288" s="58"/>
      <c r="N288" s="58"/>
      <c r="O288" s="58"/>
      <c r="P288" s="58"/>
      <c r="Q288" s="58"/>
      <c r="R288" s="58"/>
      <c r="S288" s="275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  <c r="AD288" s="58"/>
      <c r="AE288" s="58"/>
      <c r="AF288" s="58"/>
      <c r="AG288" s="58"/>
      <c r="AH288" s="58"/>
      <c r="AI288" s="58"/>
      <c r="AJ288" s="58"/>
      <c r="AK288" s="58"/>
      <c r="AL288" s="58"/>
      <c r="AM288" s="58"/>
      <c r="AN288" s="58"/>
      <c r="AO288" s="58"/>
      <c r="AP288" s="58"/>
      <c r="AQ288" s="58"/>
      <c r="AR288" s="58"/>
      <c r="AS288" s="58"/>
      <c r="AT288" s="58"/>
      <c r="AU288" s="58"/>
      <c r="AV288" s="58"/>
      <c r="AW288" s="58"/>
      <c r="AX288" s="58"/>
      <c r="AY288" s="58"/>
      <c r="AZ288" s="58"/>
      <c r="BA288" s="58"/>
      <c r="BB288" s="58"/>
      <c r="BC288" s="58"/>
      <c r="BD288" s="58"/>
      <c r="BE288" s="58"/>
      <c r="BF288" s="58"/>
      <c r="BG288" s="58"/>
      <c r="BH288" s="58"/>
      <c r="BI288" s="58"/>
      <c r="BJ288" s="58"/>
      <c r="BK288" s="58"/>
      <c r="BL288" s="58"/>
      <c r="BM288" s="58"/>
      <c r="BN288" s="58"/>
      <c r="BO288" s="58"/>
      <c r="BP288" s="58"/>
      <c r="BQ288" s="58"/>
      <c r="BR288" s="58"/>
      <c r="BS288" s="58"/>
      <c r="BT288" s="58"/>
      <c r="BU288" s="58"/>
      <c r="BV288" s="58"/>
      <c r="BW288" s="58"/>
      <c r="BX288" s="58"/>
      <c r="BY288" s="58"/>
      <c r="BZ288" s="58"/>
      <c r="CA288" s="58"/>
      <c r="CB288" s="58"/>
      <c r="CC288" s="58"/>
    </row>
    <row r="289" spans="1:81" s="1" customFormat="1" ht="15" customHeight="1">
      <c r="A289" s="69" t="s">
        <v>57</v>
      </c>
      <c r="B289" s="9" t="s">
        <v>5</v>
      </c>
      <c r="C289" s="26">
        <v>37.07</v>
      </c>
      <c r="D289" s="28" t="s">
        <v>2</v>
      </c>
      <c r="E289" s="105" t="s">
        <v>3</v>
      </c>
      <c r="F289" s="12" t="s">
        <v>113</v>
      </c>
      <c r="G289" s="13" t="s">
        <v>930</v>
      </c>
      <c r="H289" s="362"/>
      <c r="I289" s="162">
        <f t="shared" ref="I289:I318" si="64">H289*C289</f>
        <v>0</v>
      </c>
      <c r="J289" s="286">
        <f t="shared" ref="J289:J294" si="65">I289*2.17</f>
        <v>0</v>
      </c>
      <c r="K289" s="143">
        <f t="shared" si="61"/>
        <v>0</v>
      </c>
      <c r="L289" s="58"/>
      <c r="M289" s="58"/>
      <c r="N289" s="58"/>
      <c r="O289" s="58"/>
      <c r="P289" s="58"/>
      <c r="Q289" s="58"/>
      <c r="R289" s="58"/>
      <c r="S289" s="275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  <c r="AD289" s="58"/>
      <c r="AE289" s="58"/>
      <c r="AF289" s="58"/>
      <c r="AG289" s="58"/>
      <c r="AH289" s="58"/>
      <c r="AI289" s="58"/>
      <c r="AJ289" s="58"/>
      <c r="AK289" s="58"/>
      <c r="AL289" s="58"/>
      <c r="AM289" s="58"/>
      <c r="AN289" s="58"/>
      <c r="AO289" s="58"/>
      <c r="AP289" s="58"/>
      <c r="AQ289" s="58"/>
      <c r="AR289" s="58"/>
      <c r="AS289" s="58"/>
      <c r="AT289" s="58"/>
      <c r="AU289" s="58"/>
      <c r="AV289" s="58"/>
      <c r="AW289" s="58"/>
      <c r="AX289" s="58"/>
      <c r="AY289" s="58"/>
      <c r="AZ289" s="58"/>
      <c r="BA289" s="58"/>
      <c r="BB289" s="58"/>
      <c r="BC289" s="58"/>
      <c r="BD289" s="58"/>
      <c r="BE289" s="58"/>
      <c r="BF289" s="58"/>
      <c r="BG289" s="58"/>
      <c r="BH289" s="58"/>
      <c r="BI289" s="58"/>
      <c r="BJ289" s="58"/>
      <c r="BK289" s="58"/>
      <c r="BL289" s="58"/>
      <c r="BM289" s="58"/>
      <c r="BN289" s="58"/>
      <c r="BO289" s="58"/>
      <c r="BP289" s="58"/>
      <c r="BQ289" s="58"/>
      <c r="BR289" s="58"/>
      <c r="BS289" s="58"/>
      <c r="BT289" s="58"/>
      <c r="BU289" s="58"/>
      <c r="BV289" s="58"/>
      <c r="BW289" s="58"/>
      <c r="BX289" s="58"/>
      <c r="BY289" s="58"/>
      <c r="BZ289" s="58"/>
      <c r="CA289" s="58"/>
      <c r="CB289" s="58"/>
      <c r="CC289" s="58"/>
    </row>
    <row r="290" spans="1:81" s="1" customFormat="1" ht="15" customHeight="1">
      <c r="A290" s="69" t="s">
        <v>58</v>
      </c>
      <c r="B290" s="9" t="s">
        <v>5</v>
      </c>
      <c r="C290" s="26">
        <v>18.14</v>
      </c>
      <c r="D290" s="28" t="s">
        <v>2</v>
      </c>
      <c r="E290" s="105" t="s">
        <v>3</v>
      </c>
      <c r="F290" s="12" t="s">
        <v>113</v>
      </c>
      <c r="G290" s="13" t="s">
        <v>930</v>
      </c>
      <c r="H290" s="362"/>
      <c r="I290" s="162">
        <f t="shared" si="64"/>
        <v>0</v>
      </c>
      <c r="J290" s="286">
        <f t="shared" si="65"/>
        <v>0</v>
      </c>
      <c r="K290" s="143">
        <f t="shared" si="61"/>
        <v>0</v>
      </c>
      <c r="L290" s="58"/>
      <c r="M290" s="58"/>
      <c r="N290" s="58"/>
      <c r="O290" s="58"/>
      <c r="P290" s="58"/>
      <c r="Q290" s="58"/>
      <c r="R290" s="58"/>
      <c r="S290" s="275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  <c r="AD290" s="58"/>
      <c r="AE290" s="58"/>
      <c r="AF290" s="58"/>
      <c r="AG290" s="58"/>
      <c r="AH290" s="58"/>
      <c r="AI290" s="58"/>
      <c r="AJ290" s="58"/>
      <c r="AK290" s="58"/>
      <c r="AL290" s="58"/>
      <c r="AM290" s="58"/>
      <c r="AN290" s="58"/>
      <c r="AO290" s="58"/>
      <c r="AP290" s="58"/>
      <c r="AQ290" s="58"/>
      <c r="AR290" s="58"/>
      <c r="AS290" s="58"/>
      <c r="AT290" s="58"/>
      <c r="AU290" s="58"/>
      <c r="AV290" s="58"/>
      <c r="AW290" s="58"/>
      <c r="AX290" s="58"/>
      <c r="AY290" s="58"/>
      <c r="AZ290" s="58"/>
      <c r="BA290" s="58"/>
      <c r="BB290" s="58"/>
      <c r="BC290" s="58"/>
      <c r="BD290" s="58"/>
      <c r="BE290" s="58"/>
      <c r="BF290" s="58"/>
      <c r="BG290" s="58"/>
      <c r="BH290" s="58"/>
      <c r="BI290" s="58"/>
      <c r="BJ290" s="58"/>
      <c r="BK290" s="58"/>
      <c r="BL290" s="58"/>
      <c r="BM290" s="58"/>
      <c r="BN290" s="58"/>
      <c r="BO290" s="58"/>
      <c r="BP290" s="58"/>
      <c r="BQ290" s="58"/>
      <c r="BR290" s="58"/>
      <c r="BS290" s="58"/>
      <c r="BT290" s="58"/>
      <c r="BU290" s="58"/>
      <c r="BV290" s="58"/>
      <c r="BW290" s="58"/>
      <c r="BX290" s="58"/>
      <c r="BY290" s="58"/>
      <c r="BZ290" s="58"/>
      <c r="CA290" s="58"/>
      <c r="CB290" s="58"/>
      <c r="CC290" s="58"/>
    </row>
    <row r="291" spans="1:81" s="1" customFormat="1" ht="15" customHeight="1">
      <c r="A291" s="69" t="s">
        <v>827</v>
      </c>
      <c r="B291" s="9" t="s">
        <v>5</v>
      </c>
      <c r="C291" s="26">
        <v>54.94</v>
      </c>
      <c r="D291" s="28" t="s">
        <v>2</v>
      </c>
      <c r="E291" s="105" t="s">
        <v>3</v>
      </c>
      <c r="F291" s="12" t="s">
        <v>113</v>
      </c>
      <c r="G291" s="13" t="s">
        <v>930</v>
      </c>
      <c r="H291" s="362"/>
      <c r="I291" s="162">
        <f t="shared" si="64"/>
        <v>0</v>
      </c>
      <c r="J291" s="286">
        <f t="shared" si="65"/>
        <v>0</v>
      </c>
      <c r="K291" s="143">
        <f t="shared" si="61"/>
        <v>0</v>
      </c>
      <c r="L291" s="58"/>
      <c r="M291" s="58"/>
      <c r="N291" s="58"/>
      <c r="O291" s="58"/>
      <c r="P291" s="58"/>
      <c r="Q291" s="58"/>
      <c r="R291" s="58"/>
      <c r="S291" s="275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  <c r="AD291" s="58"/>
      <c r="AE291" s="58"/>
      <c r="AF291" s="58"/>
      <c r="AG291" s="58"/>
      <c r="AH291" s="58"/>
      <c r="AI291" s="58"/>
      <c r="AJ291" s="58"/>
      <c r="AK291" s="58"/>
      <c r="AL291" s="58"/>
      <c r="AM291" s="58"/>
      <c r="AN291" s="58"/>
      <c r="AO291" s="58"/>
      <c r="AP291" s="58"/>
      <c r="AQ291" s="58"/>
      <c r="AR291" s="58"/>
      <c r="AS291" s="58"/>
      <c r="AT291" s="58"/>
      <c r="AU291" s="58"/>
      <c r="AV291" s="58"/>
      <c r="AW291" s="58"/>
      <c r="AX291" s="58"/>
      <c r="AY291" s="58"/>
      <c r="AZ291" s="58"/>
      <c r="BA291" s="58"/>
      <c r="BB291" s="58"/>
      <c r="BC291" s="58"/>
      <c r="BD291" s="58"/>
      <c r="BE291" s="58"/>
      <c r="BF291" s="58"/>
      <c r="BG291" s="58"/>
      <c r="BH291" s="58"/>
      <c r="BI291" s="58"/>
      <c r="BJ291" s="58"/>
      <c r="BK291" s="58"/>
      <c r="BL291" s="58"/>
      <c r="BM291" s="58"/>
      <c r="BN291" s="58"/>
      <c r="BO291" s="58"/>
      <c r="BP291" s="58"/>
      <c r="BQ291" s="58"/>
      <c r="BR291" s="58"/>
      <c r="BS291" s="58"/>
      <c r="BT291" s="58"/>
      <c r="BU291" s="58"/>
      <c r="BV291" s="58"/>
      <c r="BW291" s="58"/>
      <c r="BX291" s="58"/>
      <c r="BY291" s="58"/>
      <c r="BZ291" s="58"/>
      <c r="CA291" s="58"/>
      <c r="CB291" s="58"/>
      <c r="CC291" s="58"/>
    </row>
    <row r="292" spans="1:81" s="1" customFormat="1" ht="15" customHeight="1">
      <c r="A292" s="69" t="s">
        <v>59</v>
      </c>
      <c r="B292" s="9" t="s">
        <v>5</v>
      </c>
      <c r="C292" s="26">
        <v>18.260000000000002</v>
      </c>
      <c r="D292" s="28" t="s">
        <v>2</v>
      </c>
      <c r="E292" s="105" t="s">
        <v>3</v>
      </c>
      <c r="F292" s="12" t="s">
        <v>113</v>
      </c>
      <c r="G292" s="13" t="s">
        <v>930</v>
      </c>
      <c r="H292" s="362"/>
      <c r="I292" s="162">
        <f t="shared" si="64"/>
        <v>0</v>
      </c>
      <c r="J292" s="286">
        <f t="shared" si="65"/>
        <v>0</v>
      </c>
      <c r="K292" s="143">
        <f t="shared" si="61"/>
        <v>0</v>
      </c>
      <c r="L292" s="58"/>
      <c r="M292" s="58"/>
      <c r="N292" s="58"/>
      <c r="O292" s="58"/>
      <c r="P292" s="58"/>
      <c r="Q292" s="58"/>
      <c r="R292" s="58"/>
      <c r="S292" s="275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  <c r="AD292" s="58"/>
      <c r="AE292" s="58"/>
      <c r="AF292" s="58"/>
      <c r="AG292" s="58"/>
      <c r="AH292" s="58"/>
      <c r="AI292" s="58"/>
      <c r="AJ292" s="58"/>
      <c r="AK292" s="58"/>
      <c r="AL292" s="58"/>
      <c r="AM292" s="58"/>
      <c r="AN292" s="58"/>
      <c r="AO292" s="58"/>
      <c r="AP292" s="58"/>
      <c r="AQ292" s="58"/>
      <c r="AR292" s="58"/>
      <c r="AS292" s="58"/>
      <c r="AT292" s="58"/>
      <c r="AU292" s="58"/>
      <c r="AV292" s="58"/>
      <c r="AW292" s="58"/>
      <c r="AX292" s="58"/>
      <c r="AY292" s="58"/>
      <c r="AZ292" s="58"/>
      <c r="BA292" s="58"/>
      <c r="BB292" s="58"/>
      <c r="BC292" s="58"/>
      <c r="BD292" s="58"/>
      <c r="BE292" s="58"/>
      <c r="BF292" s="58"/>
      <c r="BG292" s="58"/>
      <c r="BH292" s="58"/>
      <c r="BI292" s="58"/>
      <c r="BJ292" s="58"/>
      <c r="BK292" s="58"/>
      <c r="BL292" s="58"/>
      <c r="BM292" s="58"/>
      <c r="BN292" s="58"/>
      <c r="BO292" s="58"/>
      <c r="BP292" s="58"/>
      <c r="BQ292" s="58"/>
      <c r="BR292" s="58"/>
      <c r="BS292" s="58"/>
      <c r="BT292" s="58"/>
      <c r="BU292" s="58"/>
      <c r="BV292" s="58"/>
      <c r="BW292" s="58"/>
      <c r="BX292" s="58"/>
      <c r="BY292" s="58"/>
      <c r="BZ292" s="58"/>
      <c r="CA292" s="58"/>
      <c r="CB292" s="58"/>
      <c r="CC292" s="58"/>
    </row>
    <row r="293" spans="1:81" s="1" customFormat="1" ht="15" customHeight="1">
      <c r="A293" s="69" t="s">
        <v>828</v>
      </c>
      <c r="B293" s="9" t="s">
        <v>5</v>
      </c>
      <c r="C293" s="26">
        <v>8.4499999999999993</v>
      </c>
      <c r="D293" s="28" t="s">
        <v>2</v>
      </c>
      <c r="E293" s="105" t="s">
        <v>3</v>
      </c>
      <c r="F293" s="12" t="s">
        <v>113</v>
      </c>
      <c r="G293" s="13" t="s">
        <v>930</v>
      </c>
      <c r="H293" s="362"/>
      <c r="I293" s="162">
        <f t="shared" si="64"/>
        <v>0</v>
      </c>
      <c r="J293" s="286">
        <f t="shared" si="65"/>
        <v>0</v>
      </c>
      <c r="K293" s="143">
        <f t="shared" si="61"/>
        <v>0</v>
      </c>
      <c r="L293" s="58"/>
      <c r="M293" s="58"/>
      <c r="N293" s="58"/>
      <c r="O293" s="58"/>
      <c r="P293" s="58"/>
      <c r="Q293" s="58"/>
      <c r="R293" s="58"/>
      <c r="S293" s="275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  <c r="AD293" s="58"/>
      <c r="AE293" s="58"/>
      <c r="AF293" s="58"/>
      <c r="AG293" s="58"/>
      <c r="AH293" s="58"/>
      <c r="AI293" s="58"/>
      <c r="AJ293" s="58"/>
      <c r="AK293" s="58"/>
      <c r="AL293" s="58"/>
      <c r="AM293" s="58"/>
      <c r="AN293" s="58"/>
      <c r="AO293" s="58"/>
      <c r="AP293" s="58"/>
      <c r="AQ293" s="58"/>
      <c r="AR293" s="58"/>
      <c r="AS293" s="58"/>
      <c r="AT293" s="58"/>
      <c r="AU293" s="58"/>
      <c r="AV293" s="58"/>
      <c r="AW293" s="58"/>
      <c r="AX293" s="58"/>
      <c r="AY293" s="58"/>
      <c r="AZ293" s="58"/>
      <c r="BA293" s="58"/>
      <c r="BB293" s="58"/>
      <c r="BC293" s="58"/>
      <c r="BD293" s="58"/>
      <c r="BE293" s="58"/>
      <c r="BF293" s="58"/>
      <c r="BG293" s="58"/>
      <c r="BH293" s="58"/>
      <c r="BI293" s="58"/>
      <c r="BJ293" s="58"/>
      <c r="BK293" s="58"/>
      <c r="BL293" s="58"/>
      <c r="BM293" s="58"/>
      <c r="BN293" s="58"/>
      <c r="BO293" s="58"/>
      <c r="BP293" s="58"/>
      <c r="BQ293" s="58"/>
      <c r="BR293" s="58"/>
      <c r="BS293" s="58"/>
      <c r="BT293" s="58"/>
      <c r="BU293" s="58"/>
      <c r="BV293" s="58"/>
      <c r="BW293" s="58"/>
      <c r="BX293" s="58"/>
      <c r="BY293" s="58"/>
      <c r="BZ293" s="58"/>
      <c r="CA293" s="58"/>
      <c r="CB293" s="58"/>
      <c r="CC293" s="58"/>
    </row>
    <row r="294" spans="1:81" s="1" customFormat="1" ht="15" customHeight="1">
      <c r="A294" s="69" t="s">
        <v>60</v>
      </c>
      <c r="B294" s="9" t="s">
        <v>5</v>
      </c>
      <c r="C294" s="26">
        <v>21.14</v>
      </c>
      <c r="D294" s="28" t="s">
        <v>2</v>
      </c>
      <c r="E294" s="105" t="s">
        <v>3</v>
      </c>
      <c r="F294" s="12" t="s">
        <v>113</v>
      </c>
      <c r="G294" s="13" t="s">
        <v>930</v>
      </c>
      <c r="H294" s="362"/>
      <c r="I294" s="162">
        <f t="shared" si="64"/>
        <v>0</v>
      </c>
      <c r="J294" s="286">
        <f t="shared" si="65"/>
        <v>0</v>
      </c>
      <c r="K294" s="143">
        <f t="shared" si="61"/>
        <v>0</v>
      </c>
      <c r="L294" s="58"/>
      <c r="M294" s="58"/>
      <c r="N294" s="58"/>
      <c r="O294" s="58"/>
      <c r="P294" s="58"/>
      <c r="Q294" s="58"/>
      <c r="R294" s="58"/>
      <c r="S294" s="275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  <c r="AD294" s="58"/>
      <c r="AE294" s="58"/>
      <c r="AF294" s="58"/>
      <c r="AG294" s="58"/>
      <c r="AH294" s="58"/>
      <c r="AI294" s="58"/>
      <c r="AJ294" s="58"/>
      <c r="AK294" s="58"/>
      <c r="AL294" s="58"/>
      <c r="AM294" s="58"/>
      <c r="AN294" s="58"/>
      <c r="AO294" s="58"/>
      <c r="AP294" s="58"/>
      <c r="AQ294" s="58"/>
      <c r="AR294" s="58"/>
      <c r="AS294" s="58"/>
      <c r="AT294" s="58"/>
      <c r="AU294" s="58"/>
      <c r="AV294" s="58"/>
      <c r="AW294" s="58"/>
      <c r="AX294" s="58"/>
      <c r="AY294" s="58"/>
      <c r="AZ294" s="58"/>
      <c r="BA294" s="58"/>
      <c r="BB294" s="58"/>
      <c r="BC294" s="58"/>
      <c r="BD294" s="58"/>
      <c r="BE294" s="58"/>
      <c r="BF294" s="58"/>
      <c r="BG294" s="58"/>
      <c r="BH294" s="58"/>
      <c r="BI294" s="58"/>
      <c r="BJ294" s="58"/>
      <c r="BK294" s="58"/>
      <c r="BL294" s="58"/>
      <c r="BM294" s="58"/>
      <c r="BN294" s="58"/>
      <c r="BO294" s="58"/>
      <c r="BP294" s="58"/>
      <c r="BQ294" s="58"/>
      <c r="BR294" s="58"/>
      <c r="BS294" s="58"/>
      <c r="BT294" s="58"/>
      <c r="BU294" s="58"/>
      <c r="BV294" s="58"/>
      <c r="BW294" s="58"/>
      <c r="BX294" s="58"/>
      <c r="BY294" s="58"/>
      <c r="BZ294" s="58"/>
      <c r="CA294" s="58"/>
      <c r="CB294" s="58"/>
      <c r="CC294" s="58"/>
    </row>
    <row r="295" spans="1:81" s="1" customFormat="1" ht="15" customHeight="1">
      <c r="A295" s="69" t="s">
        <v>61</v>
      </c>
      <c r="B295" s="9" t="s">
        <v>6</v>
      </c>
      <c r="C295" s="26">
        <v>17.12</v>
      </c>
      <c r="D295" s="28" t="s">
        <v>2</v>
      </c>
      <c r="E295" s="105" t="s">
        <v>3</v>
      </c>
      <c r="F295" s="12" t="s">
        <v>113</v>
      </c>
      <c r="G295" s="197" t="s">
        <v>930</v>
      </c>
      <c r="H295" s="362"/>
      <c r="I295" s="162">
        <f t="shared" si="64"/>
        <v>0</v>
      </c>
      <c r="J295" s="286">
        <f t="shared" ref="J295:J297" si="66">I295*2.17</f>
        <v>0</v>
      </c>
      <c r="K295" s="143">
        <f t="shared" si="61"/>
        <v>0</v>
      </c>
      <c r="L295" s="58"/>
      <c r="M295" s="58"/>
      <c r="N295" s="58"/>
      <c r="O295" s="58"/>
      <c r="P295" s="58"/>
      <c r="Q295" s="58"/>
      <c r="R295" s="58"/>
      <c r="S295" s="275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  <c r="AD295" s="58"/>
      <c r="AE295" s="58"/>
      <c r="AF295" s="58"/>
      <c r="AG295" s="58"/>
      <c r="AH295" s="58"/>
      <c r="AI295" s="58"/>
      <c r="AJ295" s="58"/>
      <c r="AK295" s="58"/>
      <c r="AL295" s="58"/>
      <c r="AM295" s="58"/>
      <c r="AN295" s="58"/>
      <c r="AO295" s="58"/>
      <c r="AP295" s="58"/>
      <c r="AQ295" s="58"/>
      <c r="AR295" s="58"/>
      <c r="AS295" s="58"/>
      <c r="AT295" s="58"/>
      <c r="AU295" s="58"/>
      <c r="AV295" s="58"/>
      <c r="AW295" s="58"/>
      <c r="AX295" s="58"/>
      <c r="AY295" s="58"/>
      <c r="AZ295" s="58"/>
      <c r="BA295" s="58"/>
      <c r="BB295" s="58"/>
      <c r="BC295" s="58"/>
      <c r="BD295" s="58"/>
      <c r="BE295" s="58"/>
      <c r="BF295" s="58"/>
      <c r="BG295" s="58"/>
      <c r="BH295" s="58"/>
      <c r="BI295" s="58"/>
      <c r="BJ295" s="58"/>
      <c r="BK295" s="58"/>
      <c r="BL295" s="58"/>
      <c r="BM295" s="58"/>
      <c r="BN295" s="58"/>
      <c r="BO295" s="58"/>
      <c r="BP295" s="58"/>
      <c r="BQ295" s="58"/>
      <c r="BR295" s="58"/>
      <c r="BS295" s="58"/>
      <c r="BT295" s="58"/>
      <c r="BU295" s="58"/>
      <c r="BV295" s="58"/>
      <c r="BW295" s="58"/>
      <c r="BX295" s="58"/>
      <c r="BY295" s="58"/>
      <c r="BZ295" s="58"/>
      <c r="CA295" s="58"/>
      <c r="CB295" s="58"/>
      <c r="CC295" s="58"/>
    </row>
    <row r="296" spans="1:81" s="1" customFormat="1" ht="15" customHeight="1">
      <c r="A296" s="69" t="s">
        <v>62</v>
      </c>
      <c r="B296" s="9" t="s">
        <v>549</v>
      </c>
      <c r="C296" s="26">
        <v>17.77</v>
      </c>
      <c r="D296" s="28" t="s">
        <v>2</v>
      </c>
      <c r="E296" s="105" t="s">
        <v>3</v>
      </c>
      <c r="F296" s="12" t="s">
        <v>113</v>
      </c>
      <c r="G296" s="197" t="s">
        <v>930</v>
      </c>
      <c r="H296" s="362"/>
      <c r="I296" s="162">
        <f t="shared" si="64"/>
        <v>0</v>
      </c>
      <c r="J296" s="286">
        <f t="shared" si="66"/>
        <v>0</v>
      </c>
      <c r="K296" s="143">
        <f t="shared" si="61"/>
        <v>0</v>
      </c>
      <c r="L296" s="58"/>
      <c r="M296" s="58"/>
      <c r="N296" s="58"/>
      <c r="O296" s="58"/>
      <c r="P296" s="58"/>
      <c r="Q296" s="58"/>
      <c r="R296" s="58"/>
      <c r="S296" s="275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  <c r="AD296" s="58"/>
      <c r="AE296" s="58"/>
      <c r="AF296" s="58"/>
      <c r="AG296" s="58"/>
      <c r="AH296" s="58"/>
      <c r="AI296" s="58"/>
      <c r="AJ296" s="58"/>
      <c r="AK296" s="58"/>
      <c r="AL296" s="58"/>
      <c r="AM296" s="58"/>
      <c r="AN296" s="58"/>
      <c r="AO296" s="58"/>
      <c r="AP296" s="58"/>
      <c r="AQ296" s="58"/>
      <c r="AR296" s="58"/>
      <c r="AS296" s="58"/>
      <c r="AT296" s="58"/>
      <c r="AU296" s="58"/>
      <c r="AV296" s="58"/>
      <c r="AW296" s="58"/>
      <c r="AX296" s="58"/>
      <c r="AY296" s="58"/>
      <c r="AZ296" s="58"/>
      <c r="BA296" s="58"/>
      <c r="BB296" s="58"/>
      <c r="BC296" s="58"/>
      <c r="BD296" s="58"/>
      <c r="BE296" s="58"/>
      <c r="BF296" s="58"/>
      <c r="BG296" s="58"/>
      <c r="BH296" s="58"/>
      <c r="BI296" s="58"/>
      <c r="BJ296" s="58"/>
      <c r="BK296" s="58"/>
      <c r="BL296" s="58"/>
      <c r="BM296" s="58"/>
      <c r="BN296" s="58"/>
      <c r="BO296" s="58"/>
      <c r="BP296" s="58"/>
      <c r="BQ296" s="58"/>
      <c r="BR296" s="58"/>
      <c r="BS296" s="58"/>
      <c r="BT296" s="58"/>
      <c r="BU296" s="58"/>
      <c r="BV296" s="58"/>
      <c r="BW296" s="58"/>
      <c r="BX296" s="58"/>
      <c r="BY296" s="58"/>
      <c r="BZ296" s="58"/>
      <c r="CA296" s="58"/>
      <c r="CB296" s="58"/>
      <c r="CC296" s="58"/>
    </row>
    <row r="297" spans="1:81" s="1" customFormat="1" ht="15" customHeight="1">
      <c r="A297" s="69" t="s">
        <v>63</v>
      </c>
      <c r="B297" s="9" t="s">
        <v>6</v>
      </c>
      <c r="C297" s="26">
        <v>17.55</v>
      </c>
      <c r="D297" s="28" t="s">
        <v>2</v>
      </c>
      <c r="E297" s="105" t="s">
        <v>3</v>
      </c>
      <c r="F297" s="12" t="s">
        <v>113</v>
      </c>
      <c r="G297" s="197" t="s">
        <v>930</v>
      </c>
      <c r="H297" s="362"/>
      <c r="I297" s="162">
        <f t="shared" si="64"/>
        <v>0</v>
      </c>
      <c r="J297" s="286">
        <f t="shared" si="66"/>
        <v>0</v>
      </c>
      <c r="K297" s="143">
        <f t="shared" si="61"/>
        <v>0</v>
      </c>
      <c r="L297" s="58"/>
      <c r="M297" s="58"/>
      <c r="N297" s="58"/>
      <c r="O297" s="58"/>
      <c r="P297" s="58"/>
      <c r="Q297" s="58"/>
      <c r="R297" s="58"/>
      <c r="S297" s="275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  <c r="AD297" s="58"/>
      <c r="AE297" s="58"/>
      <c r="AF297" s="58"/>
      <c r="AG297" s="58"/>
      <c r="AH297" s="58"/>
      <c r="AI297" s="58"/>
      <c r="AJ297" s="58"/>
      <c r="AK297" s="58"/>
      <c r="AL297" s="58"/>
      <c r="AM297" s="58"/>
      <c r="AN297" s="58"/>
      <c r="AO297" s="58"/>
      <c r="AP297" s="58"/>
      <c r="AQ297" s="58"/>
      <c r="AR297" s="58"/>
      <c r="AS297" s="58"/>
      <c r="AT297" s="58"/>
      <c r="AU297" s="58"/>
      <c r="AV297" s="58"/>
      <c r="AW297" s="58"/>
      <c r="AX297" s="58"/>
      <c r="AY297" s="58"/>
      <c r="AZ297" s="58"/>
      <c r="BA297" s="58"/>
      <c r="BB297" s="58"/>
      <c r="BC297" s="58"/>
      <c r="BD297" s="58"/>
      <c r="BE297" s="58"/>
      <c r="BF297" s="58"/>
      <c r="BG297" s="58"/>
      <c r="BH297" s="58"/>
      <c r="BI297" s="58"/>
      <c r="BJ297" s="58"/>
      <c r="BK297" s="58"/>
      <c r="BL297" s="58"/>
      <c r="BM297" s="58"/>
      <c r="BN297" s="58"/>
      <c r="BO297" s="58"/>
      <c r="BP297" s="58"/>
      <c r="BQ297" s="58"/>
      <c r="BR297" s="58"/>
      <c r="BS297" s="58"/>
      <c r="BT297" s="58"/>
      <c r="BU297" s="58"/>
      <c r="BV297" s="58"/>
      <c r="BW297" s="58"/>
      <c r="BX297" s="58"/>
      <c r="BY297" s="58"/>
      <c r="BZ297" s="58"/>
      <c r="CA297" s="58"/>
      <c r="CB297" s="58"/>
      <c r="CC297" s="58"/>
    </row>
    <row r="298" spans="1:81" s="1" customFormat="1" ht="15" customHeight="1">
      <c r="A298" s="69" t="s">
        <v>64</v>
      </c>
      <c r="B298" s="9" t="s">
        <v>5</v>
      </c>
      <c r="C298" s="26">
        <v>16.87</v>
      </c>
      <c r="D298" s="28" t="s">
        <v>2</v>
      </c>
      <c r="E298" s="105" t="s">
        <v>3</v>
      </c>
      <c r="F298" s="12" t="s">
        <v>113</v>
      </c>
      <c r="G298" s="13" t="s">
        <v>930</v>
      </c>
      <c r="H298" s="362"/>
      <c r="I298" s="162">
        <f t="shared" si="64"/>
        <v>0</v>
      </c>
      <c r="J298" s="286">
        <f>I298*2.17</f>
        <v>0</v>
      </c>
      <c r="K298" s="143">
        <f t="shared" si="61"/>
        <v>0</v>
      </c>
      <c r="L298" s="58"/>
      <c r="M298" s="58"/>
      <c r="N298" s="58"/>
      <c r="O298" s="58"/>
      <c r="P298" s="58"/>
      <c r="Q298" s="58"/>
      <c r="R298" s="58"/>
      <c r="S298" s="275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  <c r="AD298" s="58"/>
      <c r="AE298" s="58"/>
      <c r="AF298" s="58"/>
      <c r="AG298" s="58"/>
      <c r="AH298" s="58"/>
      <c r="AI298" s="58"/>
      <c r="AJ298" s="58"/>
      <c r="AK298" s="58"/>
      <c r="AL298" s="58"/>
      <c r="AM298" s="58"/>
      <c r="AN298" s="58"/>
      <c r="AO298" s="58"/>
      <c r="AP298" s="58"/>
      <c r="AQ298" s="58"/>
      <c r="AR298" s="58"/>
      <c r="AS298" s="58"/>
      <c r="AT298" s="58"/>
      <c r="AU298" s="58"/>
      <c r="AV298" s="58"/>
      <c r="AW298" s="58"/>
      <c r="AX298" s="58"/>
      <c r="AY298" s="58"/>
      <c r="AZ298" s="58"/>
      <c r="BA298" s="58"/>
      <c r="BB298" s="58"/>
      <c r="BC298" s="58"/>
      <c r="BD298" s="58"/>
      <c r="BE298" s="58"/>
      <c r="BF298" s="58"/>
      <c r="BG298" s="58"/>
      <c r="BH298" s="58"/>
      <c r="BI298" s="58"/>
      <c r="BJ298" s="58"/>
      <c r="BK298" s="58"/>
      <c r="BL298" s="58"/>
      <c r="BM298" s="58"/>
      <c r="BN298" s="58"/>
      <c r="BO298" s="58"/>
      <c r="BP298" s="58"/>
      <c r="BQ298" s="58"/>
      <c r="BR298" s="58"/>
      <c r="BS298" s="58"/>
      <c r="BT298" s="58"/>
      <c r="BU298" s="58"/>
      <c r="BV298" s="58"/>
      <c r="BW298" s="58"/>
      <c r="BX298" s="58"/>
      <c r="BY298" s="58"/>
      <c r="BZ298" s="58"/>
      <c r="CA298" s="58"/>
      <c r="CB298" s="58"/>
      <c r="CC298" s="58"/>
    </row>
    <row r="299" spans="1:81" s="1" customFormat="1" ht="15" customHeight="1">
      <c r="A299" s="69" t="s">
        <v>65</v>
      </c>
      <c r="B299" s="9" t="s">
        <v>6</v>
      </c>
      <c r="C299" s="26">
        <v>11.34</v>
      </c>
      <c r="D299" s="28" t="s">
        <v>2</v>
      </c>
      <c r="E299" s="105" t="s">
        <v>3</v>
      </c>
      <c r="F299" s="12" t="s">
        <v>113</v>
      </c>
      <c r="G299" s="197" t="s">
        <v>930</v>
      </c>
      <c r="H299" s="362"/>
      <c r="I299" s="162">
        <f t="shared" si="64"/>
        <v>0</v>
      </c>
      <c r="J299" s="286">
        <f t="shared" ref="J299:J300" si="67">I299*2.17</f>
        <v>0</v>
      </c>
      <c r="K299" s="143">
        <f t="shared" si="61"/>
        <v>0</v>
      </c>
      <c r="L299" s="58"/>
      <c r="M299" s="58"/>
      <c r="N299" s="58"/>
      <c r="O299" s="58"/>
      <c r="P299" s="58"/>
      <c r="Q299" s="58"/>
      <c r="R299" s="58"/>
      <c r="S299" s="275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  <c r="AD299" s="58"/>
      <c r="AE299" s="58"/>
      <c r="AF299" s="58"/>
      <c r="AG299" s="58"/>
      <c r="AH299" s="58"/>
      <c r="AI299" s="58"/>
      <c r="AJ299" s="58"/>
      <c r="AK299" s="58"/>
      <c r="AL299" s="58"/>
      <c r="AM299" s="58"/>
      <c r="AN299" s="58"/>
      <c r="AO299" s="58"/>
      <c r="AP299" s="58"/>
      <c r="AQ299" s="58"/>
      <c r="AR299" s="58"/>
      <c r="AS299" s="58"/>
      <c r="AT299" s="58"/>
      <c r="AU299" s="58"/>
      <c r="AV299" s="58"/>
      <c r="AW299" s="58"/>
      <c r="AX299" s="58"/>
      <c r="AY299" s="58"/>
      <c r="AZ299" s="58"/>
      <c r="BA299" s="58"/>
      <c r="BB299" s="58"/>
      <c r="BC299" s="58"/>
      <c r="BD299" s="58"/>
      <c r="BE299" s="58"/>
      <c r="BF299" s="58"/>
      <c r="BG299" s="58"/>
      <c r="BH299" s="58"/>
      <c r="BI299" s="58"/>
      <c r="BJ299" s="58"/>
      <c r="BK299" s="58"/>
      <c r="BL299" s="58"/>
      <c r="BM299" s="58"/>
      <c r="BN299" s="58"/>
      <c r="BO299" s="58"/>
      <c r="BP299" s="58"/>
      <c r="BQ299" s="58"/>
      <c r="BR299" s="58"/>
      <c r="BS299" s="58"/>
      <c r="BT299" s="58"/>
      <c r="BU299" s="58"/>
      <c r="BV299" s="58"/>
      <c r="BW299" s="58"/>
      <c r="BX299" s="58"/>
      <c r="BY299" s="58"/>
      <c r="BZ299" s="58"/>
      <c r="CA299" s="58"/>
      <c r="CB299" s="58"/>
      <c r="CC299" s="58"/>
    </row>
    <row r="300" spans="1:81" s="1" customFormat="1" ht="15" customHeight="1">
      <c r="A300" s="69" t="s">
        <v>66</v>
      </c>
      <c r="B300" s="9" t="s">
        <v>6</v>
      </c>
      <c r="C300" s="26">
        <v>12.3</v>
      </c>
      <c r="D300" s="28" t="s">
        <v>2</v>
      </c>
      <c r="E300" s="105" t="s">
        <v>3</v>
      </c>
      <c r="F300" s="12" t="s">
        <v>113</v>
      </c>
      <c r="G300" s="197" t="s">
        <v>930</v>
      </c>
      <c r="H300" s="362"/>
      <c r="I300" s="162">
        <f t="shared" si="64"/>
        <v>0</v>
      </c>
      <c r="J300" s="286">
        <f t="shared" si="67"/>
        <v>0</v>
      </c>
      <c r="K300" s="143">
        <f t="shared" si="61"/>
        <v>0</v>
      </c>
      <c r="L300" s="58"/>
      <c r="M300" s="58"/>
      <c r="N300" s="58"/>
      <c r="O300" s="58"/>
      <c r="P300" s="58"/>
      <c r="Q300" s="58"/>
      <c r="R300" s="58"/>
      <c r="S300" s="275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  <c r="AD300" s="58"/>
      <c r="AE300" s="58"/>
      <c r="AF300" s="58"/>
      <c r="AG300" s="58"/>
      <c r="AH300" s="58"/>
      <c r="AI300" s="58"/>
      <c r="AJ300" s="58"/>
      <c r="AK300" s="58"/>
      <c r="AL300" s="58"/>
      <c r="AM300" s="58"/>
      <c r="AN300" s="58"/>
      <c r="AO300" s="58"/>
      <c r="AP300" s="58"/>
      <c r="AQ300" s="58"/>
      <c r="AR300" s="58"/>
      <c r="AS300" s="58"/>
      <c r="AT300" s="58"/>
      <c r="AU300" s="58"/>
      <c r="AV300" s="58"/>
      <c r="AW300" s="58"/>
      <c r="AX300" s="58"/>
      <c r="AY300" s="58"/>
      <c r="AZ300" s="58"/>
      <c r="BA300" s="58"/>
      <c r="BB300" s="58"/>
      <c r="BC300" s="58"/>
      <c r="BD300" s="58"/>
      <c r="BE300" s="58"/>
      <c r="BF300" s="58"/>
      <c r="BG300" s="58"/>
      <c r="BH300" s="58"/>
      <c r="BI300" s="58"/>
      <c r="BJ300" s="58"/>
      <c r="BK300" s="58"/>
      <c r="BL300" s="58"/>
      <c r="BM300" s="58"/>
      <c r="BN300" s="58"/>
      <c r="BO300" s="58"/>
      <c r="BP300" s="58"/>
      <c r="BQ300" s="58"/>
      <c r="BR300" s="58"/>
      <c r="BS300" s="58"/>
      <c r="BT300" s="58"/>
      <c r="BU300" s="58"/>
      <c r="BV300" s="58"/>
      <c r="BW300" s="58"/>
      <c r="BX300" s="58"/>
      <c r="BY300" s="58"/>
      <c r="BZ300" s="58"/>
      <c r="CA300" s="58"/>
      <c r="CB300" s="58"/>
      <c r="CC300" s="58"/>
    </row>
    <row r="301" spans="1:81" ht="15" customHeight="1">
      <c r="A301" s="69" t="s">
        <v>67</v>
      </c>
      <c r="B301" s="9" t="s">
        <v>915</v>
      </c>
      <c r="C301" s="26">
        <v>4.4000000000000004</v>
      </c>
      <c r="D301" s="28" t="s">
        <v>2</v>
      </c>
      <c r="E301" s="105" t="s">
        <v>3</v>
      </c>
      <c r="F301" s="12" t="s">
        <v>113</v>
      </c>
      <c r="G301" s="13" t="s">
        <v>930</v>
      </c>
      <c r="H301" s="362"/>
      <c r="I301" s="162">
        <f t="shared" si="64"/>
        <v>0</v>
      </c>
      <c r="J301" s="286">
        <f>I301*2.17</f>
        <v>0</v>
      </c>
      <c r="K301" s="143">
        <f t="shared" si="61"/>
        <v>0</v>
      </c>
    </row>
    <row r="302" spans="1:81" ht="15" customHeight="1">
      <c r="A302" s="69" t="s">
        <v>848</v>
      </c>
      <c r="B302" s="172" t="s">
        <v>15</v>
      </c>
      <c r="C302" s="233">
        <v>10.64</v>
      </c>
      <c r="D302" s="231" t="s">
        <v>2</v>
      </c>
      <c r="E302" s="231" t="s">
        <v>3</v>
      </c>
      <c r="F302" s="232" t="s">
        <v>4</v>
      </c>
      <c r="G302" s="13" t="s">
        <v>731</v>
      </c>
      <c r="H302" s="362"/>
      <c r="I302" s="162">
        <f t="shared" si="64"/>
        <v>0</v>
      </c>
      <c r="J302" s="214">
        <f>I302*21.67</f>
        <v>0</v>
      </c>
      <c r="K302" s="143">
        <f t="shared" si="61"/>
        <v>0</v>
      </c>
    </row>
    <row r="303" spans="1:81" ht="15" customHeight="1">
      <c r="A303" s="69" t="s">
        <v>68</v>
      </c>
      <c r="B303" s="175" t="s">
        <v>844</v>
      </c>
      <c r="C303" s="26">
        <v>21.66</v>
      </c>
      <c r="D303" s="28" t="s">
        <v>2</v>
      </c>
      <c r="E303" s="234" t="s">
        <v>3</v>
      </c>
      <c r="F303" s="12" t="s">
        <v>113</v>
      </c>
      <c r="G303" s="13" t="s">
        <v>731</v>
      </c>
      <c r="H303" s="362"/>
      <c r="I303" s="162">
        <f t="shared" si="64"/>
        <v>0</v>
      </c>
      <c r="J303" s="214">
        <f>I303*21.67</f>
        <v>0</v>
      </c>
      <c r="K303" s="143">
        <f t="shared" si="61"/>
        <v>0</v>
      </c>
    </row>
    <row r="304" spans="1:81" ht="15" customHeight="1">
      <c r="A304" s="69" t="s">
        <v>69</v>
      </c>
      <c r="B304" s="9" t="s">
        <v>549</v>
      </c>
      <c r="C304" s="26">
        <v>17.36</v>
      </c>
      <c r="D304" s="105" t="s">
        <v>2</v>
      </c>
      <c r="E304" s="105" t="s">
        <v>3</v>
      </c>
      <c r="F304" s="12" t="s">
        <v>113</v>
      </c>
      <c r="G304" s="197" t="s">
        <v>930</v>
      </c>
      <c r="H304" s="362"/>
      <c r="I304" s="162">
        <f t="shared" si="64"/>
        <v>0</v>
      </c>
      <c r="J304" s="286">
        <f t="shared" ref="J304:J310" si="68">I304*2.17</f>
        <v>0</v>
      </c>
      <c r="K304" s="143">
        <f t="shared" si="61"/>
        <v>0</v>
      </c>
    </row>
    <row r="305" spans="1:81" ht="15" customHeight="1">
      <c r="A305" s="69" t="s">
        <v>70</v>
      </c>
      <c r="B305" s="9" t="s">
        <v>549</v>
      </c>
      <c r="C305" s="26">
        <v>14.02</v>
      </c>
      <c r="D305" s="28" t="s">
        <v>2</v>
      </c>
      <c r="E305" s="105" t="s">
        <v>3</v>
      </c>
      <c r="F305" s="12" t="s">
        <v>113</v>
      </c>
      <c r="G305" s="197" t="s">
        <v>930</v>
      </c>
      <c r="H305" s="362"/>
      <c r="I305" s="162">
        <f t="shared" si="64"/>
        <v>0</v>
      </c>
      <c r="J305" s="286">
        <f t="shared" si="68"/>
        <v>0</v>
      </c>
      <c r="K305" s="143">
        <f t="shared" si="61"/>
        <v>0</v>
      </c>
    </row>
    <row r="306" spans="1:81" ht="15" customHeight="1">
      <c r="A306" s="69" t="s">
        <v>829</v>
      </c>
      <c r="B306" s="9" t="s">
        <v>549</v>
      </c>
      <c r="C306" s="26">
        <v>15.41</v>
      </c>
      <c r="D306" s="28" t="s">
        <v>2</v>
      </c>
      <c r="E306" s="105" t="s">
        <v>3</v>
      </c>
      <c r="F306" s="12" t="s">
        <v>113</v>
      </c>
      <c r="G306" s="197" t="s">
        <v>930</v>
      </c>
      <c r="H306" s="362"/>
      <c r="I306" s="162">
        <f t="shared" si="64"/>
        <v>0</v>
      </c>
      <c r="J306" s="286">
        <f t="shared" si="68"/>
        <v>0</v>
      </c>
      <c r="K306" s="143">
        <f t="shared" si="61"/>
        <v>0</v>
      </c>
    </row>
    <row r="307" spans="1:81" s="1" customFormat="1" ht="15" customHeight="1">
      <c r="A307" s="69" t="s">
        <v>830</v>
      </c>
      <c r="B307" s="9" t="s">
        <v>549</v>
      </c>
      <c r="C307" s="26">
        <v>17.149999999999999</v>
      </c>
      <c r="D307" s="28" t="s">
        <v>2</v>
      </c>
      <c r="E307" s="105" t="s">
        <v>3</v>
      </c>
      <c r="F307" s="12" t="s">
        <v>113</v>
      </c>
      <c r="G307" s="197" t="s">
        <v>930</v>
      </c>
      <c r="H307" s="362"/>
      <c r="I307" s="162">
        <f t="shared" si="64"/>
        <v>0</v>
      </c>
      <c r="J307" s="286">
        <f t="shared" si="68"/>
        <v>0</v>
      </c>
      <c r="K307" s="143">
        <f t="shared" si="61"/>
        <v>0</v>
      </c>
      <c r="L307" s="58"/>
      <c r="M307" s="58"/>
      <c r="N307" s="58"/>
      <c r="O307" s="58"/>
      <c r="P307" s="58"/>
      <c r="Q307" s="58"/>
      <c r="R307" s="58"/>
      <c r="S307" s="275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  <c r="AD307" s="58"/>
      <c r="AE307" s="58"/>
      <c r="AF307" s="58"/>
      <c r="AG307" s="58"/>
      <c r="AH307" s="58"/>
      <c r="AI307" s="58"/>
      <c r="AJ307" s="58"/>
      <c r="AK307" s="58"/>
      <c r="AL307" s="58"/>
      <c r="AM307" s="58"/>
      <c r="AN307" s="58"/>
      <c r="AO307" s="58"/>
      <c r="AP307" s="58"/>
      <c r="AQ307" s="58"/>
      <c r="AR307" s="58"/>
      <c r="AS307" s="58"/>
      <c r="AT307" s="58"/>
      <c r="AU307" s="58"/>
      <c r="AV307" s="58"/>
      <c r="AW307" s="58"/>
      <c r="AX307" s="58"/>
      <c r="AY307" s="58"/>
      <c r="AZ307" s="58"/>
      <c r="BA307" s="58"/>
      <c r="BB307" s="58"/>
      <c r="BC307" s="58"/>
      <c r="BD307" s="58"/>
      <c r="BE307" s="58"/>
      <c r="BF307" s="58"/>
      <c r="BG307" s="58"/>
      <c r="BH307" s="58"/>
      <c r="BI307" s="58"/>
      <c r="BJ307" s="58"/>
      <c r="BK307" s="58"/>
      <c r="BL307" s="58"/>
      <c r="BM307" s="58"/>
      <c r="BN307" s="58"/>
      <c r="BO307" s="58"/>
      <c r="BP307" s="58"/>
      <c r="BQ307" s="58"/>
      <c r="BR307" s="58"/>
      <c r="BS307" s="58"/>
      <c r="BT307" s="58"/>
      <c r="BU307" s="58"/>
      <c r="BV307" s="58"/>
      <c r="BW307" s="58"/>
      <c r="BX307" s="58"/>
      <c r="BY307" s="58"/>
      <c r="BZ307" s="58"/>
      <c r="CA307" s="58"/>
      <c r="CB307" s="58"/>
      <c r="CC307" s="58"/>
    </row>
    <row r="308" spans="1:81" s="1" customFormat="1" ht="15" customHeight="1">
      <c r="A308" s="69" t="s">
        <v>72</v>
      </c>
      <c r="B308" s="9" t="s">
        <v>549</v>
      </c>
      <c r="C308" s="26">
        <v>17.45</v>
      </c>
      <c r="D308" s="28" t="s">
        <v>2</v>
      </c>
      <c r="E308" s="105" t="s">
        <v>3</v>
      </c>
      <c r="F308" s="12" t="s">
        <v>113</v>
      </c>
      <c r="G308" s="197" t="s">
        <v>930</v>
      </c>
      <c r="H308" s="362"/>
      <c r="I308" s="162">
        <f t="shared" si="64"/>
        <v>0</v>
      </c>
      <c r="J308" s="286">
        <f t="shared" si="68"/>
        <v>0</v>
      </c>
      <c r="K308" s="143">
        <f t="shared" si="61"/>
        <v>0</v>
      </c>
      <c r="L308" s="58"/>
      <c r="M308" s="58"/>
      <c r="N308" s="58"/>
      <c r="O308" s="58"/>
      <c r="P308" s="58"/>
      <c r="Q308" s="58"/>
      <c r="R308" s="58"/>
      <c r="S308" s="275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  <c r="AD308" s="58"/>
      <c r="AE308" s="58"/>
      <c r="AF308" s="58"/>
      <c r="AG308" s="58"/>
      <c r="AH308" s="58"/>
      <c r="AI308" s="58"/>
      <c r="AJ308" s="58"/>
      <c r="AK308" s="58"/>
      <c r="AL308" s="58"/>
      <c r="AM308" s="58"/>
      <c r="AN308" s="58"/>
      <c r="AO308" s="58"/>
      <c r="AP308" s="58"/>
      <c r="AQ308" s="58"/>
      <c r="AR308" s="58"/>
      <c r="AS308" s="58"/>
      <c r="AT308" s="58"/>
      <c r="AU308" s="58"/>
      <c r="AV308" s="58"/>
      <c r="AW308" s="58"/>
      <c r="AX308" s="58"/>
      <c r="AY308" s="58"/>
      <c r="AZ308" s="58"/>
      <c r="BA308" s="58"/>
      <c r="BB308" s="58"/>
      <c r="BC308" s="58"/>
      <c r="BD308" s="58"/>
      <c r="BE308" s="58"/>
      <c r="BF308" s="58"/>
      <c r="BG308" s="58"/>
      <c r="BH308" s="58"/>
      <c r="BI308" s="58"/>
      <c r="BJ308" s="58"/>
      <c r="BK308" s="58"/>
      <c r="BL308" s="58"/>
      <c r="BM308" s="58"/>
      <c r="BN308" s="58"/>
      <c r="BO308" s="58"/>
      <c r="BP308" s="58"/>
      <c r="BQ308" s="58"/>
      <c r="BR308" s="58"/>
      <c r="BS308" s="58"/>
      <c r="BT308" s="58"/>
      <c r="BU308" s="58"/>
      <c r="BV308" s="58"/>
      <c r="BW308" s="58"/>
      <c r="BX308" s="58"/>
      <c r="BY308" s="58"/>
      <c r="BZ308" s="58"/>
      <c r="CA308" s="58"/>
      <c r="CB308" s="58"/>
      <c r="CC308" s="58"/>
    </row>
    <row r="309" spans="1:81" s="1" customFormat="1" ht="15" customHeight="1">
      <c r="A309" s="69" t="s">
        <v>73</v>
      </c>
      <c r="B309" s="9" t="s">
        <v>549</v>
      </c>
      <c r="C309" s="26">
        <v>17.440000000000001</v>
      </c>
      <c r="D309" s="28" t="s">
        <v>2</v>
      </c>
      <c r="E309" s="105" t="s">
        <v>3</v>
      </c>
      <c r="F309" s="12" t="s">
        <v>113</v>
      </c>
      <c r="G309" s="197" t="s">
        <v>930</v>
      </c>
      <c r="H309" s="362"/>
      <c r="I309" s="162">
        <f t="shared" si="64"/>
        <v>0</v>
      </c>
      <c r="J309" s="286">
        <f t="shared" si="68"/>
        <v>0</v>
      </c>
      <c r="K309" s="143">
        <f t="shared" si="61"/>
        <v>0</v>
      </c>
      <c r="L309" s="58"/>
      <c r="M309" s="58"/>
      <c r="N309" s="58"/>
      <c r="O309" s="58"/>
      <c r="P309" s="58"/>
      <c r="Q309" s="58"/>
      <c r="R309" s="58"/>
      <c r="S309" s="275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  <c r="AD309" s="58"/>
      <c r="AE309" s="58"/>
      <c r="AF309" s="58"/>
      <c r="AG309" s="58"/>
      <c r="AH309" s="58"/>
      <c r="AI309" s="58"/>
      <c r="AJ309" s="58"/>
      <c r="AK309" s="58"/>
      <c r="AL309" s="58"/>
      <c r="AM309" s="58"/>
      <c r="AN309" s="58"/>
      <c r="AO309" s="58"/>
      <c r="AP309" s="58"/>
      <c r="AQ309" s="58"/>
      <c r="AR309" s="58"/>
      <c r="AS309" s="58"/>
      <c r="AT309" s="58"/>
      <c r="AU309" s="58"/>
      <c r="AV309" s="58"/>
      <c r="AW309" s="58"/>
      <c r="AX309" s="58"/>
      <c r="AY309" s="58"/>
      <c r="AZ309" s="58"/>
      <c r="BA309" s="58"/>
      <c r="BB309" s="58"/>
      <c r="BC309" s="58"/>
      <c r="BD309" s="58"/>
      <c r="BE309" s="58"/>
      <c r="BF309" s="58"/>
      <c r="BG309" s="58"/>
      <c r="BH309" s="58"/>
      <c r="BI309" s="58"/>
      <c r="BJ309" s="58"/>
      <c r="BK309" s="58"/>
      <c r="BL309" s="58"/>
      <c r="BM309" s="58"/>
      <c r="BN309" s="58"/>
      <c r="BO309" s="58"/>
      <c r="BP309" s="58"/>
      <c r="BQ309" s="58"/>
      <c r="BR309" s="58"/>
      <c r="BS309" s="58"/>
      <c r="BT309" s="58"/>
      <c r="BU309" s="58"/>
      <c r="BV309" s="58"/>
      <c r="BW309" s="58"/>
      <c r="BX309" s="58"/>
      <c r="BY309" s="58"/>
      <c r="BZ309" s="58"/>
      <c r="CA309" s="58"/>
      <c r="CB309" s="58"/>
      <c r="CC309" s="58"/>
    </row>
    <row r="310" spans="1:81" s="3" customFormat="1" ht="15" customHeight="1">
      <c r="A310" s="69" t="s">
        <v>74</v>
      </c>
      <c r="B310" s="9" t="s">
        <v>549</v>
      </c>
      <c r="C310" s="26">
        <v>17.350000000000001</v>
      </c>
      <c r="D310" s="28" t="s">
        <v>2</v>
      </c>
      <c r="E310" s="105" t="s">
        <v>3</v>
      </c>
      <c r="F310" s="12" t="s">
        <v>113</v>
      </c>
      <c r="G310" s="197" t="s">
        <v>930</v>
      </c>
      <c r="H310" s="362"/>
      <c r="I310" s="162">
        <f t="shared" si="64"/>
        <v>0</v>
      </c>
      <c r="J310" s="286">
        <f t="shared" si="68"/>
        <v>0</v>
      </c>
      <c r="K310" s="143">
        <f t="shared" si="61"/>
        <v>0</v>
      </c>
      <c r="L310" s="58"/>
      <c r="M310" s="58"/>
      <c r="N310" s="58"/>
      <c r="O310" s="58"/>
      <c r="P310" s="58"/>
      <c r="Q310" s="58"/>
      <c r="R310" s="58"/>
      <c r="S310" s="275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  <c r="AD310" s="58"/>
      <c r="AE310" s="58"/>
      <c r="AF310" s="58"/>
      <c r="AG310" s="58"/>
      <c r="AH310" s="58"/>
      <c r="AI310" s="58"/>
      <c r="AJ310" s="58"/>
      <c r="AK310" s="58"/>
      <c r="AL310" s="58"/>
      <c r="AM310" s="58"/>
      <c r="AN310" s="58"/>
      <c r="AO310" s="58"/>
      <c r="AP310" s="58"/>
      <c r="AQ310" s="58"/>
      <c r="AR310" s="58"/>
      <c r="AS310" s="58"/>
      <c r="AT310" s="58"/>
      <c r="AU310" s="58"/>
      <c r="AV310" s="58"/>
      <c r="AW310" s="58"/>
      <c r="AX310" s="58"/>
      <c r="AY310" s="58"/>
      <c r="AZ310" s="58"/>
      <c r="BA310" s="58"/>
      <c r="BB310" s="58"/>
      <c r="BC310" s="58"/>
      <c r="BD310" s="58"/>
      <c r="BE310" s="58"/>
      <c r="BF310" s="58"/>
      <c r="BG310" s="58"/>
      <c r="BH310" s="58"/>
      <c r="BI310" s="58"/>
      <c r="BJ310" s="58"/>
      <c r="BK310" s="58"/>
      <c r="BL310" s="58"/>
      <c r="BM310" s="58"/>
      <c r="BN310" s="58"/>
      <c r="BO310" s="58"/>
      <c r="BP310" s="58"/>
      <c r="BQ310" s="58"/>
      <c r="BR310" s="58"/>
      <c r="BS310" s="58"/>
      <c r="BT310" s="58"/>
      <c r="BU310" s="58"/>
      <c r="BV310" s="58"/>
      <c r="BW310" s="58"/>
      <c r="BX310" s="58"/>
      <c r="BY310" s="58"/>
      <c r="BZ310" s="58"/>
      <c r="CA310" s="58"/>
      <c r="CB310" s="58"/>
      <c r="CC310" s="58"/>
    </row>
    <row r="311" spans="1:81" s="1" customFormat="1" ht="15">
      <c r="A311" s="69" t="s">
        <v>75</v>
      </c>
      <c r="B311" s="9" t="s">
        <v>17</v>
      </c>
      <c r="C311" s="26">
        <v>28.26</v>
      </c>
      <c r="D311" s="28" t="s">
        <v>2</v>
      </c>
      <c r="E311" s="105" t="s">
        <v>3</v>
      </c>
      <c r="F311" s="12" t="s">
        <v>113</v>
      </c>
      <c r="G311" s="50" t="s">
        <v>729</v>
      </c>
      <c r="H311" s="362"/>
      <c r="I311" s="162">
        <f t="shared" si="64"/>
        <v>0</v>
      </c>
      <c r="J311" s="286">
        <f t="shared" ref="J311:J315" si="69">I311*4.33</f>
        <v>0</v>
      </c>
      <c r="K311" s="143">
        <f t="shared" si="61"/>
        <v>0</v>
      </c>
      <c r="L311" s="58"/>
      <c r="M311" s="58"/>
      <c r="N311" s="58"/>
      <c r="O311" s="58"/>
      <c r="P311" s="58"/>
      <c r="Q311" s="58"/>
      <c r="R311" s="58"/>
      <c r="S311" s="275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  <c r="AD311" s="58"/>
      <c r="AE311" s="58"/>
      <c r="AF311" s="58"/>
      <c r="AG311" s="58"/>
      <c r="AH311" s="58"/>
      <c r="AI311" s="58"/>
      <c r="AJ311" s="58"/>
      <c r="AK311" s="58"/>
      <c r="AL311" s="58"/>
      <c r="AM311" s="58"/>
      <c r="AN311" s="58"/>
      <c r="AO311" s="58"/>
      <c r="AP311" s="58"/>
      <c r="AQ311" s="58"/>
      <c r="AR311" s="58"/>
      <c r="AS311" s="58"/>
      <c r="AT311" s="58"/>
      <c r="AU311" s="58"/>
      <c r="AV311" s="58"/>
      <c r="AW311" s="58"/>
      <c r="AX311" s="58"/>
      <c r="AY311" s="58"/>
      <c r="AZ311" s="58"/>
      <c r="BA311" s="58"/>
      <c r="BB311" s="58"/>
      <c r="BC311" s="58"/>
      <c r="BD311" s="58"/>
      <c r="BE311" s="58"/>
      <c r="BF311" s="58"/>
      <c r="BG311" s="58"/>
      <c r="BH311" s="58"/>
      <c r="BI311" s="58"/>
      <c r="BJ311" s="58"/>
      <c r="BK311" s="58"/>
      <c r="BL311" s="58"/>
      <c r="BM311" s="58"/>
      <c r="BN311" s="58"/>
      <c r="BO311" s="58"/>
      <c r="BP311" s="58"/>
      <c r="BQ311" s="58"/>
      <c r="BR311" s="58"/>
      <c r="BS311" s="58"/>
      <c r="BT311" s="58"/>
      <c r="BU311" s="58"/>
      <c r="BV311" s="58"/>
      <c r="BW311" s="58"/>
      <c r="BX311" s="58"/>
      <c r="BY311" s="58"/>
      <c r="BZ311" s="58"/>
      <c r="CA311" s="58"/>
      <c r="CB311" s="58"/>
      <c r="CC311" s="58"/>
    </row>
    <row r="312" spans="1:81" s="1" customFormat="1" ht="15">
      <c r="A312" s="69" t="s">
        <v>76</v>
      </c>
      <c r="B312" s="9" t="s">
        <v>17</v>
      </c>
      <c r="C312" s="26">
        <v>26.86</v>
      </c>
      <c r="D312" s="28" t="s">
        <v>2</v>
      </c>
      <c r="E312" s="105" t="s">
        <v>3</v>
      </c>
      <c r="F312" s="12" t="s">
        <v>113</v>
      </c>
      <c r="G312" s="50" t="s">
        <v>729</v>
      </c>
      <c r="H312" s="362"/>
      <c r="I312" s="162">
        <f t="shared" si="64"/>
        <v>0</v>
      </c>
      <c r="J312" s="286">
        <f t="shared" si="69"/>
        <v>0</v>
      </c>
      <c r="K312" s="143">
        <f t="shared" si="61"/>
        <v>0</v>
      </c>
      <c r="L312" s="58"/>
      <c r="M312" s="58"/>
      <c r="N312" s="58"/>
      <c r="O312" s="58"/>
      <c r="P312" s="58"/>
      <c r="Q312" s="58"/>
      <c r="R312" s="58"/>
      <c r="S312" s="275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  <c r="AD312" s="58"/>
      <c r="AE312" s="58"/>
      <c r="AF312" s="58"/>
      <c r="AG312" s="58"/>
      <c r="AH312" s="58"/>
      <c r="AI312" s="58"/>
      <c r="AJ312" s="58"/>
      <c r="AK312" s="58"/>
      <c r="AL312" s="58"/>
      <c r="AM312" s="58"/>
      <c r="AN312" s="58"/>
      <c r="AO312" s="58"/>
      <c r="AP312" s="58"/>
      <c r="AQ312" s="58"/>
      <c r="AR312" s="58"/>
      <c r="AS312" s="58"/>
      <c r="AT312" s="58"/>
      <c r="AU312" s="58"/>
      <c r="AV312" s="58"/>
      <c r="AW312" s="58"/>
      <c r="AX312" s="58"/>
      <c r="AY312" s="58"/>
      <c r="AZ312" s="58"/>
      <c r="BA312" s="58"/>
      <c r="BB312" s="58"/>
      <c r="BC312" s="58"/>
      <c r="BD312" s="58"/>
      <c r="BE312" s="58"/>
      <c r="BF312" s="58"/>
      <c r="BG312" s="58"/>
      <c r="BH312" s="58"/>
      <c r="BI312" s="58"/>
      <c r="BJ312" s="58"/>
      <c r="BK312" s="58"/>
      <c r="BL312" s="58"/>
      <c r="BM312" s="58"/>
      <c r="BN312" s="58"/>
      <c r="BO312" s="58"/>
      <c r="BP312" s="58"/>
      <c r="BQ312" s="58"/>
      <c r="BR312" s="58"/>
      <c r="BS312" s="58"/>
      <c r="BT312" s="58"/>
      <c r="BU312" s="58"/>
      <c r="BV312" s="58"/>
      <c r="BW312" s="58"/>
      <c r="BX312" s="58"/>
      <c r="BY312" s="58"/>
      <c r="BZ312" s="58"/>
      <c r="CA312" s="58"/>
      <c r="CB312" s="58"/>
      <c r="CC312" s="58"/>
    </row>
    <row r="313" spans="1:81" s="1" customFormat="1" ht="15">
      <c r="A313" s="69" t="s">
        <v>77</v>
      </c>
      <c r="B313" s="9" t="s">
        <v>17</v>
      </c>
      <c r="C313" s="26">
        <v>33.9</v>
      </c>
      <c r="D313" s="28" t="s">
        <v>2</v>
      </c>
      <c r="E313" s="105" t="s">
        <v>3</v>
      </c>
      <c r="F313" s="12" t="s">
        <v>113</v>
      </c>
      <c r="G313" s="50" t="s">
        <v>729</v>
      </c>
      <c r="H313" s="362"/>
      <c r="I313" s="162">
        <f t="shared" si="64"/>
        <v>0</v>
      </c>
      <c r="J313" s="286">
        <f t="shared" si="69"/>
        <v>0</v>
      </c>
      <c r="K313" s="143">
        <f t="shared" si="61"/>
        <v>0</v>
      </c>
      <c r="L313" s="58"/>
      <c r="M313" s="58"/>
      <c r="N313" s="58"/>
      <c r="O313" s="58"/>
      <c r="P313" s="58"/>
      <c r="Q313" s="58"/>
      <c r="R313" s="58"/>
      <c r="S313" s="275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  <c r="AD313" s="58"/>
      <c r="AE313" s="58"/>
      <c r="AF313" s="58"/>
      <c r="AG313" s="58"/>
      <c r="AH313" s="58"/>
      <c r="AI313" s="58"/>
      <c r="AJ313" s="58"/>
      <c r="AK313" s="58"/>
      <c r="AL313" s="58"/>
      <c r="AM313" s="58"/>
      <c r="AN313" s="58"/>
      <c r="AO313" s="58"/>
      <c r="AP313" s="58"/>
      <c r="AQ313" s="58"/>
      <c r="AR313" s="58"/>
      <c r="AS313" s="58"/>
      <c r="AT313" s="58"/>
      <c r="AU313" s="58"/>
      <c r="AV313" s="58"/>
      <c r="AW313" s="58"/>
      <c r="AX313" s="58"/>
      <c r="AY313" s="58"/>
      <c r="AZ313" s="58"/>
      <c r="BA313" s="58"/>
      <c r="BB313" s="58"/>
      <c r="BC313" s="58"/>
      <c r="BD313" s="58"/>
      <c r="BE313" s="58"/>
      <c r="BF313" s="58"/>
      <c r="BG313" s="58"/>
      <c r="BH313" s="58"/>
      <c r="BI313" s="58"/>
      <c r="BJ313" s="58"/>
      <c r="BK313" s="58"/>
      <c r="BL313" s="58"/>
      <c r="BM313" s="58"/>
      <c r="BN313" s="58"/>
      <c r="BO313" s="58"/>
      <c r="BP313" s="58"/>
      <c r="BQ313" s="58"/>
      <c r="BR313" s="58"/>
      <c r="BS313" s="58"/>
      <c r="BT313" s="58"/>
      <c r="BU313" s="58"/>
      <c r="BV313" s="58"/>
      <c r="BW313" s="58"/>
      <c r="BX313" s="58"/>
      <c r="BY313" s="58"/>
      <c r="BZ313" s="58"/>
      <c r="CA313" s="58"/>
      <c r="CB313" s="58"/>
      <c r="CC313" s="58"/>
    </row>
    <row r="314" spans="1:81" s="1" customFormat="1" ht="15">
      <c r="A314" s="69" t="s">
        <v>78</v>
      </c>
      <c r="B314" s="9" t="s">
        <v>17</v>
      </c>
      <c r="C314" s="26">
        <v>30.1</v>
      </c>
      <c r="D314" s="28" t="s">
        <v>2</v>
      </c>
      <c r="E314" s="105" t="s">
        <v>3</v>
      </c>
      <c r="F314" s="12" t="s">
        <v>113</v>
      </c>
      <c r="G314" s="50" t="s">
        <v>729</v>
      </c>
      <c r="H314" s="362"/>
      <c r="I314" s="162">
        <f t="shared" si="64"/>
        <v>0</v>
      </c>
      <c r="J314" s="286">
        <f t="shared" si="69"/>
        <v>0</v>
      </c>
      <c r="K314" s="143">
        <f t="shared" si="61"/>
        <v>0</v>
      </c>
      <c r="L314" s="58"/>
      <c r="M314" s="58"/>
      <c r="N314" s="58"/>
      <c r="O314" s="58"/>
      <c r="P314" s="58"/>
      <c r="Q314" s="58"/>
      <c r="R314" s="58"/>
      <c r="S314" s="275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  <c r="AD314" s="58"/>
      <c r="AE314" s="58"/>
      <c r="AF314" s="58"/>
      <c r="AG314" s="58"/>
      <c r="AH314" s="58"/>
      <c r="AI314" s="58"/>
      <c r="AJ314" s="58"/>
      <c r="AK314" s="58"/>
      <c r="AL314" s="58"/>
      <c r="AM314" s="58"/>
      <c r="AN314" s="58"/>
      <c r="AO314" s="58"/>
      <c r="AP314" s="58"/>
      <c r="AQ314" s="58"/>
      <c r="AR314" s="58"/>
      <c r="AS314" s="58"/>
      <c r="AT314" s="58"/>
      <c r="AU314" s="58"/>
      <c r="AV314" s="58"/>
      <c r="AW314" s="58"/>
      <c r="AX314" s="58"/>
      <c r="AY314" s="58"/>
      <c r="AZ314" s="58"/>
      <c r="BA314" s="58"/>
      <c r="BB314" s="58"/>
      <c r="BC314" s="58"/>
      <c r="BD314" s="58"/>
      <c r="BE314" s="58"/>
      <c r="BF314" s="58"/>
      <c r="BG314" s="58"/>
      <c r="BH314" s="58"/>
      <c r="BI314" s="58"/>
      <c r="BJ314" s="58"/>
      <c r="BK314" s="58"/>
      <c r="BL314" s="58"/>
      <c r="BM314" s="58"/>
      <c r="BN314" s="58"/>
      <c r="BO314" s="58"/>
      <c r="BP314" s="58"/>
      <c r="BQ314" s="58"/>
      <c r="BR314" s="58"/>
      <c r="BS314" s="58"/>
      <c r="BT314" s="58"/>
      <c r="BU314" s="58"/>
      <c r="BV314" s="58"/>
      <c r="BW314" s="58"/>
      <c r="BX314" s="58"/>
      <c r="BY314" s="58"/>
      <c r="BZ314" s="58"/>
      <c r="CA314" s="58"/>
      <c r="CB314" s="58"/>
      <c r="CC314" s="58"/>
    </row>
    <row r="315" spans="1:81" s="1" customFormat="1" ht="15">
      <c r="A315" s="138" t="s">
        <v>776</v>
      </c>
      <c r="B315" s="139" t="s">
        <v>776</v>
      </c>
      <c r="C315" s="26">
        <v>11.21</v>
      </c>
      <c r="D315" s="28" t="s">
        <v>2</v>
      </c>
      <c r="E315" s="105" t="s">
        <v>3</v>
      </c>
      <c r="F315" s="12" t="s">
        <v>113</v>
      </c>
      <c r="G315" s="50" t="s">
        <v>729</v>
      </c>
      <c r="H315" s="362"/>
      <c r="I315" s="162">
        <f t="shared" si="64"/>
        <v>0</v>
      </c>
      <c r="J315" s="286">
        <f t="shared" si="69"/>
        <v>0</v>
      </c>
      <c r="K315" s="143">
        <f t="shared" si="61"/>
        <v>0</v>
      </c>
      <c r="L315" s="58"/>
      <c r="M315" s="58"/>
      <c r="N315" s="58"/>
      <c r="O315" s="58"/>
      <c r="P315" s="58"/>
      <c r="Q315" s="58"/>
      <c r="R315" s="58"/>
      <c r="S315" s="275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  <c r="AD315" s="58"/>
      <c r="AE315" s="58"/>
      <c r="AF315" s="58"/>
      <c r="AG315" s="58"/>
      <c r="AH315" s="58"/>
      <c r="AI315" s="58"/>
      <c r="AJ315" s="58"/>
      <c r="AK315" s="58"/>
      <c r="AL315" s="58"/>
      <c r="AM315" s="58"/>
      <c r="AN315" s="58"/>
      <c r="AO315" s="58"/>
      <c r="AP315" s="58"/>
      <c r="AQ315" s="58"/>
      <c r="AR315" s="58"/>
      <c r="AS315" s="58"/>
      <c r="AT315" s="58"/>
      <c r="AU315" s="58"/>
      <c r="AV315" s="58"/>
      <c r="AW315" s="58"/>
      <c r="AX315" s="58"/>
      <c r="AY315" s="58"/>
      <c r="AZ315" s="58"/>
      <c r="BA315" s="58"/>
      <c r="BB315" s="58"/>
      <c r="BC315" s="58"/>
      <c r="BD315" s="58"/>
      <c r="BE315" s="58"/>
      <c r="BF315" s="58"/>
      <c r="BG315" s="58"/>
      <c r="BH315" s="58"/>
      <c r="BI315" s="58"/>
      <c r="BJ315" s="58"/>
      <c r="BK315" s="58"/>
      <c r="BL315" s="58"/>
      <c r="BM315" s="58"/>
      <c r="BN315" s="58"/>
      <c r="BO315" s="58"/>
      <c r="BP315" s="58"/>
      <c r="BQ315" s="58"/>
      <c r="BR315" s="58"/>
      <c r="BS315" s="58"/>
      <c r="BT315" s="58"/>
      <c r="BU315" s="58"/>
      <c r="BV315" s="58"/>
      <c r="BW315" s="58"/>
      <c r="BX315" s="58"/>
      <c r="BY315" s="58"/>
      <c r="BZ315" s="58"/>
      <c r="CA315" s="58"/>
      <c r="CB315" s="58"/>
      <c r="CC315" s="58"/>
    </row>
    <row r="316" spans="1:81" s="1" customFormat="1" ht="16.5" customHeight="1">
      <c r="A316" s="69" t="s">
        <v>79</v>
      </c>
      <c r="B316" s="9" t="s">
        <v>6</v>
      </c>
      <c r="C316" s="26">
        <v>14.18</v>
      </c>
      <c r="D316" s="28" t="s">
        <v>2</v>
      </c>
      <c r="E316" s="105" t="s">
        <v>3</v>
      </c>
      <c r="F316" s="12" t="s">
        <v>113</v>
      </c>
      <c r="G316" s="197" t="s">
        <v>930</v>
      </c>
      <c r="H316" s="362"/>
      <c r="I316" s="162">
        <f t="shared" si="64"/>
        <v>0</v>
      </c>
      <c r="J316" s="286">
        <f t="shared" ref="J316:J318" si="70">I316*2.17</f>
        <v>0</v>
      </c>
      <c r="K316" s="143">
        <f t="shared" si="61"/>
        <v>0</v>
      </c>
      <c r="L316" s="58"/>
      <c r="M316" s="58"/>
      <c r="N316" s="58"/>
      <c r="O316" s="58"/>
      <c r="P316" s="58"/>
      <c r="Q316" s="58"/>
      <c r="R316" s="58"/>
      <c r="S316" s="275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  <c r="AD316" s="58"/>
      <c r="AE316" s="58"/>
      <c r="AF316" s="58"/>
      <c r="AG316" s="58"/>
      <c r="AH316" s="58"/>
      <c r="AI316" s="58"/>
      <c r="AJ316" s="58"/>
      <c r="AK316" s="58"/>
      <c r="AL316" s="58"/>
      <c r="AM316" s="58"/>
      <c r="AN316" s="58"/>
      <c r="AO316" s="58"/>
      <c r="AP316" s="58"/>
      <c r="AQ316" s="58"/>
      <c r="AR316" s="58"/>
      <c r="AS316" s="58"/>
      <c r="AT316" s="58"/>
      <c r="AU316" s="58"/>
      <c r="AV316" s="58"/>
      <c r="AW316" s="58"/>
      <c r="AX316" s="58"/>
      <c r="AY316" s="58"/>
      <c r="AZ316" s="58"/>
      <c r="BA316" s="58"/>
      <c r="BB316" s="58"/>
      <c r="BC316" s="58"/>
      <c r="BD316" s="58"/>
      <c r="BE316" s="58"/>
      <c r="BF316" s="58"/>
      <c r="BG316" s="58"/>
      <c r="BH316" s="58"/>
      <c r="BI316" s="58"/>
      <c r="BJ316" s="58"/>
      <c r="BK316" s="58"/>
      <c r="BL316" s="58"/>
      <c r="BM316" s="58"/>
      <c r="BN316" s="58"/>
      <c r="BO316" s="58"/>
      <c r="BP316" s="58"/>
      <c r="BQ316" s="58"/>
      <c r="BR316" s="58"/>
      <c r="BS316" s="58"/>
      <c r="BT316" s="58"/>
      <c r="BU316" s="58"/>
      <c r="BV316" s="58"/>
      <c r="BW316" s="58"/>
      <c r="BX316" s="58"/>
      <c r="BY316" s="58"/>
      <c r="BZ316" s="58"/>
      <c r="CA316" s="58"/>
      <c r="CB316" s="58"/>
      <c r="CC316" s="58"/>
    </row>
    <row r="317" spans="1:81" s="1" customFormat="1" ht="15" customHeight="1">
      <c r="A317" s="69" t="s">
        <v>80</v>
      </c>
      <c r="B317" s="9" t="s">
        <v>6</v>
      </c>
      <c r="C317" s="26">
        <v>12.23</v>
      </c>
      <c r="D317" s="28" t="s">
        <v>2</v>
      </c>
      <c r="E317" s="105" t="s">
        <v>3</v>
      </c>
      <c r="F317" s="12" t="s">
        <v>113</v>
      </c>
      <c r="G317" s="197" t="s">
        <v>930</v>
      </c>
      <c r="H317" s="362"/>
      <c r="I317" s="162">
        <f t="shared" si="64"/>
        <v>0</v>
      </c>
      <c r="J317" s="286">
        <f t="shared" si="70"/>
        <v>0</v>
      </c>
      <c r="K317" s="143">
        <f t="shared" si="61"/>
        <v>0</v>
      </c>
      <c r="L317" s="58"/>
      <c r="M317" s="58"/>
      <c r="N317" s="58"/>
      <c r="O317" s="58"/>
      <c r="P317" s="58"/>
      <c r="Q317" s="58"/>
      <c r="R317" s="58"/>
      <c r="S317" s="275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  <c r="AD317" s="58"/>
      <c r="AE317" s="58"/>
      <c r="AF317" s="58"/>
      <c r="AG317" s="58"/>
      <c r="AH317" s="58"/>
      <c r="AI317" s="58"/>
      <c r="AJ317" s="58"/>
      <c r="AK317" s="58"/>
      <c r="AL317" s="58"/>
      <c r="AM317" s="58"/>
      <c r="AN317" s="58"/>
      <c r="AO317" s="58"/>
      <c r="AP317" s="58"/>
      <c r="AQ317" s="58"/>
      <c r="AR317" s="58"/>
      <c r="AS317" s="58"/>
      <c r="AT317" s="58"/>
      <c r="AU317" s="58"/>
      <c r="AV317" s="58"/>
      <c r="AW317" s="58"/>
      <c r="AX317" s="58"/>
      <c r="AY317" s="58"/>
      <c r="AZ317" s="58"/>
      <c r="BA317" s="58"/>
      <c r="BB317" s="58"/>
      <c r="BC317" s="58"/>
      <c r="BD317" s="58"/>
      <c r="BE317" s="58"/>
      <c r="BF317" s="58"/>
      <c r="BG317" s="58"/>
      <c r="BH317" s="58"/>
      <c r="BI317" s="58"/>
      <c r="BJ317" s="58"/>
      <c r="BK317" s="58"/>
      <c r="BL317" s="58"/>
      <c r="BM317" s="58"/>
      <c r="BN317" s="58"/>
      <c r="BO317" s="58"/>
      <c r="BP317" s="58"/>
      <c r="BQ317" s="58"/>
      <c r="BR317" s="58"/>
      <c r="BS317" s="58"/>
      <c r="BT317" s="58"/>
      <c r="BU317" s="58"/>
      <c r="BV317" s="58"/>
      <c r="BW317" s="58"/>
      <c r="BX317" s="58"/>
      <c r="BY317" s="58"/>
      <c r="BZ317" s="58"/>
      <c r="CA317" s="58"/>
      <c r="CB317" s="58"/>
      <c r="CC317" s="58"/>
    </row>
    <row r="318" spans="1:81" s="1" customFormat="1" ht="15" customHeight="1">
      <c r="A318" s="69" t="s">
        <v>81</v>
      </c>
      <c r="B318" s="9" t="s">
        <v>6</v>
      </c>
      <c r="C318" s="26">
        <v>12.6</v>
      </c>
      <c r="D318" s="28" t="s">
        <v>2</v>
      </c>
      <c r="E318" s="105" t="s">
        <v>3</v>
      </c>
      <c r="F318" s="12" t="s">
        <v>113</v>
      </c>
      <c r="G318" s="197" t="s">
        <v>930</v>
      </c>
      <c r="H318" s="362"/>
      <c r="I318" s="162">
        <f t="shared" si="64"/>
        <v>0</v>
      </c>
      <c r="J318" s="286">
        <f t="shared" si="70"/>
        <v>0</v>
      </c>
      <c r="K318" s="143">
        <f t="shared" si="61"/>
        <v>0</v>
      </c>
      <c r="L318" s="58"/>
      <c r="M318" s="58"/>
      <c r="N318" s="58"/>
      <c r="O318" s="58"/>
      <c r="P318" s="58"/>
      <c r="Q318" s="58"/>
      <c r="R318" s="58"/>
      <c r="S318" s="275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  <c r="AD318" s="58"/>
      <c r="AE318" s="58"/>
      <c r="AF318" s="58"/>
      <c r="AG318" s="58"/>
      <c r="AH318" s="58"/>
      <c r="AI318" s="58"/>
      <c r="AJ318" s="58"/>
      <c r="AK318" s="58"/>
      <c r="AL318" s="58"/>
      <c r="AM318" s="58"/>
      <c r="AN318" s="58"/>
      <c r="AO318" s="58"/>
      <c r="AP318" s="58"/>
      <c r="AQ318" s="58"/>
      <c r="AR318" s="58"/>
      <c r="AS318" s="58"/>
      <c r="AT318" s="58"/>
      <c r="AU318" s="58"/>
      <c r="AV318" s="58"/>
      <c r="AW318" s="58"/>
      <c r="AX318" s="58"/>
      <c r="AY318" s="58"/>
      <c r="AZ318" s="58"/>
      <c r="BA318" s="58"/>
      <c r="BB318" s="58"/>
      <c r="BC318" s="58"/>
      <c r="BD318" s="58"/>
      <c r="BE318" s="58"/>
      <c r="BF318" s="58"/>
      <c r="BG318" s="58"/>
      <c r="BH318" s="58"/>
      <c r="BI318" s="58"/>
      <c r="BJ318" s="58"/>
      <c r="BK318" s="58"/>
      <c r="BL318" s="58"/>
      <c r="BM318" s="58"/>
      <c r="BN318" s="58"/>
      <c r="BO318" s="58"/>
      <c r="BP318" s="58"/>
      <c r="BQ318" s="58"/>
      <c r="BR318" s="58"/>
      <c r="BS318" s="58"/>
      <c r="BT318" s="58"/>
      <c r="BU318" s="58"/>
      <c r="BV318" s="58"/>
      <c r="BW318" s="58"/>
      <c r="BX318" s="58"/>
      <c r="BY318" s="58"/>
      <c r="BZ318" s="58"/>
      <c r="CA318" s="58"/>
      <c r="CB318" s="58"/>
      <c r="CC318" s="58"/>
    </row>
    <row r="319" spans="1:81" s="1" customFormat="1" ht="15" customHeight="1">
      <c r="A319" s="69" t="s">
        <v>82</v>
      </c>
      <c r="B319" s="9" t="s">
        <v>5</v>
      </c>
      <c r="C319" s="26">
        <v>3.36</v>
      </c>
      <c r="D319" s="28" t="s">
        <v>2</v>
      </c>
      <c r="E319" s="105" t="s">
        <v>3</v>
      </c>
      <c r="F319" s="12" t="s">
        <v>113</v>
      </c>
      <c r="G319" s="13" t="s">
        <v>930</v>
      </c>
      <c r="H319" s="362"/>
      <c r="I319" s="162">
        <f t="shared" ref="I319:I348" si="71">H319*C319</f>
        <v>0</v>
      </c>
      <c r="J319" s="286">
        <f>I319*2.17</f>
        <v>0</v>
      </c>
      <c r="K319" s="143">
        <f t="shared" si="61"/>
        <v>0</v>
      </c>
      <c r="L319" s="58"/>
      <c r="M319" s="58"/>
      <c r="N319" s="58"/>
      <c r="O319" s="58"/>
      <c r="P319" s="58"/>
      <c r="Q319" s="58"/>
      <c r="R319" s="58"/>
      <c r="S319" s="275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  <c r="AD319" s="58"/>
      <c r="AE319" s="58"/>
      <c r="AF319" s="58"/>
      <c r="AG319" s="58"/>
      <c r="AH319" s="58"/>
      <c r="AI319" s="58"/>
      <c r="AJ319" s="58"/>
      <c r="AK319" s="58"/>
      <c r="AL319" s="58"/>
      <c r="AM319" s="58"/>
      <c r="AN319" s="58"/>
      <c r="AO319" s="58"/>
      <c r="AP319" s="58"/>
      <c r="AQ319" s="58"/>
      <c r="AR319" s="58"/>
      <c r="AS319" s="58"/>
      <c r="AT319" s="58"/>
      <c r="AU319" s="58"/>
      <c r="AV319" s="58"/>
      <c r="AW319" s="58"/>
      <c r="AX319" s="58"/>
      <c r="AY319" s="58"/>
      <c r="AZ319" s="58"/>
      <c r="BA319" s="58"/>
      <c r="BB319" s="58"/>
      <c r="BC319" s="58"/>
      <c r="BD319" s="58"/>
      <c r="BE319" s="58"/>
      <c r="BF319" s="58"/>
      <c r="BG319" s="58"/>
      <c r="BH319" s="58"/>
      <c r="BI319" s="58"/>
      <c r="BJ319" s="58"/>
      <c r="BK319" s="58"/>
      <c r="BL319" s="58"/>
      <c r="BM319" s="58"/>
      <c r="BN319" s="58"/>
      <c r="BO319" s="58"/>
      <c r="BP319" s="58"/>
      <c r="BQ319" s="58"/>
      <c r="BR319" s="58"/>
      <c r="BS319" s="58"/>
      <c r="BT319" s="58"/>
      <c r="BU319" s="58"/>
      <c r="BV319" s="58"/>
      <c r="BW319" s="58"/>
      <c r="BX319" s="58"/>
      <c r="BY319" s="58"/>
      <c r="BZ319" s="58"/>
      <c r="CA319" s="58"/>
      <c r="CB319" s="58"/>
      <c r="CC319" s="58"/>
    </row>
    <row r="320" spans="1:81" s="1" customFormat="1" ht="15" customHeight="1">
      <c r="A320" s="69" t="s">
        <v>83</v>
      </c>
      <c r="B320" s="172" t="s">
        <v>15</v>
      </c>
      <c r="C320" s="26">
        <v>4.41</v>
      </c>
      <c r="D320" s="28" t="s">
        <v>2</v>
      </c>
      <c r="E320" s="105" t="s">
        <v>3</v>
      </c>
      <c r="F320" s="12" t="s">
        <v>113</v>
      </c>
      <c r="G320" s="13" t="s">
        <v>731</v>
      </c>
      <c r="H320" s="362"/>
      <c r="I320" s="162">
        <f t="shared" si="71"/>
        <v>0</v>
      </c>
      <c r="J320" s="214">
        <f>I320*21.67</f>
        <v>0</v>
      </c>
      <c r="K320" s="143">
        <f t="shared" si="61"/>
        <v>0</v>
      </c>
      <c r="L320" s="58"/>
      <c r="M320" s="58"/>
      <c r="N320" s="58"/>
      <c r="O320" s="58"/>
      <c r="P320" s="58"/>
      <c r="Q320" s="58"/>
      <c r="R320" s="58"/>
      <c r="S320" s="275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  <c r="AD320" s="58"/>
      <c r="AE320" s="58"/>
      <c r="AF320" s="58"/>
      <c r="AG320" s="58"/>
      <c r="AH320" s="58"/>
      <c r="AI320" s="58"/>
      <c r="AJ320" s="58"/>
      <c r="AK320" s="58"/>
      <c r="AL320" s="58"/>
      <c r="AM320" s="58"/>
      <c r="AN320" s="58"/>
      <c r="AO320" s="58"/>
      <c r="AP320" s="58"/>
      <c r="AQ320" s="58"/>
      <c r="AR320" s="58"/>
      <c r="AS320" s="58"/>
      <c r="AT320" s="58"/>
      <c r="AU320" s="58"/>
      <c r="AV320" s="58"/>
      <c r="AW320" s="58"/>
      <c r="AX320" s="58"/>
      <c r="AY320" s="58"/>
      <c r="AZ320" s="58"/>
      <c r="BA320" s="58"/>
      <c r="BB320" s="58"/>
      <c r="BC320" s="58"/>
      <c r="BD320" s="58"/>
      <c r="BE320" s="58"/>
      <c r="BF320" s="58"/>
      <c r="BG320" s="58"/>
      <c r="BH320" s="58"/>
      <c r="BI320" s="58"/>
      <c r="BJ320" s="58"/>
      <c r="BK320" s="58"/>
      <c r="BL320" s="58"/>
      <c r="BM320" s="58"/>
      <c r="BN320" s="58"/>
      <c r="BO320" s="58"/>
      <c r="BP320" s="58"/>
      <c r="BQ320" s="58"/>
      <c r="BR320" s="58"/>
      <c r="BS320" s="58"/>
      <c r="BT320" s="58"/>
      <c r="BU320" s="58"/>
      <c r="BV320" s="58"/>
      <c r="BW320" s="58"/>
      <c r="BX320" s="58"/>
      <c r="BY320" s="58"/>
      <c r="BZ320" s="58"/>
      <c r="CA320" s="58"/>
      <c r="CB320" s="58"/>
      <c r="CC320" s="58"/>
    </row>
    <row r="321" spans="1:81" s="1" customFormat="1" ht="15">
      <c r="A321" s="69" t="s">
        <v>84</v>
      </c>
      <c r="B321" s="23" t="s">
        <v>17</v>
      </c>
      <c r="C321" s="27">
        <v>19.48</v>
      </c>
      <c r="D321" s="28" t="s">
        <v>2</v>
      </c>
      <c r="E321" s="105" t="s">
        <v>3</v>
      </c>
      <c r="F321" s="17" t="s">
        <v>113</v>
      </c>
      <c r="G321" s="50" t="s">
        <v>729</v>
      </c>
      <c r="H321" s="362"/>
      <c r="I321" s="162">
        <f t="shared" si="71"/>
        <v>0</v>
      </c>
      <c r="J321" s="286">
        <f>I321*4.33</f>
        <v>0</v>
      </c>
      <c r="K321" s="143">
        <f t="shared" si="61"/>
        <v>0</v>
      </c>
      <c r="L321" s="58"/>
      <c r="M321" s="58"/>
      <c r="N321" s="58"/>
      <c r="O321" s="58"/>
      <c r="P321" s="58"/>
      <c r="Q321" s="58"/>
      <c r="R321" s="58"/>
      <c r="S321" s="275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  <c r="AD321" s="58"/>
      <c r="AE321" s="58"/>
      <c r="AF321" s="58"/>
      <c r="AG321" s="58"/>
      <c r="AH321" s="58"/>
      <c r="AI321" s="58"/>
      <c r="AJ321" s="58"/>
      <c r="AK321" s="58"/>
      <c r="AL321" s="58"/>
      <c r="AM321" s="58"/>
      <c r="AN321" s="58"/>
      <c r="AO321" s="58"/>
      <c r="AP321" s="58"/>
      <c r="AQ321" s="58"/>
      <c r="AR321" s="58"/>
      <c r="AS321" s="58"/>
      <c r="AT321" s="58"/>
      <c r="AU321" s="58"/>
      <c r="AV321" s="58"/>
      <c r="AW321" s="58"/>
      <c r="AX321" s="58"/>
      <c r="AY321" s="58"/>
      <c r="AZ321" s="58"/>
      <c r="BA321" s="58"/>
      <c r="BB321" s="58"/>
      <c r="BC321" s="58"/>
      <c r="BD321" s="58"/>
      <c r="BE321" s="58"/>
      <c r="BF321" s="58"/>
      <c r="BG321" s="58"/>
      <c r="BH321" s="58"/>
      <c r="BI321" s="58"/>
      <c r="BJ321" s="58"/>
      <c r="BK321" s="58"/>
      <c r="BL321" s="58"/>
      <c r="BM321" s="58"/>
      <c r="BN321" s="58"/>
      <c r="BO321" s="58"/>
      <c r="BP321" s="58"/>
      <c r="BQ321" s="58"/>
      <c r="BR321" s="58"/>
      <c r="BS321" s="58"/>
      <c r="BT321" s="58"/>
      <c r="BU321" s="58"/>
      <c r="BV321" s="58"/>
      <c r="BW321" s="58"/>
      <c r="BX321" s="58"/>
      <c r="BY321" s="58"/>
      <c r="BZ321" s="58"/>
      <c r="CA321" s="58"/>
      <c r="CB321" s="58"/>
      <c r="CC321" s="58"/>
    </row>
    <row r="322" spans="1:81" s="1" customFormat="1" ht="15" customHeight="1">
      <c r="A322" s="69" t="s">
        <v>86</v>
      </c>
      <c r="B322" s="9" t="s">
        <v>6</v>
      </c>
      <c r="C322" s="26">
        <v>11.52</v>
      </c>
      <c r="D322" s="28" t="s">
        <v>2</v>
      </c>
      <c r="E322" s="28" t="s">
        <v>3</v>
      </c>
      <c r="F322" s="12" t="s">
        <v>113</v>
      </c>
      <c r="G322" s="197" t="s">
        <v>930</v>
      </c>
      <c r="H322" s="362"/>
      <c r="I322" s="162">
        <f t="shared" si="71"/>
        <v>0</v>
      </c>
      <c r="J322" s="286">
        <f t="shared" ref="J322:J329" si="72">I322*2.17</f>
        <v>0</v>
      </c>
      <c r="K322" s="143">
        <f t="shared" si="61"/>
        <v>0</v>
      </c>
      <c r="L322" s="58"/>
      <c r="M322" s="58"/>
      <c r="N322" s="58"/>
      <c r="O322" s="58"/>
      <c r="P322" s="58"/>
      <c r="Q322" s="58"/>
      <c r="R322" s="58"/>
      <c r="S322" s="275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  <c r="AD322" s="58"/>
      <c r="AE322" s="58"/>
      <c r="AF322" s="58"/>
      <c r="AG322" s="58"/>
      <c r="AH322" s="58"/>
      <c r="AI322" s="58"/>
      <c r="AJ322" s="58"/>
      <c r="AK322" s="58"/>
      <c r="AL322" s="58"/>
      <c r="AM322" s="58"/>
      <c r="AN322" s="58"/>
      <c r="AO322" s="58"/>
      <c r="AP322" s="58"/>
      <c r="AQ322" s="58"/>
      <c r="AR322" s="58"/>
      <c r="AS322" s="58"/>
      <c r="AT322" s="58"/>
      <c r="AU322" s="58"/>
      <c r="AV322" s="58"/>
      <c r="AW322" s="58"/>
      <c r="AX322" s="58"/>
      <c r="AY322" s="58"/>
      <c r="AZ322" s="58"/>
      <c r="BA322" s="58"/>
      <c r="BB322" s="58"/>
      <c r="BC322" s="58"/>
      <c r="BD322" s="58"/>
      <c r="BE322" s="58"/>
      <c r="BF322" s="58"/>
      <c r="BG322" s="58"/>
      <c r="BH322" s="58"/>
      <c r="BI322" s="58"/>
      <c r="BJ322" s="58"/>
      <c r="BK322" s="58"/>
      <c r="BL322" s="58"/>
      <c r="BM322" s="58"/>
      <c r="BN322" s="58"/>
      <c r="BO322" s="58"/>
      <c r="BP322" s="58"/>
      <c r="BQ322" s="58"/>
      <c r="BR322" s="58"/>
      <c r="BS322" s="58"/>
      <c r="BT322" s="58"/>
      <c r="BU322" s="58"/>
      <c r="BV322" s="58"/>
      <c r="BW322" s="58"/>
      <c r="BX322" s="58"/>
      <c r="BY322" s="58"/>
      <c r="BZ322" s="58"/>
      <c r="CA322" s="58"/>
      <c r="CB322" s="58"/>
      <c r="CC322" s="58"/>
    </row>
    <row r="323" spans="1:81" s="1" customFormat="1" ht="15" customHeight="1">
      <c r="A323" s="69" t="s">
        <v>87</v>
      </c>
      <c r="B323" s="9" t="s">
        <v>6</v>
      </c>
      <c r="C323" s="26">
        <v>12.57</v>
      </c>
      <c r="D323" s="28" t="s">
        <v>2</v>
      </c>
      <c r="E323" s="28" t="s">
        <v>3</v>
      </c>
      <c r="F323" s="12" t="s">
        <v>113</v>
      </c>
      <c r="G323" s="197" t="s">
        <v>930</v>
      </c>
      <c r="H323" s="362"/>
      <c r="I323" s="162">
        <f t="shared" si="71"/>
        <v>0</v>
      </c>
      <c r="J323" s="286">
        <f t="shared" si="72"/>
        <v>0</v>
      </c>
      <c r="K323" s="143">
        <f t="shared" si="61"/>
        <v>0</v>
      </c>
      <c r="L323" s="58"/>
      <c r="M323" s="58"/>
      <c r="N323" s="58"/>
      <c r="O323" s="58"/>
      <c r="P323" s="58"/>
      <c r="Q323" s="58"/>
      <c r="R323" s="58"/>
      <c r="S323" s="275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  <c r="AD323" s="58"/>
      <c r="AE323" s="58"/>
      <c r="AF323" s="58"/>
      <c r="AG323" s="58"/>
      <c r="AH323" s="58"/>
      <c r="AI323" s="58"/>
      <c r="AJ323" s="58"/>
      <c r="AK323" s="58"/>
      <c r="AL323" s="58"/>
      <c r="AM323" s="58"/>
      <c r="AN323" s="58"/>
      <c r="AO323" s="58"/>
      <c r="AP323" s="58"/>
      <c r="AQ323" s="58"/>
      <c r="AR323" s="58"/>
      <c r="AS323" s="58"/>
      <c r="AT323" s="58"/>
      <c r="AU323" s="58"/>
      <c r="AV323" s="58"/>
      <c r="AW323" s="58"/>
      <c r="AX323" s="58"/>
      <c r="AY323" s="58"/>
      <c r="AZ323" s="58"/>
      <c r="BA323" s="58"/>
      <c r="BB323" s="58"/>
      <c r="BC323" s="58"/>
      <c r="BD323" s="58"/>
      <c r="BE323" s="58"/>
      <c r="BF323" s="58"/>
      <c r="BG323" s="58"/>
      <c r="BH323" s="58"/>
      <c r="BI323" s="58"/>
      <c r="BJ323" s="58"/>
      <c r="BK323" s="58"/>
      <c r="BL323" s="58"/>
      <c r="BM323" s="58"/>
      <c r="BN323" s="58"/>
      <c r="BO323" s="58"/>
      <c r="BP323" s="58"/>
      <c r="BQ323" s="58"/>
      <c r="BR323" s="58"/>
      <c r="BS323" s="58"/>
      <c r="BT323" s="58"/>
      <c r="BU323" s="58"/>
      <c r="BV323" s="58"/>
      <c r="BW323" s="58"/>
      <c r="BX323" s="58"/>
      <c r="BY323" s="58"/>
      <c r="BZ323" s="58"/>
      <c r="CA323" s="58"/>
      <c r="CB323" s="58"/>
      <c r="CC323" s="58"/>
    </row>
    <row r="324" spans="1:81" s="1" customFormat="1" ht="15" customHeight="1">
      <c r="A324" s="69" t="s">
        <v>88</v>
      </c>
      <c r="B324" s="9" t="s">
        <v>6</v>
      </c>
      <c r="C324" s="26">
        <v>11.9</v>
      </c>
      <c r="D324" s="28" t="s">
        <v>2</v>
      </c>
      <c r="E324" s="28" t="s">
        <v>3</v>
      </c>
      <c r="F324" s="12" t="s">
        <v>113</v>
      </c>
      <c r="G324" s="197" t="s">
        <v>930</v>
      </c>
      <c r="H324" s="362"/>
      <c r="I324" s="162">
        <f t="shared" si="71"/>
        <v>0</v>
      </c>
      <c r="J324" s="286">
        <f t="shared" si="72"/>
        <v>0</v>
      </c>
      <c r="K324" s="143">
        <f t="shared" si="61"/>
        <v>0</v>
      </c>
      <c r="L324" s="58"/>
      <c r="M324" s="58"/>
      <c r="N324" s="58"/>
      <c r="O324" s="58"/>
      <c r="P324" s="58"/>
      <c r="Q324" s="58"/>
      <c r="R324" s="58"/>
      <c r="S324" s="275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  <c r="AD324" s="58"/>
      <c r="AE324" s="58"/>
      <c r="AF324" s="58"/>
      <c r="AG324" s="58"/>
      <c r="AH324" s="58"/>
      <c r="AI324" s="58"/>
      <c r="AJ324" s="58"/>
      <c r="AK324" s="58"/>
      <c r="AL324" s="58"/>
      <c r="AM324" s="58"/>
      <c r="AN324" s="58"/>
      <c r="AO324" s="58"/>
      <c r="AP324" s="58"/>
      <c r="AQ324" s="58"/>
      <c r="AR324" s="58"/>
      <c r="AS324" s="58"/>
      <c r="AT324" s="58"/>
      <c r="AU324" s="58"/>
      <c r="AV324" s="58"/>
      <c r="AW324" s="58"/>
      <c r="AX324" s="58"/>
      <c r="AY324" s="58"/>
      <c r="AZ324" s="58"/>
      <c r="BA324" s="58"/>
      <c r="BB324" s="58"/>
      <c r="BC324" s="58"/>
      <c r="BD324" s="58"/>
      <c r="BE324" s="58"/>
      <c r="BF324" s="58"/>
      <c r="BG324" s="58"/>
      <c r="BH324" s="58"/>
      <c r="BI324" s="58"/>
      <c r="BJ324" s="58"/>
      <c r="BK324" s="58"/>
      <c r="BL324" s="58"/>
      <c r="BM324" s="58"/>
      <c r="BN324" s="58"/>
      <c r="BO324" s="58"/>
      <c r="BP324" s="58"/>
      <c r="BQ324" s="58"/>
      <c r="BR324" s="58"/>
      <c r="BS324" s="58"/>
      <c r="BT324" s="58"/>
      <c r="BU324" s="58"/>
      <c r="BV324" s="58"/>
      <c r="BW324" s="58"/>
      <c r="BX324" s="58"/>
      <c r="BY324" s="58"/>
      <c r="BZ324" s="58"/>
      <c r="CA324" s="58"/>
      <c r="CB324" s="58"/>
      <c r="CC324" s="58"/>
    </row>
    <row r="325" spans="1:81" s="3" customFormat="1" ht="15" customHeight="1">
      <c r="A325" s="69" t="s">
        <v>89</v>
      </c>
      <c r="B325" s="9" t="s">
        <v>6</v>
      </c>
      <c r="C325" s="26">
        <v>12.42</v>
      </c>
      <c r="D325" s="28" t="s">
        <v>2</v>
      </c>
      <c r="E325" s="28" t="s">
        <v>3</v>
      </c>
      <c r="F325" s="12" t="s">
        <v>113</v>
      </c>
      <c r="G325" s="197" t="s">
        <v>930</v>
      </c>
      <c r="H325" s="362"/>
      <c r="I325" s="162">
        <f t="shared" si="71"/>
        <v>0</v>
      </c>
      <c r="J325" s="286">
        <f t="shared" si="72"/>
        <v>0</v>
      </c>
      <c r="K325" s="143">
        <f t="shared" si="61"/>
        <v>0</v>
      </c>
      <c r="S325" s="278"/>
    </row>
    <row r="326" spans="1:81" s="1" customFormat="1" ht="15" customHeight="1">
      <c r="A326" s="69" t="s">
        <v>90</v>
      </c>
      <c r="B326" s="9" t="s">
        <v>6</v>
      </c>
      <c r="C326" s="26">
        <v>12.97</v>
      </c>
      <c r="D326" s="28" t="s">
        <v>2</v>
      </c>
      <c r="E326" s="28" t="s">
        <v>3</v>
      </c>
      <c r="F326" s="12" t="s">
        <v>113</v>
      </c>
      <c r="G326" s="197" t="s">
        <v>930</v>
      </c>
      <c r="H326" s="362"/>
      <c r="I326" s="162">
        <f t="shared" si="71"/>
        <v>0</v>
      </c>
      <c r="J326" s="286">
        <f t="shared" si="72"/>
        <v>0</v>
      </c>
      <c r="K326" s="143">
        <f t="shared" si="61"/>
        <v>0</v>
      </c>
      <c r="L326" s="58"/>
      <c r="M326" s="58"/>
      <c r="N326" s="58"/>
      <c r="O326" s="58"/>
      <c r="P326" s="58"/>
      <c r="Q326" s="58"/>
      <c r="R326" s="58"/>
      <c r="S326" s="275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  <c r="AD326" s="58"/>
      <c r="AE326" s="58"/>
      <c r="AF326" s="58"/>
      <c r="AG326" s="58"/>
      <c r="AH326" s="58"/>
      <c r="AI326" s="58"/>
      <c r="AJ326" s="58"/>
      <c r="AK326" s="58"/>
      <c r="AL326" s="58"/>
      <c r="AM326" s="58"/>
      <c r="AN326" s="58"/>
      <c r="AO326" s="58"/>
      <c r="AP326" s="58"/>
      <c r="AQ326" s="58"/>
      <c r="AR326" s="58"/>
      <c r="AS326" s="58"/>
      <c r="AT326" s="58"/>
      <c r="AU326" s="58"/>
      <c r="AV326" s="58"/>
      <c r="AW326" s="58"/>
      <c r="AX326" s="58"/>
      <c r="AY326" s="58"/>
      <c r="AZ326" s="58"/>
      <c r="BA326" s="58"/>
      <c r="BB326" s="58"/>
      <c r="BC326" s="58"/>
      <c r="BD326" s="58"/>
      <c r="BE326" s="58"/>
      <c r="BF326" s="58"/>
      <c r="BG326" s="58"/>
      <c r="BH326" s="58"/>
      <c r="BI326" s="58"/>
      <c r="BJ326" s="58"/>
      <c r="BK326" s="58"/>
      <c r="BL326" s="58"/>
      <c r="BM326" s="58"/>
      <c r="BN326" s="58"/>
      <c r="BO326" s="58"/>
      <c r="BP326" s="58"/>
      <c r="BQ326" s="58"/>
      <c r="BR326" s="58"/>
      <c r="BS326" s="58"/>
      <c r="BT326" s="58"/>
      <c r="BU326" s="58"/>
      <c r="BV326" s="58"/>
      <c r="BW326" s="58"/>
      <c r="BX326" s="58"/>
      <c r="BY326" s="58"/>
      <c r="BZ326" s="58"/>
      <c r="CA326" s="58"/>
      <c r="CB326" s="58"/>
      <c r="CC326" s="58"/>
    </row>
    <row r="327" spans="1:81" s="1" customFormat="1" ht="15" customHeight="1">
      <c r="A327" s="69" t="s">
        <v>91</v>
      </c>
      <c r="B327" s="9" t="s">
        <v>6</v>
      </c>
      <c r="C327" s="26">
        <v>13.25</v>
      </c>
      <c r="D327" s="28" t="s">
        <v>2</v>
      </c>
      <c r="E327" s="28" t="s">
        <v>3</v>
      </c>
      <c r="F327" s="12" t="s">
        <v>113</v>
      </c>
      <c r="G327" s="197" t="s">
        <v>930</v>
      </c>
      <c r="H327" s="362"/>
      <c r="I327" s="162">
        <f t="shared" si="71"/>
        <v>0</v>
      </c>
      <c r="J327" s="286">
        <f t="shared" si="72"/>
        <v>0</v>
      </c>
      <c r="K327" s="143">
        <f t="shared" si="61"/>
        <v>0</v>
      </c>
      <c r="L327" s="58"/>
      <c r="M327" s="58"/>
      <c r="N327" s="58"/>
      <c r="O327" s="58"/>
      <c r="P327" s="58"/>
      <c r="Q327" s="58"/>
      <c r="R327" s="58"/>
      <c r="S327" s="275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  <c r="AD327" s="58"/>
      <c r="AE327" s="58"/>
      <c r="AF327" s="58"/>
      <c r="AG327" s="58"/>
      <c r="AH327" s="58"/>
      <c r="AI327" s="58"/>
      <c r="AJ327" s="58"/>
      <c r="AK327" s="58"/>
      <c r="AL327" s="58"/>
      <c r="AM327" s="58"/>
      <c r="AN327" s="58"/>
      <c r="AO327" s="58"/>
      <c r="AP327" s="58"/>
      <c r="AQ327" s="58"/>
      <c r="AR327" s="58"/>
      <c r="AS327" s="58"/>
      <c r="AT327" s="58"/>
      <c r="AU327" s="58"/>
      <c r="AV327" s="58"/>
      <c r="AW327" s="58"/>
      <c r="AX327" s="58"/>
      <c r="AY327" s="58"/>
      <c r="AZ327" s="58"/>
      <c r="BA327" s="58"/>
      <c r="BB327" s="58"/>
      <c r="BC327" s="58"/>
      <c r="BD327" s="58"/>
      <c r="BE327" s="58"/>
      <c r="BF327" s="58"/>
      <c r="BG327" s="58"/>
      <c r="BH327" s="58"/>
      <c r="BI327" s="58"/>
      <c r="BJ327" s="58"/>
      <c r="BK327" s="58"/>
      <c r="BL327" s="58"/>
      <c r="BM327" s="58"/>
      <c r="BN327" s="58"/>
      <c r="BO327" s="58"/>
      <c r="BP327" s="58"/>
      <c r="BQ327" s="58"/>
      <c r="BR327" s="58"/>
      <c r="BS327" s="58"/>
      <c r="BT327" s="58"/>
      <c r="BU327" s="58"/>
      <c r="BV327" s="58"/>
      <c r="BW327" s="58"/>
      <c r="BX327" s="58"/>
      <c r="BY327" s="58"/>
      <c r="BZ327" s="58"/>
      <c r="CA327" s="58"/>
      <c r="CB327" s="58"/>
      <c r="CC327" s="58"/>
    </row>
    <row r="328" spans="1:81" s="1" customFormat="1" ht="15" customHeight="1">
      <c r="A328" s="69" t="s">
        <v>92</v>
      </c>
      <c r="B328" s="9" t="s">
        <v>6</v>
      </c>
      <c r="C328" s="26">
        <v>12.61</v>
      </c>
      <c r="D328" s="28" t="s">
        <v>2</v>
      </c>
      <c r="E328" s="28" t="s">
        <v>3</v>
      </c>
      <c r="F328" s="12" t="s">
        <v>113</v>
      </c>
      <c r="G328" s="197" t="s">
        <v>930</v>
      </c>
      <c r="H328" s="362"/>
      <c r="I328" s="162">
        <f t="shared" si="71"/>
        <v>0</v>
      </c>
      <c r="J328" s="286">
        <f t="shared" si="72"/>
        <v>0</v>
      </c>
      <c r="K328" s="143">
        <f t="shared" si="61"/>
        <v>0</v>
      </c>
      <c r="L328" s="58"/>
      <c r="M328" s="58"/>
      <c r="N328" s="58"/>
      <c r="O328" s="58"/>
      <c r="P328" s="58"/>
      <c r="Q328" s="58"/>
      <c r="R328" s="58"/>
      <c r="S328" s="275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  <c r="AD328" s="58"/>
      <c r="AE328" s="58"/>
      <c r="AF328" s="58"/>
      <c r="AG328" s="58"/>
      <c r="AH328" s="58"/>
      <c r="AI328" s="58"/>
      <c r="AJ328" s="58"/>
      <c r="AK328" s="58"/>
      <c r="AL328" s="58"/>
      <c r="AM328" s="58"/>
      <c r="AN328" s="58"/>
      <c r="AO328" s="58"/>
      <c r="AP328" s="58"/>
      <c r="AQ328" s="58"/>
      <c r="AR328" s="58"/>
      <c r="AS328" s="58"/>
      <c r="AT328" s="58"/>
      <c r="AU328" s="58"/>
      <c r="AV328" s="58"/>
      <c r="AW328" s="58"/>
      <c r="AX328" s="58"/>
      <c r="AY328" s="58"/>
      <c r="AZ328" s="58"/>
      <c r="BA328" s="58"/>
      <c r="BB328" s="58"/>
      <c r="BC328" s="58"/>
      <c r="BD328" s="58"/>
      <c r="BE328" s="58"/>
      <c r="BF328" s="58"/>
      <c r="BG328" s="58"/>
      <c r="BH328" s="58"/>
      <c r="BI328" s="58"/>
      <c r="BJ328" s="58"/>
      <c r="BK328" s="58"/>
      <c r="BL328" s="58"/>
      <c r="BM328" s="58"/>
      <c r="BN328" s="58"/>
      <c r="BO328" s="58"/>
      <c r="BP328" s="58"/>
      <c r="BQ328" s="58"/>
      <c r="BR328" s="58"/>
      <c r="BS328" s="58"/>
      <c r="BT328" s="58"/>
      <c r="BU328" s="58"/>
      <c r="BV328" s="58"/>
      <c r="BW328" s="58"/>
      <c r="BX328" s="58"/>
      <c r="BY328" s="58"/>
      <c r="BZ328" s="58"/>
      <c r="CA328" s="58"/>
      <c r="CB328" s="58"/>
      <c r="CC328" s="58"/>
    </row>
    <row r="329" spans="1:81" ht="15" customHeight="1">
      <c r="A329" s="69" t="s">
        <v>93</v>
      </c>
      <c r="B329" s="9" t="s">
        <v>6</v>
      </c>
      <c r="C329" s="26">
        <v>12.62</v>
      </c>
      <c r="D329" s="28" t="s">
        <v>2</v>
      </c>
      <c r="E329" s="28" t="s">
        <v>3</v>
      </c>
      <c r="F329" s="12" t="s">
        <v>113</v>
      </c>
      <c r="G329" s="197" t="s">
        <v>930</v>
      </c>
      <c r="H329" s="362"/>
      <c r="I329" s="162">
        <f t="shared" si="71"/>
        <v>0</v>
      </c>
      <c r="J329" s="286">
        <f t="shared" si="72"/>
        <v>0</v>
      </c>
      <c r="K329" s="143">
        <f t="shared" si="61"/>
        <v>0</v>
      </c>
    </row>
    <row r="330" spans="1:81" ht="15" customHeight="1">
      <c r="A330" s="69" t="s">
        <v>94</v>
      </c>
      <c r="B330" s="9" t="s">
        <v>768</v>
      </c>
      <c r="C330" s="26">
        <v>23.06</v>
      </c>
      <c r="D330" s="28" t="s">
        <v>2</v>
      </c>
      <c r="E330" s="28" t="s">
        <v>3</v>
      </c>
      <c r="F330" s="12" t="s">
        <v>113</v>
      </c>
      <c r="G330" s="13" t="s">
        <v>731</v>
      </c>
      <c r="H330" s="362"/>
      <c r="I330" s="162">
        <f t="shared" si="71"/>
        <v>0</v>
      </c>
      <c r="J330" s="301">
        <f>I330*21.67</f>
        <v>0</v>
      </c>
      <c r="K330" s="143">
        <f t="shared" si="61"/>
        <v>0</v>
      </c>
    </row>
    <row r="331" spans="1:81" ht="15" customHeight="1">
      <c r="A331" s="69" t="s">
        <v>95</v>
      </c>
      <c r="B331" s="9" t="s">
        <v>6</v>
      </c>
      <c r="C331" s="26">
        <v>12.69</v>
      </c>
      <c r="D331" s="28" t="s">
        <v>2</v>
      </c>
      <c r="E331" s="28" t="s">
        <v>3</v>
      </c>
      <c r="F331" s="12" t="s">
        <v>113</v>
      </c>
      <c r="G331" s="197" t="s">
        <v>930</v>
      </c>
      <c r="H331" s="362"/>
      <c r="I331" s="162">
        <f t="shared" si="71"/>
        <v>0</v>
      </c>
      <c r="J331" s="286">
        <f t="shared" ref="J331:J345" si="73">I331*2.17</f>
        <v>0</v>
      </c>
      <c r="K331" s="143">
        <f t="shared" si="61"/>
        <v>0</v>
      </c>
    </row>
    <row r="332" spans="1:81" s="1" customFormat="1" ht="15" customHeight="1">
      <c r="A332" s="69" t="s">
        <v>96</v>
      </c>
      <c r="B332" s="9" t="s">
        <v>6</v>
      </c>
      <c r="C332" s="26">
        <v>13.45</v>
      </c>
      <c r="D332" s="28" t="s">
        <v>2</v>
      </c>
      <c r="E332" s="28" t="s">
        <v>3</v>
      </c>
      <c r="F332" s="12" t="s">
        <v>113</v>
      </c>
      <c r="G332" s="197" t="s">
        <v>930</v>
      </c>
      <c r="H332" s="362"/>
      <c r="I332" s="162">
        <f t="shared" si="71"/>
        <v>0</v>
      </c>
      <c r="J332" s="286">
        <f t="shared" si="73"/>
        <v>0</v>
      </c>
      <c r="K332" s="143">
        <f t="shared" si="61"/>
        <v>0</v>
      </c>
      <c r="L332" s="58"/>
      <c r="M332" s="58"/>
      <c r="N332" s="58"/>
      <c r="O332" s="58"/>
      <c r="P332" s="58"/>
      <c r="Q332" s="58"/>
      <c r="R332" s="58"/>
      <c r="S332" s="275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  <c r="AD332" s="58"/>
      <c r="AE332" s="58"/>
      <c r="AF332" s="58"/>
      <c r="AG332" s="58"/>
      <c r="AH332" s="58"/>
      <c r="AI332" s="58"/>
      <c r="AJ332" s="58"/>
      <c r="AK332" s="58"/>
      <c r="AL332" s="58"/>
      <c r="AM332" s="58"/>
      <c r="AN332" s="58"/>
      <c r="AO332" s="58"/>
      <c r="AP332" s="58"/>
      <c r="AQ332" s="58"/>
      <c r="AR332" s="58"/>
      <c r="AS332" s="58"/>
      <c r="AT332" s="58"/>
      <c r="AU332" s="58"/>
      <c r="AV332" s="58"/>
      <c r="AW332" s="58"/>
      <c r="AX332" s="58"/>
      <c r="AY332" s="58"/>
      <c r="AZ332" s="58"/>
      <c r="BA332" s="58"/>
      <c r="BB332" s="58"/>
      <c r="BC332" s="58"/>
      <c r="BD332" s="58"/>
      <c r="BE332" s="58"/>
      <c r="BF332" s="58"/>
      <c r="BG332" s="58"/>
      <c r="BH332" s="58"/>
      <c r="BI332" s="58"/>
      <c r="BJ332" s="58"/>
      <c r="BK332" s="58"/>
      <c r="BL332" s="58"/>
      <c r="BM332" s="58"/>
      <c r="BN332" s="58"/>
      <c r="BO332" s="58"/>
      <c r="BP332" s="58"/>
      <c r="BQ332" s="58"/>
      <c r="BR332" s="58"/>
      <c r="BS332" s="58"/>
      <c r="BT332" s="58"/>
      <c r="BU332" s="58"/>
      <c r="BV332" s="58"/>
      <c r="BW332" s="58"/>
      <c r="BX332" s="58"/>
      <c r="BY332" s="58"/>
      <c r="BZ332" s="58"/>
      <c r="CA332" s="58"/>
      <c r="CB332" s="58"/>
      <c r="CC332" s="58"/>
    </row>
    <row r="333" spans="1:81" s="1" customFormat="1" ht="15" customHeight="1">
      <c r="A333" s="69" t="s">
        <v>97</v>
      </c>
      <c r="B333" s="9" t="s">
        <v>6</v>
      </c>
      <c r="C333" s="26">
        <v>13.07</v>
      </c>
      <c r="D333" s="28" t="s">
        <v>2</v>
      </c>
      <c r="E333" s="28" t="s">
        <v>3</v>
      </c>
      <c r="F333" s="12" t="s">
        <v>113</v>
      </c>
      <c r="G333" s="197" t="s">
        <v>930</v>
      </c>
      <c r="H333" s="362"/>
      <c r="I333" s="162">
        <f t="shared" si="71"/>
        <v>0</v>
      </c>
      <c r="J333" s="286">
        <f t="shared" si="73"/>
        <v>0</v>
      </c>
      <c r="K333" s="143">
        <f t="shared" si="61"/>
        <v>0</v>
      </c>
      <c r="L333" s="58"/>
      <c r="M333" s="58"/>
      <c r="N333" s="58"/>
      <c r="O333" s="58"/>
      <c r="P333" s="58"/>
      <c r="Q333" s="58"/>
      <c r="R333" s="58"/>
      <c r="S333" s="275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  <c r="AD333" s="58"/>
      <c r="AE333" s="58"/>
      <c r="AF333" s="58"/>
      <c r="AG333" s="58"/>
      <c r="AH333" s="58"/>
      <c r="AI333" s="58"/>
      <c r="AJ333" s="58"/>
      <c r="AK333" s="58"/>
      <c r="AL333" s="58"/>
      <c r="AM333" s="58"/>
      <c r="AN333" s="58"/>
      <c r="AO333" s="58"/>
      <c r="AP333" s="58"/>
      <c r="AQ333" s="58"/>
      <c r="AR333" s="58"/>
      <c r="AS333" s="58"/>
      <c r="AT333" s="58"/>
      <c r="AU333" s="58"/>
      <c r="AV333" s="58"/>
      <c r="AW333" s="58"/>
      <c r="AX333" s="58"/>
      <c r="AY333" s="58"/>
      <c r="AZ333" s="58"/>
      <c r="BA333" s="58"/>
      <c r="BB333" s="58"/>
      <c r="BC333" s="58"/>
      <c r="BD333" s="58"/>
      <c r="BE333" s="58"/>
      <c r="BF333" s="58"/>
      <c r="BG333" s="58"/>
      <c r="BH333" s="58"/>
      <c r="BI333" s="58"/>
      <c r="BJ333" s="58"/>
      <c r="BK333" s="58"/>
      <c r="BL333" s="58"/>
      <c r="BM333" s="58"/>
      <c r="BN333" s="58"/>
      <c r="BO333" s="58"/>
      <c r="BP333" s="58"/>
      <c r="BQ333" s="58"/>
      <c r="BR333" s="58"/>
      <c r="BS333" s="58"/>
      <c r="BT333" s="58"/>
      <c r="BU333" s="58"/>
      <c r="BV333" s="58"/>
      <c r="BW333" s="58"/>
      <c r="BX333" s="58"/>
      <c r="BY333" s="58"/>
      <c r="BZ333" s="58"/>
      <c r="CA333" s="58"/>
      <c r="CB333" s="58"/>
      <c r="CC333" s="58"/>
    </row>
    <row r="334" spans="1:81" s="1" customFormat="1" ht="15" customHeight="1">
      <c r="A334" s="69" t="s">
        <v>98</v>
      </c>
      <c r="B334" s="9" t="s">
        <v>6</v>
      </c>
      <c r="C334" s="26">
        <v>12.42</v>
      </c>
      <c r="D334" s="28" t="s">
        <v>2</v>
      </c>
      <c r="E334" s="28" t="s">
        <v>3</v>
      </c>
      <c r="F334" s="12" t="s">
        <v>113</v>
      </c>
      <c r="G334" s="197" t="s">
        <v>930</v>
      </c>
      <c r="H334" s="362"/>
      <c r="I334" s="162">
        <f t="shared" si="71"/>
        <v>0</v>
      </c>
      <c r="J334" s="286">
        <f t="shared" si="73"/>
        <v>0</v>
      </c>
      <c r="K334" s="143">
        <f t="shared" si="61"/>
        <v>0</v>
      </c>
      <c r="L334" s="58"/>
      <c r="M334" s="58"/>
      <c r="N334" s="58"/>
      <c r="O334" s="58"/>
      <c r="P334" s="58"/>
      <c r="Q334" s="58"/>
      <c r="R334" s="58"/>
      <c r="S334" s="275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  <c r="AD334" s="58"/>
      <c r="AE334" s="58"/>
      <c r="AF334" s="58"/>
      <c r="AG334" s="58"/>
      <c r="AH334" s="58"/>
      <c r="AI334" s="58"/>
      <c r="AJ334" s="58"/>
      <c r="AK334" s="58"/>
      <c r="AL334" s="58"/>
      <c r="AM334" s="58"/>
      <c r="AN334" s="58"/>
      <c r="AO334" s="58"/>
      <c r="AP334" s="58"/>
      <c r="AQ334" s="58"/>
      <c r="AR334" s="58"/>
      <c r="AS334" s="58"/>
      <c r="AT334" s="58"/>
      <c r="AU334" s="58"/>
      <c r="AV334" s="58"/>
      <c r="AW334" s="58"/>
      <c r="AX334" s="58"/>
      <c r="AY334" s="58"/>
      <c r="AZ334" s="58"/>
      <c r="BA334" s="58"/>
      <c r="BB334" s="58"/>
      <c r="BC334" s="58"/>
      <c r="BD334" s="58"/>
      <c r="BE334" s="58"/>
      <c r="BF334" s="58"/>
      <c r="BG334" s="58"/>
      <c r="BH334" s="58"/>
      <c r="BI334" s="58"/>
      <c r="BJ334" s="58"/>
      <c r="BK334" s="58"/>
      <c r="BL334" s="58"/>
      <c r="BM334" s="58"/>
      <c r="BN334" s="58"/>
      <c r="BO334" s="58"/>
      <c r="BP334" s="58"/>
      <c r="BQ334" s="58"/>
      <c r="BR334" s="58"/>
      <c r="BS334" s="58"/>
      <c r="BT334" s="58"/>
      <c r="BU334" s="58"/>
      <c r="BV334" s="58"/>
      <c r="BW334" s="58"/>
      <c r="BX334" s="58"/>
      <c r="BY334" s="58"/>
      <c r="BZ334" s="58"/>
      <c r="CA334" s="58"/>
      <c r="CB334" s="58"/>
      <c r="CC334" s="58"/>
    </row>
    <row r="335" spans="1:81" s="1" customFormat="1" ht="15" customHeight="1">
      <c r="A335" s="69" t="s">
        <v>99</v>
      </c>
      <c r="B335" s="9" t="s">
        <v>6</v>
      </c>
      <c r="C335" s="26">
        <v>12.93</v>
      </c>
      <c r="D335" s="28" t="s">
        <v>2</v>
      </c>
      <c r="E335" s="28" t="s">
        <v>3</v>
      </c>
      <c r="F335" s="12" t="s">
        <v>113</v>
      </c>
      <c r="G335" s="197" t="s">
        <v>930</v>
      </c>
      <c r="H335" s="362"/>
      <c r="I335" s="162">
        <f t="shared" si="71"/>
        <v>0</v>
      </c>
      <c r="J335" s="286">
        <f t="shared" si="73"/>
        <v>0</v>
      </c>
      <c r="K335" s="143">
        <f t="shared" si="61"/>
        <v>0</v>
      </c>
      <c r="L335" s="58"/>
      <c r="M335" s="58"/>
      <c r="N335" s="58"/>
      <c r="O335" s="58"/>
      <c r="P335" s="58"/>
      <c r="Q335" s="58"/>
      <c r="R335" s="58"/>
      <c r="S335" s="275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  <c r="AD335" s="58"/>
      <c r="AE335" s="58"/>
      <c r="AF335" s="58"/>
      <c r="AG335" s="58"/>
      <c r="AH335" s="58"/>
      <c r="AI335" s="58"/>
      <c r="AJ335" s="58"/>
      <c r="AK335" s="58"/>
      <c r="AL335" s="58"/>
      <c r="AM335" s="58"/>
      <c r="AN335" s="58"/>
      <c r="AO335" s="58"/>
      <c r="AP335" s="58"/>
      <c r="AQ335" s="58"/>
      <c r="AR335" s="58"/>
      <c r="AS335" s="58"/>
      <c r="AT335" s="58"/>
      <c r="AU335" s="58"/>
      <c r="AV335" s="58"/>
      <c r="AW335" s="58"/>
      <c r="AX335" s="58"/>
      <c r="AY335" s="58"/>
      <c r="AZ335" s="58"/>
      <c r="BA335" s="58"/>
      <c r="BB335" s="58"/>
      <c r="BC335" s="58"/>
      <c r="BD335" s="58"/>
      <c r="BE335" s="58"/>
      <c r="BF335" s="58"/>
      <c r="BG335" s="58"/>
      <c r="BH335" s="58"/>
      <c r="BI335" s="58"/>
      <c r="BJ335" s="58"/>
      <c r="BK335" s="58"/>
      <c r="BL335" s="58"/>
      <c r="BM335" s="58"/>
      <c r="BN335" s="58"/>
      <c r="BO335" s="58"/>
      <c r="BP335" s="58"/>
      <c r="BQ335" s="58"/>
      <c r="BR335" s="58"/>
      <c r="BS335" s="58"/>
      <c r="BT335" s="58"/>
      <c r="BU335" s="58"/>
      <c r="BV335" s="58"/>
      <c r="BW335" s="58"/>
      <c r="BX335" s="58"/>
      <c r="BY335" s="58"/>
      <c r="BZ335" s="58"/>
      <c r="CA335" s="58"/>
      <c r="CB335" s="58"/>
      <c r="CC335" s="58"/>
    </row>
    <row r="336" spans="1:81" s="1" customFormat="1" ht="15" customHeight="1">
      <c r="A336" s="69" t="s">
        <v>100</v>
      </c>
      <c r="B336" s="9" t="s">
        <v>6</v>
      </c>
      <c r="C336" s="26">
        <v>12.6</v>
      </c>
      <c r="D336" s="28" t="s">
        <v>2</v>
      </c>
      <c r="E336" s="28" t="s">
        <v>3</v>
      </c>
      <c r="F336" s="12" t="s">
        <v>113</v>
      </c>
      <c r="G336" s="197" t="s">
        <v>930</v>
      </c>
      <c r="H336" s="362"/>
      <c r="I336" s="162">
        <f t="shared" si="71"/>
        <v>0</v>
      </c>
      <c r="J336" s="286">
        <f t="shared" si="73"/>
        <v>0</v>
      </c>
      <c r="K336" s="143">
        <f t="shared" si="61"/>
        <v>0</v>
      </c>
      <c r="L336" s="58"/>
      <c r="M336" s="58"/>
      <c r="N336" s="58"/>
      <c r="O336" s="58"/>
      <c r="P336" s="58"/>
      <c r="Q336" s="58"/>
      <c r="R336" s="58"/>
      <c r="S336" s="275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  <c r="AD336" s="58"/>
      <c r="AE336" s="58"/>
      <c r="AF336" s="58"/>
      <c r="AG336" s="58"/>
      <c r="AH336" s="58"/>
      <c r="AI336" s="58"/>
      <c r="AJ336" s="58"/>
      <c r="AK336" s="58"/>
      <c r="AL336" s="58"/>
      <c r="AM336" s="58"/>
      <c r="AN336" s="58"/>
      <c r="AO336" s="58"/>
      <c r="AP336" s="58"/>
      <c r="AQ336" s="58"/>
      <c r="AR336" s="58"/>
      <c r="AS336" s="58"/>
      <c r="AT336" s="58"/>
      <c r="AU336" s="58"/>
      <c r="AV336" s="58"/>
      <c r="AW336" s="58"/>
      <c r="AX336" s="58"/>
      <c r="AY336" s="58"/>
      <c r="AZ336" s="58"/>
      <c r="BA336" s="58"/>
      <c r="BB336" s="58"/>
      <c r="BC336" s="58"/>
      <c r="BD336" s="58"/>
      <c r="BE336" s="58"/>
      <c r="BF336" s="58"/>
      <c r="BG336" s="58"/>
      <c r="BH336" s="58"/>
      <c r="BI336" s="58"/>
      <c r="BJ336" s="58"/>
      <c r="BK336" s="58"/>
      <c r="BL336" s="58"/>
      <c r="BM336" s="58"/>
      <c r="BN336" s="58"/>
      <c r="BO336" s="58"/>
      <c r="BP336" s="58"/>
      <c r="BQ336" s="58"/>
      <c r="BR336" s="58"/>
      <c r="BS336" s="58"/>
      <c r="BT336" s="58"/>
      <c r="BU336" s="58"/>
      <c r="BV336" s="58"/>
      <c r="BW336" s="58"/>
      <c r="BX336" s="58"/>
      <c r="BY336" s="58"/>
      <c r="BZ336" s="58"/>
      <c r="CA336" s="58"/>
      <c r="CB336" s="58"/>
      <c r="CC336" s="58"/>
    </row>
    <row r="337" spans="1:81" s="1" customFormat="1" ht="15" customHeight="1">
      <c r="A337" s="69" t="s">
        <v>101</v>
      </c>
      <c r="B337" s="9" t="s">
        <v>6</v>
      </c>
      <c r="C337" s="26">
        <v>13.31</v>
      </c>
      <c r="D337" s="28" t="s">
        <v>2</v>
      </c>
      <c r="E337" s="28" t="s">
        <v>3</v>
      </c>
      <c r="F337" s="12" t="s">
        <v>113</v>
      </c>
      <c r="G337" s="197" t="s">
        <v>930</v>
      </c>
      <c r="H337" s="362"/>
      <c r="I337" s="162">
        <f t="shared" si="71"/>
        <v>0</v>
      </c>
      <c r="J337" s="286">
        <f t="shared" si="73"/>
        <v>0</v>
      </c>
      <c r="K337" s="143">
        <f t="shared" si="61"/>
        <v>0</v>
      </c>
      <c r="L337" s="58"/>
      <c r="M337" s="58"/>
      <c r="N337" s="58"/>
      <c r="O337" s="58"/>
      <c r="P337" s="58"/>
      <c r="Q337" s="58"/>
      <c r="R337" s="58"/>
      <c r="S337" s="275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  <c r="AD337" s="58"/>
      <c r="AE337" s="58"/>
      <c r="AF337" s="58"/>
      <c r="AG337" s="58"/>
      <c r="AH337" s="58"/>
      <c r="AI337" s="58"/>
      <c r="AJ337" s="58"/>
      <c r="AK337" s="58"/>
      <c r="AL337" s="58"/>
      <c r="AM337" s="58"/>
      <c r="AN337" s="58"/>
      <c r="AO337" s="58"/>
      <c r="AP337" s="58"/>
      <c r="AQ337" s="58"/>
      <c r="AR337" s="58"/>
      <c r="AS337" s="58"/>
      <c r="AT337" s="58"/>
      <c r="AU337" s="58"/>
      <c r="AV337" s="58"/>
      <c r="AW337" s="58"/>
      <c r="AX337" s="58"/>
      <c r="AY337" s="58"/>
      <c r="AZ337" s="58"/>
      <c r="BA337" s="58"/>
      <c r="BB337" s="58"/>
      <c r="BC337" s="58"/>
      <c r="BD337" s="58"/>
      <c r="BE337" s="58"/>
      <c r="BF337" s="58"/>
      <c r="BG337" s="58"/>
      <c r="BH337" s="58"/>
      <c r="BI337" s="58"/>
      <c r="BJ337" s="58"/>
      <c r="BK337" s="58"/>
      <c r="BL337" s="58"/>
      <c r="BM337" s="58"/>
      <c r="BN337" s="58"/>
      <c r="BO337" s="58"/>
      <c r="BP337" s="58"/>
      <c r="BQ337" s="58"/>
      <c r="BR337" s="58"/>
      <c r="BS337" s="58"/>
      <c r="BT337" s="58"/>
      <c r="BU337" s="58"/>
      <c r="BV337" s="58"/>
      <c r="BW337" s="58"/>
      <c r="BX337" s="58"/>
      <c r="BY337" s="58"/>
      <c r="BZ337" s="58"/>
      <c r="CA337" s="58"/>
      <c r="CB337" s="58"/>
      <c r="CC337" s="58"/>
    </row>
    <row r="338" spans="1:81" s="1" customFormat="1" ht="15" customHeight="1">
      <c r="A338" s="69" t="s">
        <v>102</v>
      </c>
      <c r="B338" s="9" t="s">
        <v>6</v>
      </c>
      <c r="C338" s="26">
        <v>12.6</v>
      </c>
      <c r="D338" s="28" t="s">
        <v>2</v>
      </c>
      <c r="E338" s="28" t="s">
        <v>3</v>
      </c>
      <c r="F338" s="12" t="s">
        <v>113</v>
      </c>
      <c r="G338" s="197" t="s">
        <v>930</v>
      </c>
      <c r="H338" s="362"/>
      <c r="I338" s="162">
        <f t="shared" si="71"/>
        <v>0</v>
      </c>
      <c r="J338" s="286">
        <f t="shared" si="73"/>
        <v>0</v>
      </c>
      <c r="K338" s="143">
        <f t="shared" si="61"/>
        <v>0</v>
      </c>
      <c r="L338" s="58"/>
      <c r="M338" s="58"/>
      <c r="N338" s="58"/>
      <c r="O338" s="58"/>
      <c r="P338" s="58"/>
      <c r="Q338" s="58"/>
      <c r="R338" s="58"/>
      <c r="S338" s="275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  <c r="AD338" s="58"/>
      <c r="AE338" s="58"/>
      <c r="AF338" s="58"/>
      <c r="AG338" s="58"/>
      <c r="AH338" s="58"/>
      <c r="AI338" s="58"/>
      <c r="AJ338" s="58"/>
      <c r="AK338" s="58"/>
      <c r="AL338" s="58"/>
      <c r="AM338" s="58"/>
      <c r="AN338" s="58"/>
      <c r="AO338" s="58"/>
      <c r="AP338" s="58"/>
      <c r="AQ338" s="58"/>
      <c r="AR338" s="58"/>
      <c r="AS338" s="58"/>
      <c r="AT338" s="58"/>
      <c r="AU338" s="58"/>
      <c r="AV338" s="58"/>
      <c r="AW338" s="58"/>
      <c r="AX338" s="58"/>
      <c r="AY338" s="58"/>
      <c r="AZ338" s="58"/>
      <c r="BA338" s="58"/>
      <c r="BB338" s="58"/>
      <c r="BC338" s="58"/>
      <c r="BD338" s="58"/>
      <c r="BE338" s="58"/>
      <c r="BF338" s="58"/>
      <c r="BG338" s="58"/>
      <c r="BH338" s="58"/>
      <c r="BI338" s="58"/>
      <c r="BJ338" s="58"/>
      <c r="BK338" s="58"/>
      <c r="BL338" s="58"/>
      <c r="BM338" s="58"/>
      <c r="BN338" s="58"/>
      <c r="BO338" s="58"/>
      <c r="BP338" s="58"/>
      <c r="BQ338" s="58"/>
      <c r="BR338" s="58"/>
      <c r="BS338" s="58"/>
      <c r="BT338" s="58"/>
      <c r="BU338" s="58"/>
      <c r="BV338" s="58"/>
      <c r="BW338" s="58"/>
      <c r="BX338" s="58"/>
      <c r="BY338" s="58"/>
      <c r="BZ338" s="58"/>
      <c r="CA338" s="58"/>
      <c r="CB338" s="58"/>
      <c r="CC338" s="58"/>
    </row>
    <row r="339" spans="1:81" ht="15" customHeight="1">
      <c r="A339" s="69" t="s">
        <v>103</v>
      </c>
      <c r="B339" s="9" t="s">
        <v>6</v>
      </c>
      <c r="C339" s="26">
        <v>11.35</v>
      </c>
      <c r="D339" s="28" t="s">
        <v>2</v>
      </c>
      <c r="E339" s="28" t="s">
        <v>3</v>
      </c>
      <c r="F339" s="12" t="s">
        <v>113</v>
      </c>
      <c r="G339" s="197" t="s">
        <v>930</v>
      </c>
      <c r="H339" s="362"/>
      <c r="I339" s="162">
        <f t="shared" si="71"/>
        <v>0</v>
      </c>
      <c r="J339" s="286">
        <f t="shared" si="73"/>
        <v>0</v>
      </c>
      <c r="K339" s="143">
        <f t="shared" si="61"/>
        <v>0</v>
      </c>
    </row>
    <row r="340" spans="1:81" s="1" customFormat="1" ht="15" customHeight="1">
      <c r="A340" s="69" t="s">
        <v>104</v>
      </c>
      <c r="B340" s="9" t="s">
        <v>6</v>
      </c>
      <c r="C340" s="26">
        <v>12.45</v>
      </c>
      <c r="D340" s="28" t="s">
        <v>2</v>
      </c>
      <c r="E340" s="28" t="s">
        <v>3</v>
      </c>
      <c r="F340" s="12" t="s">
        <v>113</v>
      </c>
      <c r="G340" s="197" t="s">
        <v>930</v>
      </c>
      <c r="H340" s="362"/>
      <c r="I340" s="162">
        <f t="shared" si="71"/>
        <v>0</v>
      </c>
      <c r="J340" s="286">
        <f t="shared" si="73"/>
        <v>0</v>
      </c>
      <c r="K340" s="143">
        <f t="shared" ref="K340:K405" si="74">I340</f>
        <v>0</v>
      </c>
      <c r="L340" s="58"/>
      <c r="M340" s="58"/>
      <c r="N340" s="58"/>
      <c r="O340" s="58"/>
      <c r="P340" s="58"/>
      <c r="Q340" s="58"/>
      <c r="R340" s="58"/>
      <c r="S340" s="275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  <c r="AD340" s="58"/>
      <c r="AE340" s="58"/>
      <c r="AF340" s="58"/>
      <c r="AG340" s="58"/>
      <c r="AH340" s="58"/>
      <c r="AI340" s="58"/>
      <c r="AJ340" s="58"/>
      <c r="AK340" s="58"/>
      <c r="AL340" s="58"/>
      <c r="AM340" s="58"/>
      <c r="AN340" s="58"/>
      <c r="AO340" s="58"/>
      <c r="AP340" s="58"/>
      <c r="AQ340" s="58"/>
      <c r="AR340" s="58"/>
      <c r="AS340" s="58"/>
      <c r="AT340" s="58"/>
      <c r="AU340" s="58"/>
      <c r="AV340" s="58"/>
      <c r="AW340" s="58"/>
      <c r="AX340" s="58"/>
      <c r="AY340" s="58"/>
      <c r="AZ340" s="58"/>
      <c r="BA340" s="58"/>
      <c r="BB340" s="58"/>
      <c r="BC340" s="58"/>
      <c r="BD340" s="58"/>
      <c r="BE340" s="58"/>
      <c r="BF340" s="58"/>
      <c r="BG340" s="58"/>
      <c r="BH340" s="58"/>
      <c r="BI340" s="58"/>
      <c r="BJ340" s="58"/>
      <c r="BK340" s="58"/>
      <c r="BL340" s="58"/>
      <c r="BM340" s="58"/>
      <c r="BN340" s="58"/>
      <c r="BO340" s="58"/>
      <c r="BP340" s="58"/>
      <c r="BQ340" s="58"/>
      <c r="BR340" s="58"/>
      <c r="BS340" s="58"/>
      <c r="BT340" s="58"/>
      <c r="BU340" s="58"/>
      <c r="BV340" s="58"/>
      <c r="BW340" s="58"/>
      <c r="BX340" s="58"/>
      <c r="BY340" s="58"/>
      <c r="BZ340" s="58"/>
      <c r="CA340" s="58"/>
      <c r="CB340" s="58"/>
      <c r="CC340" s="58"/>
    </row>
    <row r="341" spans="1:81" s="3" customFormat="1" ht="15" customHeight="1">
      <c r="A341" s="69" t="s">
        <v>105</v>
      </c>
      <c r="B341" s="9" t="s">
        <v>6</v>
      </c>
      <c r="C341" s="26">
        <v>12.74</v>
      </c>
      <c r="D341" s="28" t="s">
        <v>2</v>
      </c>
      <c r="E341" s="28" t="s">
        <v>3</v>
      </c>
      <c r="F341" s="12" t="s">
        <v>113</v>
      </c>
      <c r="G341" s="197" t="s">
        <v>930</v>
      </c>
      <c r="H341" s="362"/>
      <c r="I341" s="162">
        <f t="shared" si="71"/>
        <v>0</v>
      </c>
      <c r="J341" s="286">
        <f t="shared" si="73"/>
        <v>0</v>
      </c>
      <c r="K341" s="143">
        <f t="shared" si="74"/>
        <v>0</v>
      </c>
      <c r="L341" s="58"/>
      <c r="M341" s="58"/>
      <c r="N341" s="58"/>
      <c r="O341" s="58"/>
      <c r="P341" s="58"/>
      <c r="Q341" s="58"/>
      <c r="R341" s="58"/>
      <c r="S341" s="275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  <c r="AD341" s="58"/>
      <c r="AE341" s="58"/>
      <c r="AF341" s="58"/>
      <c r="AG341" s="58"/>
      <c r="AH341" s="58"/>
      <c r="AI341" s="58"/>
      <c r="AJ341" s="58"/>
      <c r="AK341" s="58"/>
      <c r="AL341" s="58"/>
      <c r="AM341" s="58"/>
      <c r="AN341" s="58"/>
      <c r="AO341" s="58"/>
      <c r="AP341" s="58"/>
      <c r="AQ341" s="58"/>
      <c r="AR341" s="58"/>
      <c r="AS341" s="58"/>
      <c r="AT341" s="58"/>
      <c r="AU341" s="58"/>
      <c r="AV341" s="58"/>
      <c r="AW341" s="58"/>
      <c r="AX341" s="58"/>
      <c r="AY341" s="58"/>
      <c r="AZ341" s="58"/>
      <c r="BA341" s="58"/>
      <c r="BB341" s="58"/>
      <c r="BC341" s="58"/>
      <c r="BD341" s="58"/>
      <c r="BE341" s="58"/>
      <c r="BF341" s="58"/>
      <c r="BG341" s="58"/>
      <c r="BH341" s="58"/>
      <c r="BI341" s="58"/>
      <c r="BJ341" s="58"/>
      <c r="BK341" s="58"/>
      <c r="BL341" s="58"/>
      <c r="BM341" s="58"/>
      <c r="BN341" s="58"/>
      <c r="BO341" s="58"/>
      <c r="BP341" s="58"/>
      <c r="BQ341" s="58"/>
      <c r="BR341" s="58"/>
      <c r="BS341" s="58"/>
      <c r="BT341" s="58"/>
      <c r="BU341" s="58"/>
      <c r="BV341" s="58"/>
      <c r="BW341" s="58"/>
      <c r="BX341" s="58"/>
      <c r="BY341" s="58"/>
      <c r="BZ341" s="58"/>
      <c r="CA341" s="58"/>
      <c r="CB341" s="58"/>
      <c r="CC341" s="58"/>
    </row>
    <row r="342" spans="1:81" s="1" customFormat="1" ht="15" customHeight="1">
      <c r="A342" s="69" t="s">
        <v>106</v>
      </c>
      <c r="B342" s="9" t="s">
        <v>6</v>
      </c>
      <c r="C342" s="26">
        <v>12.61</v>
      </c>
      <c r="D342" s="28" t="s">
        <v>2</v>
      </c>
      <c r="E342" s="28" t="s">
        <v>3</v>
      </c>
      <c r="F342" s="12" t="s">
        <v>113</v>
      </c>
      <c r="G342" s="197" t="s">
        <v>930</v>
      </c>
      <c r="H342" s="362"/>
      <c r="I342" s="162">
        <f t="shared" si="71"/>
        <v>0</v>
      </c>
      <c r="J342" s="286">
        <f t="shared" si="73"/>
        <v>0</v>
      </c>
      <c r="K342" s="143">
        <f t="shared" si="74"/>
        <v>0</v>
      </c>
      <c r="L342" s="58"/>
      <c r="M342" s="58"/>
      <c r="N342" s="58"/>
      <c r="O342" s="58"/>
      <c r="P342" s="58"/>
      <c r="Q342" s="58"/>
      <c r="R342" s="58"/>
      <c r="S342" s="275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  <c r="AD342" s="58"/>
      <c r="AE342" s="58"/>
      <c r="AF342" s="58"/>
      <c r="AG342" s="58"/>
      <c r="AH342" s="58"/>
      <c r="AI342" s="58"/>
      <c r="AJ342" s="58"/>
      <c r="AK342" s="58"/>
      <c r="AL342" s="58"/>
      <c r="AM342" s="58"/>
      <c r="AN342" s="58"/>
      <c r="AO342" s="58"/>
      <c r="AP342" s="58"/>
      <c r="AQ342" s="58"/>
      <c r="AR342" s="58"/>
      <c r="AS342" s="58"/>
      <c r="AT342" s="58"/>
      <c r="AU342" s="58"/>
      <c r="AV342" s="58"/>
      <c r="AW342" s="58"/>
      <c r="AX342" s="58"/>
      <c r="AY342" s="58"/>
      <c r="AZ342" s="58"/>
      <c r="BA342" s="58"/>
      <c r="BB342" s="58"/>
      <c r="BC342" s="58"/>
      <c r="BD342" s="58"/>
      <c r="BE342" s="58"/>
      <c r="BF342" s="58"/>
      <c r="BG342" s="58"/>
      <c r="BH342" s="58"/>
      <c r="BI342" s="58"/>
      <c r="BJ342" s="58"/>
      <c r="BK342" s="58"/>
      <c r="BL342" s="58"/>
      <c r="BM342" s="58"/>
      <c r="BN342" s="58"/>
      <c r="BO342" s="58"/>
      <c r="BP342" s="58"/>
      <c r="BQ342" s="58"/>
      <c r="BR342" s="58"/>
      <c r="BS342" s="58"/>
      <c r="BT342" s="58"/>
      <c r="BU342" s="58"/>
      <c r="BV342" s="58"/>
      <c r="BW342" s="58"/>
      <c r="BX342" s="58"/>
      <c r="BY342" s="58"/>
      <c r="BZ342" s="58"/>
      <c r="CA342" s="58"/>
      <c r="CB342" s="58"/>
      <c r="CC342" s="58"/>
    </row>
    <row r="343" spans="1:81" s="1" customFormat="1" ht="15" customHeight="1">
      <c r="A343" s="69" t="s">
        <v>107</v>
      </c>
      <c r="B343" s="9" t="s">
        <v>6</v>
      </c>
      <c r="C343" s="26">
        <v>12.56</v>
      </c>
      <c r="D343" s="28" t="s">
        <v>2</v>
      </c>
      <c r="E343" s="28" t="s">
        <v>3</v>
      </c>
      <c r="F343" s="12" t="s">
        <v>113</v>
      </c>
      <c r="G343" s="197" t="s">
        <v>930</v>
      </c>
      <c r="H343" s="362"/>
      <c r="I343" s="162">
        <f t="shared" si="71"/>
        <v>0</v>
      </c>
      <c r="J343" s="286">
        <f t="shared" si="73"/>
        <v>0</v>
      </c>
      <c r="K343" s="143">
        <f t="shared" si="74"/>
        <v>0</v>
      </c>
      <c r="L343" s="58"/>
      <c r="M343" s="58"/>
      <c r="N343" s="58"/>
      <c r="O343" s="58"/>
      <c r="P343" s="58"/>
      <c r="Q343" s="58"/>
      <c r="R343" s="58"/>
      <c r="S343" s="275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  <c r="AD343" s="58"/>
      <c r="AE343" s="58"/>
      <c r="AF343" s="58"/>
      <c r="AG343" s="58"/>
      <c r="AH343" s="58"/>
      <c r="AI343" s="58"/>
      <c r="AJ343" s="58"/>
      <c r="AK343" s="58"/>
      <c r="AL343" s="58"/>
      <c r="AM343" s="58"/>
      <c r="AN343" s="58"/>
      <c r="AO343" s="58"/>
      <c r="AP343" s="58"/>
      <c r="AQ343" s="58"/>
      <c r="AR343" s="58"/>
      <c r="AS343" s="58"/>
      <c r="AT343" s="58"/>
      <c r="AU343" s="58"/>
      <c r="AV343" s="58"/>
      <c r="AW343" s="58"/>
      <c r="AX343" s="58"/>
      <c r="AY343" s="58"/>
      <c r="AZ343" s="58"/>
      <c r="BA343" s="58"/>
      <c r="BB343" s="58"/>
      <c r="BC343" s="58"/>
      <c r="BD343" s="58"/>
      <c r="BE343" s="58"/>
      <c r="BF343" s="58"/>
      <c r="BG343" s="58"/>
      <c r="BH343" s="58"/>
      <c r="BI343" s="58"/>
      <c r="BJ343" s="58"/>
      <c r="BK343" s="58"/>
      <c r="BL343" s="58"/>
      <c r="BM343" s="58"/>
      <c r="BN343" s="58"/>
      <c r="BO343" s="58"/>
      <c r="BP343" s="58"/>
      <c r="BQ343" s="58"/>
      <c r="BR343" s="58"/>
      <c r="BS343" s="58"/>
      <c r="BT343" s="58"/>
      <c r="BU343" s="58"/>
      <c r="BV343" s="58"/>
      <c r="BW343" s="58"/>
      <c r="BX343" s="58"/>
      <c r="BY343" s="58"/>
      <c r="BZ343" s="58"/>
      <c r="CA343" s="58"/>
      <c r="CB343" s="58"/>
      <c r="CC343" s="58"/>
    </row>
    <row r="344" spans="1:81" s="1" customFormat="1" ht="15" customHeight="1">
      <c r="A344" s="69" t="s">
        <v>108</v>
      </c>
      <c r="B344" s="9" t="s">
        <v>6</v>
      </c>
      <c r="C344" s="26">
        <v>12.24</v>
      </c>
      <c r="D344" s="28" t="s">
        <v>2</v>
      </c>
      <c r="E344" s="28" t="s">
        <v>3</v>
      </c>
      <c r="F344" s="12" t="s">
        <v>113</v>
      </c>
      <c r="G344" s="197" t="s">
        <v>930</v>
      </c>
      <c r="H344" s="362"/>
      <c r="I344" s="162">
        <f t="shared" si="71"/>
        <v>0</v>
      </c>
      <c r="J344" s="286">
        <f t="shared" si="73"/>
        <v>0</v>
      </c>
      <c r="K344" s="143">
        <f t="shared" si="74"/>
        <v>0</v>
      </c>
      <c r="L344" s="58"/>
      <c r="M344" s="58"/>
      <c r="N344" s="58"/>
      <c r="O344" s="58"/>
      <c r="P344" s="58"/>
      <c r="Q344" s="58"/>
      <c r="R344" s="58"/>
      <c r="S344" s="275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  <c r="AD344" s="58"/>
      <c r="AE344" s="58"/>
      <c r="AF344" s="58"/>
      <c r="AG344" s="58"/>
      <c r="AH344" s="58"/>
      <c r="AI344" s="58"/>
      <c r="AJ344" s="58"/>
      <c r="AK344" s="58"/>
      <c r="AL344" s="58"/>
      <c r="AM344" s="58"/>
      <c r="AN344" s="58"/>
      <c r="AO344" s="58"/>
      <c r="AP344" s="58"/>
      <c r="AQ344" s="58"/>
      <c r="AR344" s="58"/>
      <c r="AS344" s="58"/>
      <c r="AT344" s="58"/>
      <c r="AU344" s="58"/>
      <c r="AV344" s="58"/>
      <c r="AW344" s="58"/>
      <c r="AX344" s="58"/>
      <c r="AY344" s="58"/>
      <c r="AZ344" s="58"/>
      <c r="BA344" s="58"/>
      <c r="BB344" s="58"/>
      <c r="BC344" s="58"/>
      <c r="BD344" s="58"/>
      <c r="BE344" s="58"/>
      <c r="BF344" s="58"/>
      <c r="BG344" s="58"/>
      <c r="BH344" s="58"/>
      <c r="BI344" s="58"/>
      <c r="BJ344" s="58"/>
      <c r="BK344" s="58"/>
      <c r="BL344" s="58"/>
      <c r="BM344" s="58"/>
      <c r="BN344" s="58"/>
      <c r="BO344" s="58"/>
      <c r="BP344" s="58"/>
      <c r="BQ344" s="58"/>
      <c r="BR344" s="58"/>
      <c r="BS344" s="58"/>
      <c r="BT344" s="58"/>
      <c r="BU344" s="58"/>
      <c r="BV344" s="58"/>
      <c r="BW344" s="58"/>
      <c r="BX344" s="58"/>
      <c r="BY344" s="58"/>
      <c r="BZ344" s="58"/>
      <c r="CA344" s="58"/>
      <c r="CB344" s="58"/>
      <c r="CC344" s="58"/>
    </row>
    <row r="345" spans="1:81" s="1" customFormat="1" ht="15" customHeight="1">
      <c r="A345" s="69" t="s">
        <v>109</v>
      </c>
      <c r="B345" s="9" t="s">
        <v>6</v>
      </c>
      <c r="C345" s="26">
        <v>14.92</v>
      </c>
      <c r="D345" s="28" t="s">
        <v>2</v>
      </c>
      <c r="E345" s="28" t="s">
        <v>3</v>
      </c>
      <c r="F345" s="12" t="s">
        <v>113</v>
      </c>
      <c r="G345" s="197" t="s">
        <v>930</v>
      </c>
      <c r="H345" s="362"/>
      <c r="I345" s="162">
        <f t="shared" si="71"/>
        <v>0</v>
      </c>
      <c r="J345" s="286">
        <f t="shared" si="73"/>
        <v>0</v>
      </c>
      <c r="K345" s="143">
        <f t="shared" si="74"/>
        <v>0</v>
      </c>
      <c r="L345" s="58"/>
      <c r="M345" s="58"/>
      <c r="N345" s="58"/>
      <c r="O345" s="58"/>
      <c r="P345" s="58"/>
      <c r="Q345" s="58"/>
      <c r="R345" s="58"/>
      <c r="S345" s="275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  <c r="AD345" s="58"/>
      <c r="AE345" s="58"/>
      <c r="AF345" s="58"/>
      <c r="AG345" s="58"/>
      <c r="AH345" s="58"/>
      <c r="AI345" s="58"/>
      <c r="AJ345" s="58"/>
      <c r="AK345" s="58"/>
      <c r="AL345" s="58"/>
      <c r="AM345" s="58"/>
      <c r="AN345" s="58"/>
      <c r="AO345" s="58"/>
      <c r="AP345" s="58"/>
      <c r="AQ345" s="58"/>
      <c r="AR345" s="58"/>
      <c r="AS345" s="58"/>
      <c r="AT345" s="58"/>
      <c r="AU345" s="58"/>
      <c r="AV345" s="58"/>
      <c r="AW345" s="58"/>
      <c r="AX345" s="58"/>
      <c r="AY345" s="58"/>
      <c r="AZ345" s="58"/>
      <c r="BA345" s="58"/>
      <c r="BB345" s="58"/>
      <c r="BC345" s="58"/>
      <c r="BD345" s="58"/>
      <c r="BE345" s="58"/>
      <c r="BF345" s="58"/>
      <c r="BG345" s="58"/>
      <c r="BH345" s="58"/>
      <c r="BI345" s="58"/>
      <c r="BJ345" s="58"/>
      <c r="BK345" s="58"/>
      <c r="BL345" s="58"/>
      <c r="BM345" s="58"/>
      <c r="BN345" s="58"/>
      <c r="BO345" s="58"/>
      <c r="BP345" s="58"/>
      <c r="BQ345" s="58"/>
      <c r="BR345" s="58"/>
      <c r="BS345" s="58"/>
      <c r="BT345" s="58"/>
      <c r="BU345" s="58"/>
      <c r="BV345" s="58"/>
      <c r="BW345" s="58"/>
      <c r="BX345" s="58"/>
      <c r="BY345" s="58"/>
      <c r="BZ345" s="58"/>
      <c r="CA345" s="58"/>
      <c r="CB345" s="58"/>
      <c r="CC345" s="58"/>
    </row>
    <row r="346" spans="1:81" s="3" customFormat="1" ht="15">
      <c r="A346" s="138" t="s">
        <v>779</v>
      </c>
      <c r="B346" s="139" t="s">
        <v>779</v>
      </c>
      <c r="C346" s="26">
        <v>7.95</v>
      </c>
      <c r="D346" s="28" t="s">
        <v>2</v>
      </c>
      <c r="E346" s="28" t="s">
        <v>3</v>
      </c>
      <c r="F346" s="12" t="s">
        <v>113</v>
      </c>
      <c r="G346" s="50" t="s">
        <v>729</v>
      </c>
      <c r="H346" s="362"/>
      <c r="I346" s="162">
        <f t="shared" si="71"/>
        <v>0</v>
      </c>
      <c r="J346" s="286">
        <f t="shared" ref="J346:J347" si="75">I346*4.33</f>
        <v>0</v>
      </c>
      <c r="K346" s="143">
        <f t="shared" si="74"/>
        <v>0</v>
      </c>
      <c r="L346" s="58"/>
      <c r="M346" s="58"/>
      <c r="N346" s="58"/>
      <c r="O346" s="58"/>
      <c r="P346" s="58"/>
      <c r="Q346" s="58"/>
      <c r="R346" s="58"/>
      <c r="S346" s="275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  <c r="AD346" s="58"/>
      <c r="AE346" s="58"/>
      <c r="AF346" s="58"/>
      <c r="AG346" s="58"/>
      <c r="AH346" s="58"/>
      <c r="AI346" s="58"/>
      <c r="AJ346" s="58"/>
      <c r="AK346" s="58"/>
      <c r="AL346" s="58"/>
      <c r="AM346" s="58"/>
      <c r="AN346" s="58"/>
      <c r="AO346" s="58"/>
      <c r="AP346" s="58"/>
      <c r="AQ346" s="58"/>
      <c r="AR346" s="58"/>
      <c r="AS346" s="58"/>
      <c r="AT346" s="58"/>
      <c r="AU346" s="58"/>
      <c r="AV346" s="58"/>
      <c r="AW346" s="58"/>
      <c r="AX346" s="58"/>
      <c r="AY346" s="58"/>
      <c r="AZ346" s="58"/>
      <c r="BA346" s="58"/>
      <c r="BB346" s="58"/>
      <c r="BC346" s="58"/>
      <c r="BD346" s="58"/>
      <c r="BE346" s="58"/>
      <c r="BF346" s="58"/>
      <c r="BG346" s="58"/>
      <c r="BH346" s="58"/>
      <c r="BI346" s="58"/>
      <c r="BJ346" s="58"/>
      <c r="BK346" s="58"/>
      <c r="BL346" s="58"/>
      <c r="BM346" s="58"/>
      <c r="BN346" s="58"/>
      <c r="BO346" s="58"/>
      <c r="BP346" s="58"/>
      <c r="BQ346" s="58"/>
      <c r="BR346" s="58"/>
      <c r="BS346" s="58"/>
      <c r="BT346" s="58"/>
      <c r="BU346" s="58"/>
      <c r="BV346" s="58"/>
      <c r="BW346" s="58"/>
      <c r="BX346" s="58"/>
      <c r="BY346" s="58"/>
      <c r="BZ346" s="58"/>
      <c r="CA346" s="58"/>
      <c r="CB346" s="58"/>
      <c r="CC346" s="58"/>
    </row>
    <row r="347" spans="1:81" s="1" customFormat="1" ht="16.5" customHeight="1">
      <c r="A347" s="70" t="s">
        <v>110</v>
      </c>
      <c r="B347" s="23" t="s">
        <v>180</v>
      </c>
      <c r="C347" s="27">
        <v>27.86</v>
      </c>
      <c r="D347" s="24" t="s">
        <v>2</v>
      </c>
      <c r="E347" s="24" t="s">
        <v>3</v>
      </c>
      <c r="F347" s="12" t="s">
        <v>113</v>
      </c>
      <c r="G347" s="50" t="s">
        <v>729</v>
      </c>
      <c r="H347" s="362"/>
      <c r="I347" s="162">
        <f t="shared" si="71"/>
        <v>0</v>
      </c>
      <c r="J347" s="286">
        <f t="shared" si="75"/>
        <v>0</v>
      </c>
      <c r="K347" s="143">
        <f t="shared" si="74"/>
        <v>0</v>
      </c>
      <c r="L347" s="58"/>
      <c r="M347" s="58"/>
      <c r="N347" s="58"/>
      <c r="O347" s="58"/>
      <c r="P347" s="58"/>
      <c r="Q347" s="58"/>
      <c r="R347" s="58"/>
      <c r="S347" s="275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  <c r="AD347" s="58"/>
      <c r="AE347" s="58"/>
      <c r="AF347" s="58"/>
      <c r="AG347" s="58"/>
      <c r="AH347" s="58"/>
      <c r="AI347" s="58"/>
      <c r="AJ347" s="58"/>
      <c r="AK347" s="58"/>
      <c r="AL347" s="58"/>
      <c r="AM347" s="58"/>
      <c r="AN347" s="58"/>
      <c r="AO347" s="58"/>
      <c r="AP347" s="58"/>
      <c r="AQ347" s="58"/>
      <c r="AR347" s="58"/>
      <c r="AS347" s="58"/>
      <c r="AT347" s="58"/>
      <c r="AU347" s="58"/>
      <c r="AV347" s="58"/>
      <c r="AW347" s="58"/>
      <c r="AX347" s="58"/>
      <c r="AY347" s="58"/>
      <c r="AZ347" s="58"/>
      <c r="BA347" s="58"/>
      <c r="BB347" s="58"/>
      <c r="BC347" s="58"/>
      <c r="BD347" s="58"/>
      <c r="BE347" s="58"/>
      <c r="BF347" s="58"/>
      <c r="BG347" s="58"/>
      <c r="BH347" s="58"/>
      <c r="BI347" s="58"/>
      <c r="BJ347" s="58"/>
      <c r="BK347" s="58"/>
      <c r="BL347" s="58"/>
      <c r="BM347" s="58"/>
      <c r="BN347" s="58"/>
      <c r="BO347" s="58"/>
      <c r="BP347" s="58"/>
      <c r="BQ347" s="58"/>
      <c r="BR347" s="58"/>
      <c r="BS347" s="58"/>
      <c r="BT347" s="58"/>
      <c r="BU347" s="58"/>
      <c r="BV347" s="58"/>
      <c r="BW347" s="58"/>
      <c r="BX347" s="58"/>
      <c r="BY347" s="58"/>
      <c r="BZ347" s="58"/>
      <c r="CA347" s="58"/>
      <c r="CB347" s="58"/>
      <c r="CC347" s="58"/>
    </row>
    <row r="348" spans="1:81" s="1" customFormat="1" ht="16.5" customHeight="1" thickBot="1">
      <c r="A348" s="235" t="s">
        <v>111</v>
      </c>
      <c r="B348" s="217" t="s">
        <v>180</v>
      </c>
      <c r="C348" s="110">
        <v>35.43</v>
      </c>
      <c r="D348" s="236" t="s">
        <v>2</v>
      </c>
      <c r="E348" s="236" t="s">
        <v>3</v>
      </c>
      <c r="F348" s="49" t="s">
        <v>113</v>
      </c>
      <c r="G348" s="50" t="s">
        <v>729</v>
      </c>
      <c r="H348" s="362"/>
      <c r="I348" s="162">
        <f t="shared" si="71"/>
        <v>0</v>
      </c>
      <c r="J348" s="305">
        <f>I348*4.33</f>
        <v>0</v>
      </c>
      <c r="K348" s="143">
        <f t="shared" si="74"/>
        <v>0</v>
      </c>
      <c r="L348" s="58"/>
      <c r="M348" s="58"/>
      <c r="N348" s="58"/>
      <c r="O348" s="58"/>
      <c r="P348" s="58"/>
      <c r="Q348" s="58"/>
      <c r="R348" s="58"/>
      <c r="S348" s="275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  <c r="AD348" s="58"/>
      <c r="AE348" s="58"/>
      <c r="AF348" s="58"/>
      <c r="AG348" s="58"/>
      <c r="AH348" s="58"/>
      <c r="AI348" s="58"/>
      <c r="AJ348" s="58"/>
      <c r="AK348" s="58"/>
      <c r="AL348" s="58"/>
      <c r="AM348" s="58"/>
      <c r="AN348" s="58"/>
      <c r="AO348" s="58"/>
      <c r="AP348" s="58"/>
      <c r="AQ348" s="58"/>
      <c r="AR348" s="58"/>
      <c r="AS348" s="58"/>
      <c r="AT348" s="58"/>
      <c r="AU348" s="58"/>
      <c r="AV348" s="58"/>
      <c r="AW348" s="58"/>
      <c r="AX348" s="58"/>
      <c r="AY348" s="58"/>
      <c r="AZ348" s="58"/>
      <c r="BA348" s="58"/>
      <c r="BB348" s="58"/>
      <c r="BC348" s="58"/>
      <c r="BD348" s="58"/>
      <c r="BE348" s="58"/>
      <c r="BF348" s="58"/>
      <c r="BG348" s="58"/>
      <c r="BH348" s="58"/>
      <c r="BI348" s="58"/>
      <c r="BJ348" s="58"/>
      <c r="BK348" s="58"/>
      <c r="BL348" s="58"/>
      <c r="BM348" s="58"/>
      <c r="BN348" s="58"/>
      <c r="BO348" s="58"/>
      <c r="BP348" s="58"/>
      <c r="BQ348" s="58"/>
      <c r="BR348" s="58"/>
      <c r="BS348" s="58"/>
      <c r="BT348" s="58"/>
      <c r="BU348" s="58"/>
      <c r="BV348" s="58"/>
      <c r="BW348" s="58"/>
      <c r="BX348" s="58"/>
      <c r="BY348" s="58"/>
      <c r="BZ348" s="58"/>
      <c r="CA348" s="58"/>
      <c r="CB348" s="58"/>
      <c r="CC348" s="58"/>
    </row>
    <row r="349" spans="1:81" s="1" customFormat="1" ht="16.5" customHeight="1" thickBot="1">
      <c r="A349" s="180" t="s">
        <v>904</v>
      </c>
      <c r="B349" s="181"/>
      <c r="C349" s="181"/>
      <c r="D349" s="181"/>
      <c r="E349" s="181"/>
      <c r="F349" s="181"/>
      <c r="G349" s="181"/>
      <c r="H349" s="181"/>
      <c r="I349" s="181"/>
      <c r="J349" s="181"/>
      <c r="K349" s="181"/>
      <c r="L349" s="58"/>
      <c r="M349" s="58"/>
      <c r="N349" s="58"/>
      <c r="O349" s="58"/>
      <c r="P349" s="58"/>
      <c r="Q349" s="58"/>
      <c r="R349" s="58"/>
      <c r="S349" s="275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  <c r="AD349" s="58"/>
      <c r="AE349" s="58"/>
      <c r="AF349" s="58"/>
      <c r="AG349" s="58"/>
      <c r="AH349" s="58"/>
      <c r="AI349" s="58"/>
      <c r="AJ349" s="58"/>
      <c r="AK349" s="58"/>
      <c r="AL349" s="58"/>
      <c r="AM349" s="58"/>
      <c r="AN349" s="58"/>
      <c r="AO349" s="58"/>
      <c r="AP349" s="58"/>
      <c r="AQ349" s="58"/>
      <c r="AR349" s="58"/>
      <c r="AS349" s="58"/>
      <c r="AT349" s="58"/>
      <c r="AU349" s="58"/>
      <c r="AV349" s="58"/>
      <c r="AW349" s="58"/>
      <c r="AX349" s="58"/>
      <c r="AY349" s="58"/>
      <c r="AZ349" s="58"/>
      <c r="BA349" s="58"/>
      <c r="BB349" s="58"/>
      <c r="BC349" s="58"/>
      <c r="BD349" s="58"/>
      <c r="BE349" s="58"/>
      <c r="BF349" s="58"/>
      <c r="BG349" s="58"/>
      <c r="BH349" s="58"/>
      <c r="BI349" s="58"/>
      <c r="BJ349" s="58"/>
      <c r="BK349" s="58"/>
      <c r="BL349" s="58"/>
      <c r="BM349" s="58"/>
      <c r="BN349" s="58"/>
      <c r="BO349" s="58"/>
      <c r="BP349" s="58"/>
      <c r="BQ349" s="58"/>
      <c r="BR349" s="58"/>
      <c r="BS349" s="58"/>
      <c r="BT349" s="58"/>
      <c r="BU349" s="58"/>
      <c r="BV349" s="58"/>
      <c r="BW349" s="58"/>
      <c r="BX349" s="58"/>
      <c r="BY349" s="58"/>
      <c r="BZ349" s="58"/>
      <c r="CA349" s="58"/>
      <c r="CB349" s="58"/>
      <c r="CC349" s="58"/>
    </row>
    <row r="350" spans="1:81" s="1" customFormat="1" ht="16.5" customHeight="1">
      <c r="A350" s="118" t="s">
        <v>726</v>
      </c>
      <c r="B350" s="118" t="s">
        <v>726</v>
      </c>
      <c r="C350" s="194">
        <v>1.3</v>
      </c>
      <c r="D350" s="141" t="s">
        <v>2</v>
      </c>
      <c r="E350" s="141" t="s">
        <v>333</v>
      </c>
      <c r="F350" s="93"/>
      <c r="G350" s="84" t="s">
        <v>729</v>
      </c>
      <c r="H350" s="362"/>
      <c r="I350" s="162">
        <f t="shared" ref="I350:I381" si="76">H350*C350</f>
        <v>0</v>
      </c>
      <c r="J350" s="128">
        <f>I350*4.33</f>
        <v>0</v>
      </c>
      <c r="K350" s="143">
        <f t="shared" si="74"/>
        <v>0</v>
      </c>
      <c r="L350" s="58"/>
      <c r="M350" s="58"/>
      <c r="N350" s="58"/>
      <c r="O350" s="58"/>
      <c r="P350" s="58"/>
      <c r="Q350" s="58"/>
      <c r="R350" s="58"/>
      <c r="S350" s="275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  <c r="AD350" s="58"/>
      <c r="AE350" s="58"/>
      <c r="AF350" s="58"/>
      <c r="AG350" s="58"/>
      <c r="AH350" s="58"/>
      <c r="AI350" s="58"/>
      <c r="AJ350" s="58"/>
      <c r="AK350" s="58"/>
      <c r="AL350" s="58"/>
      <c r="AM350" s="58"/>
      <c r="AN350" s="58"/>
      <c r="AO350" s="58"/>
      <c r="AP350" s="58"/>
      <c r="AQ350" s="58"/>
      <c r="AR350" s="58"/>
      <c r="AS350" s="58"/>
      <c r="AT350" s="58"/>
      <c r="AU350" s="58"/>
      <c r="AV350" s="58"/>
      <c r="AW350" s="58"/>
      <c r="AX350" s="58"/>
      <c r="AY350" s="58"/>
      <c r="AZ350" s="58"/>
      <c r="BA350" s="58"/>
      <c r="BB350" s="58"/>
      <c r="BC350" s="58"/>
      <c r="BD350" s="58"/>
      <c r="BE350" s="58"/>
      <c r="BF350" s="58"/>
      <c r="BG350" s="58"/>
      <c r="BH350" s="58"/>
      <c r="BI350" s="58"/>
      <c r="BJ350" s="58"/>
      <c r="BK350" s="58"/>
      <c r="BL350" s="58"/>
      <c r="BM350" s="58"/>
      <c r="BN350" s="58"/>
      <c r="BO350" s="58"/>
      <c r="BP350" s="58"/>
      <c r="BQ350" s="58"/>
      <c r="BR350" s="58"/>
      <c r="BS350" s="58"/>
      <c r="BT350" s="58"/>
      <c r="BU350" s="58"/>
      <c r="BV350" s="58"/>
      <c r="BW350" s="58"/>
      <c r="BX350" s="58"/>
      <c r="BY350" s="58"/>
      <c r="BZ350" s="58"/>
      <c r="CA350" s="58"/>
      <c r="CB350" s="58"/>
      <c r="CC350" s="58"/>
    </row>
    <row r="351" spans="1:81" s="1" customFormat="1" ht="16.5" customHeight="1">
      <c r="A351" s="173" t="s">
        <v>778</v>
      </c>
      <c r="B351" s="174" t="s">
        <v>778</v>
      </c>
      <c r="C351" s="104">
        <v>12.38</v>
      </c>
      <c r="D351" s="105" t="s">
        <v>2</v>
      </c>
      <c r="E351" s="105" t="s">
        <v>780</v>
      </c>
      <c r="F351" s="83" t="s">
        <v>71</v>
      </c>
      <c r="G351" s="50" t="s">
        <v>730</v>
      </c>
      <c r="H351" s="362"/>
      <c r="I351" s="162">
        <f t="shared" si="76"/>
        <v>0</v>
      </c>
      <c r="J351" s="286">
        <f t="shared" ref="J351:J356" si="77">I351*8.67</f>
        <v>0</v>
      </c>
      <c r="K351" s="143">
        <f t="shared" si="74"/>
        <v>0</v>
      </c>
      <c r="L351" s="58"/>
      <c r="M351" s="58"/>
      <c r="N351" s="58"/>
      <c r="O351" s="58"/>
      <c r="P351" s="58"/>
      <c r="Q351" s="58"/>
      <c r="R351" s="58"/>
      <c r="S351" s="275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  <c r="AD351" s="58"/>
      <c r="AE351" s="58"/>
      <c r="AF351" s="58"/>
      <c r="AG351" s="58"/>
      <c r="AH351" s="58"/>
      <c r="AI351" s="58"/>
      <c r="AJ351" s="58"/>
      <c r="AK351" s="58"/>
      <c r="AL351" s="58"/>
      <c r="AM351" s="58"/>
      <c r="AN351" s="58"/>
      <c r="AO351" s="58"/>
      <c r="AP351" s="58"/>
      <c r="AQ351" s="58"/>
      <c r="AR351" s="58"/>
      <c r="AS351" s="58"/>
      <c r="AT351" s="58"/>
      <c r="AU351" s="58"/>
      <c r="AV351" s="58"/>
      <c r="AW351" s="58"/>
      <c r="AX351" s="58"/>
      <c r="AY351" s="58"/>
      <c r="AZ351" s="58"/>
      <c r="BA351" s="58"/>
      <c r="BB351" s="58"/>
      <c r="BC351" s="58"/>
      <c r="BD351" s="58"/>
      <c r="BE351" s="58"/>
      <c r="BF351" s="58"/>
      <c r="BG351" s="58"/>
      <c r="BH351" s="58"/>
      <c r="BI351" s="58"/>
      <c r="BJ351" s="58"/>
      <c r="BK351" s="58"/>
      <c r="BL351" s="58"/>
      <c r="BM351" s="58"/>
      <c r="BN351" s="58"/>
      <c r="BO351" s="58"/>
      <c r="BP351" s="58"/>
      <c r="BQ351" s="58"/>
      <c r="BR351" s="58"/>
      <c r="BS351" s="58"/>
      <c r="BT351" s="58"/>
      <c r="BU351" s="58"/>
      <c r="BV351" s="58"/>
      <c r="BW351" s="58"/>
      <c r="BX351" s="58"/>
      <c r="BY351" s="58"/>
      <c r="BZ351" s="58"/>
      <c r="CA351" s="58"/>
      <c r="CB351" s="58"/>
      <c r="CC351" s="58"/>
    </row>
    <row r="352" spans="1:81" s="1" customFormat="1" ht="15">
      <c r="A352" s="111" t="s">
        <v>343</v>
      </c>
      <c r="B352" s="51" t="s">
        <v>17</v>
      </c>
      <c r="C352" s="112">
        <v>31.98</v>
      </c>
      <c r="D352" s="113" t="s">
        <v>2</v>
      </c>
      <c r="E352" s="113" t="s">
        <v>333</v>
      </c>
      <c r="F352" s="55" t="s">
        <v>4</v>
      </c>
      <c r="G352" s="50" t="s">
        <v>730</v>
      </c>
      <c r="H352" s="362"/>
      <c r="I352" s="162">
        <f t="shared" si="76"/>
        <v>0</v>
      </c>
      <c r="J352" s="286">
        <f t="shared" si="77"/>
        <v>0</v>
      </c>
      <c r="K352" s="143">
        <f t="shared" si="74"/>
        <v>0</v>
      </c>
      <c r="L352" s="58"/>
      <c r="M352" s="58"/>
      <c r="N352" s="58"/>
      <c r="O352" s="58"/>
      <c r="P352" s="58"/>
      <c r="Q352" s="58"/>
      <c r="R352" s="58"/>
      <c r="S352" s="275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  <c r="AD352" s="58"/>
      <c r="AE352" s="58"/>
      <c r="AF352" s="58"/>
      <c r="AG352" s="58"/>
      <c r="AH352" s="58"/>
      <c r="AI352" s="58"/>
      <c r="AJ352" s="58"/>
      <c r="AK352" s="58"/>
      <c r="AL352" s="58"/>
      <c r="AM352" s="58"/>
      <c r="AN352" s="58"/>
      <c r="AO352" s="58"/>
      <c r="AP352" s="58"/>
      <c r="AQ352" s="58"/>
      <c r="AR352" s="58"/>
      <c r="AS352" s="58"/>
      <c r="AT352" s="58"/>
      <c r="AU352" s="58"/>
      <c r="AV352" s="58"/>
      <c r="AW352" s="58"/>
      <c r="AX352" s="58"/>
      <c r="AY352" s="58"/>
      <c r="AZ352" s="58"/>
      <c r="BA352" s="58"/>
      <c r="BB352" s="58"/>
      <c r="BC352" s="58"/>
      <c r="BD352" s="58"/>
      <c r="BE352" s="58"/>
      <c r="BF352" s="58"/>
      <c r="BG352" s="58"/>
      <c r="BH352" s="58"/>
      <c r="BI352" s="58"/>
      <c r="BJ352" s="58"/>
      <c r="BK352" s="58"/>
      <c r="BL352" s="58"/>
      <c r="BM352" s="58"/>
      <c r="BN352" s="58"/>
      <c r="BO352" s="58"/>
      <c r="BP352" s="58"/>
      <c r="BQ352" s="58"/>
      <c r="BR352" s="58"/>
      <c r="BS352" s="58"/>
      <c r="BT352" s="58"/>
      <c r="BU352" s="58"/>
      <c r="BV352" s="58"/>
      <c r="BW352" s="58"/>
      <c r="BX352" s="58"/>
      <c r="BY352" s="58"/>
      <c r="BZ352" s="58"/>
      <c r="CA352" s="58"/>
      <c r="CB352" s="58"/>
      <c r="CC352" s="58"/>
    </row>
    <row r="353" spans="1:81" s="1" customFormat="1" ht="15">
      <c r="A353" s="72" t="s">
        <v>344</v>
      </c>
      <c r="B353" s="25" t="s">
        <v>17</v>
      </c>
      <c r="C353" s="22">
        <v>57.38</v>
      </c>
      <c r="D353" s="16" t="s">
        <v>2</v>
      </c>
      <c r="E353" s="16" t="s">
        <v>333</v>
      </c>
      <c r="F353" s="17" t="s">
        <v>4</v>
      </c>
      <c r="G353" s="50" t="s">
        <v>730</v>
      </c>
      <c r="H353" s="362"/>
      <c r="I353" s="162">
        <f t="shared" si="76"/>
        <v>0</v>
      </c>
      <c r="J353" s="286">
        <f t="shared" si="77"/>
        <v>0</v>
      </c>
      <c r="K353" s="143">
        <f t="shared" si="74"/>
        <v>0</v>
      </c>
      <c r="L353" s="58"/>
      <c r="M353" s="58"/>
      <c r="N353" s="58"/>
      <c r="O353" s="58"/>
      <c r="P353" s="58"/>
      <c r="Q353" s="58"/>
      <c r="R353" s="58"/>
      <c r="S353" s="275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  <c r="AD353" s="58"/>
      <c r="AE353" s="58"/>
      <c r="AF353" s="58"/>
      <c r="AG353" s="58"/>
      <c r="AH353" s="58"/>
      <c r="AI353" s="58"/>
      <c r="AJ353" s="58"/>
      <c r="AK353" s="58"/>
      <c r="AL353" s="58"/>
      <c r="AM353" s="58"/>
      <c r="AN353" s="58"/>
      <c r="AO353" s="58"/>
      <c r="AP353" s="58"/>
      <c r="AQ353" s="58"/>
      <c r="AR353" s="58"/>
      <c r="AS353" s="58"/>
      <c r="AT353" s="58"/>
      <c r="AU353" s="58"/>
      <c r="AV353" s="58"/>
      <c r="AW353" s="58"/>
      <c r="AX353" s="58"/>
      <c r="AY353" s="58"/>
      <c r="AZ353" s="58"/>
      <c r="BA353" s="58"/>
      <c r="BB353" s="58"/>
      <c r="BC353" s="58"/>
      <c r="BD353" s="58"/>
      <c r="BE353" s="58"/>
      <c r="BF353" s="58"/>
      <c r="BG353" s="58"/>
      <c r="BH353" s="58"/>
      <c r="BI353" s="58"/>
      <c r="BJ353" s="58"/>
      <c r="BK353" s="58"/>
      <c r="BL353" s="58"/>
      <c r="BM353" s="58"/>
      <c r="BN353" s="58"/>
      <c r="BO353" s="58"/>
      <c r="BP353" s="58"/>
      <c r="BQ353" s="58"/>
      <c r="BR353" s="58"/>
      <c r="BS353" s="58"/>
      <c r="BT353" s="58"/>
      <c r="BU353" s="58"/>
      <c r="BV353" s="58"/>
      <c r="BW353" s="58"/>
      <c r="BX353" s="58"/>
      <c r="BY353" s="58"/>
      <c r="BZ353" s="58"/>
      <c r="CA353" s="58"/>
      <c r="CB353" s="58"/>
      <c r="CC353" s="58"/>
    </row>
    <row r="354" spans="1:81" s="1" customFormat="1" ht="15">
      <c r="A354" s="72" t="s">
        <v>345</v>
      </c>
      <c r="B354" s="25" t="s">
        <v>17</v>
      </c>
      <c r="C354" s="22">
        <v>2.27</v>
      </c>
      <c r="D354" s="16" t="s">
        <v>2</v>
      </c>
      <c r="E354" s="16" t="s">
        <v>333</v>
      </c>
      <c r="F354" s="17" t="s">
        <v>4</v>
      </c>
      <c r="G354" s="50" t="s">
        <v>730</v>
      </c>
      <c r="H354" s="362"/>
      <c r="I354" s="162">
        <f t="shared" si="76"/>
        <v>0</v>
      </c>
      <c r="J354" s="286">
        <f t="shared" si="77"/>
        <v>0</v>
      </c>
      <c r="K354" s="143">
        <f t="shared" si="74"/>
        <v>0</v>
      </c>
      <c r="L354" s="58"/>
      <c r="M354" s="58"/>
      <c r="N354" s="58"/>
      <c r="O354" s="58"/>
      <c r="P354" s="58"/>
      <c r="Q354" s="58"/>
      <c r="R354" s="58"/>
      <c r="S354" s="275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  <c r="AD354" s="58"/>
      <c r="AE354" s="58"/>
      <c r="AF354" s="58"/>
      <c r="AG354" s="58"/>
      <c r="AH354" s="58"/>
      <c r="AI354" s="58"/>
      <c r="AJ354" s="58"/>
      <c r="AK354" s="58"/>
      <c r="AL354" s="58"/>
      <c r="AM354" s="58"/>
      <c r="AN354" s="58"/>
      <c r="AO354" s="58"/>
      <c r="AP354" s="58"/>
      <c r="AQ354" s="58"/>
      <c r="AR354" s="58"/>
      <c r="AS354" s="58"/>
      <c r="AT354" s="58"/>
      <c r="AU354" s="58"/>
      <c r="AV354" s="58"/>
      <c r="AW354" s="58"/>
      <c r="AX354" s="58"/>
      <c r="AY354" s="58"/>
      <c r="AZ354" s="58"/>
      <c r="BA354" s="58"/>
      <c r="BB354" s="58"/>
      <c r="BC354" s="58"/>
      <c r="BD354" s="58"/>
      <c r="BE354" s="58"/>
      <c r="BF354" s="58"/>
      <c r="BG354" s="58"/>
      <c r="BH354" s="58"/>
      <c r="BI354" s="58"/>
      <c r="BJ354" s="58"/>
      <c r="BK354" s="58"/>
      <c r="BL354" s="58"/>
      <c r="BM354" s="58"/>
      <c r="BN354" s="58"/>
      <c r="BO354" s="58"/>
      <c r="BP354" s="58"/>
      <c r="BQ354" s="58"/>
      <c r="BR354" s="58"/>
      <c r="BS354" s="58"/>
      <c r="BT354" s="58"/>
      <c r="BU354" s="58"/>
      <c r="BV354" s="58"/>
      <c r="BW354" s="58"/>
      <c r="BX354" s="58"/>
      <c r="BY354" s="58"/>
      <c r="BZ354" s="58"/>
      <c r="CA354" s="58"/>
      <c r="CB354" s="58"/>
      <c r="CC354" s="58"/>
    </row>
    <row r="355" spans="1:81" s="1" customFormat="1" ht="15">
      <c r="A355" s="68" t="s">
        <v>346</v>
      </c>
      <c r="B355" s="25" t="s">
        <v>180</v>
      </c>
      <c r="C355" s="48">
        <v>110.87</v>
      </c>
      <c r="D355" s="45" t="s">
        <v>2</v>
      </c>
      <c r="E355" s="45" t="s">
        <v>333</v>
      </c>
      <c r="F355" s="46" t="s">
        <v>4</v>
      </c>
      <c r="G355" s="50" t="s">
        <v>730</v>
      </c>
      <c r="H355" s="362"/>
      <c r="I355" s="162">
        <f t="shared" si="76"/>
        <v>0</v>
      </c>
      <c r="J355" s="286">
        <f t="shared" si="77"/>
        <v>0</v>
      </c>
      <c r="K355" s="143">
        <f t="shared" si="74"/>
        <v>0</v>
      </c>
      <c r="L355" s="58"/>
      <c r="M355" s="58"/>
      <c r="N355" s="58"/>
      <c r="O355" s="58"/>
      <c r="P355" s="58"/>
      <c r="Q355" s="58"/>
      <c r="R355" s="58"/>
      <c r="S355" s="275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  <c r="AD355" s="58"/>
      <c r="AE355" s="58"/>
      <c r="AF355" s="58"/>
      <c r="AG355" s="58"/>
      <c r="AH355" s="58"/>
      <c r="AI355" s="58"/>
      <c r="AJ355" s="58"/>
      <c r="AK355" s="58"/>
      <c r="AL355" s="58"/>
      <c r="AM355" s="58"/>
      <c r="AN355" s="58"/>
      <c r="AO355" s="58"/>
      <c r="AP355" s="58"/>
      <c r="AQ355" s="58"/>
      <c r="AR355" s="58"/>
      <c r="AS355" s="58"/>
      <c r="AT355" s="58"/>
      <c r="AU355" s="58"/>
      <c r="AV355" s="58"/>
      <c r="AW355" s="58"/>
      <c r="AX355" s="58"/>
      <c r="AY355" s="58"/>
      <c r="AZ355" s="58"/>
      <c r="BA355" s="58"/>
      <c r="BB355" s="58"/>
      <c r="BC355" s="58"/>
      <c r="BD355" s="58"/>
      <c r="BE355" s="58"/>
      <c r="BF355" s="58"/>
      <c r="BG355" s="58"/>
      <c r="BH355" s="58"/>
      <c r="BI355" s="58"/>
      <c r="BJ355" s="58"/>
      <c r="BK355" s="58"/>
      <c r="BL355" s="58"/>
      <c r="BM355" s="58"/>
      <c r="BN355" s="58"/>
      <c r="BO355" s="58"/>
      <c r="BP355" s="58"/>
      <c r="BQ355" s="58"/>
      <c r="BR355" s="58"/>
      <c r="BS355" s="58"/>
      <c r="BT355" s="58"/>
      <c r="BU355" s="58"/>
      <c r="BV355" s="58"/>
      <c r="BW355" s="58"/>
      <c r="BX355" s="58"/>
      <c r="BY355" s="58"/>
      <c r="BZ355" s="58"/>
      <c r="CA355" s="58"/>
      <c r="CB355" s="58"/>
      <c r="CC355" s="58"/>
    </row>
    <row r="356" spans="1:81" ht="16.5" customHeight="1">
      <c r="A356" s="68" t="s">
        <v>347</v>
      </c>
      <c r="B356" s="25" t="s">
        <v>180</v>
      </c>
      <c r="C356" s="48">
        <v>62.36</v>
      </c>
      <c r="D356" s="45" t="s">
        <v>2</v>
      </c>
      <c r="E356" s="45" t="s">
        <v>333</v>
      </c>
      <c r="F356" s="46" t="s">
        <v>4</v>
      </c>
      <c r="G356" s="50" t="s">
        <v>730</v>
      </c>
      <c r="H356" s="362"/>
      <c r="I356" s="162">
        <f t="shared" si="76"/>
        <v>0</v>
      </c>
      <c r="J356" s="286">
        <f t="shared" si="77"/>
        <v>0</v>
      </c>
      <c r="K356" s="143">
        <f t="shared" si="74"/>
        <v>0</v>
      </c>
    </row>
    <row r="357" spans="1:81" s="1" customFormat="1" ht="15" customHeight="1">
      <c r="A357" s="69" t="s">
        <v>420</v>
      </c>
      <c r="B357" s="9" t="s">
        <v>6</v>
      </c>
      <c r="C357" s="20">
        <v>7.44</v>
      </c>
      <c r="D357" s="11" t="s">
        <v>2</v>
      </c>
      <c r="E357" s="11" t="s">
        <v>418</v>
      </c>
      <c r="F357" s="12" t="s">
        <v>4</v>
      </c>
      <c r="G357" s="197" t="s">
        <v>930</v>
      </c>
      <c r="H357" s="362"/>
      <c r="I357" s="162">
        <f t="shared" si="76"/>
        <v>0</v>
      </c>
      <c r="J357" s="286">
        <f>I357*2.17</f>
        <v>0</v>
      </c>
      <c r="K357" s="143">
        <f t="shared" si="74"/>
        <v>0</v>
      </c>
      <c r="L357" s="58"/>
      <c r="M357" s="58"/>
      <c r="N357" s="58"/>
      <c r="O357" s="58"/>
      <c r="P357" s="58"/>
      <c r="Q357" s="58"/>
      <c r="R357" s="58"/>
      <c r="S357" s="275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  <c r="AD357" s="58"/>
      <c r="AE357" s="58"/>
      <c r="AF357" s="58"/>
      <c r="AG357" s="58"/>
      <c r="AH357" s="58"/>
      <c r="AI357" s="58"/>
      <c r="AJ357" s="58"/>
      <c r="AK357" s="58"/>
      <c r="AL357" s="58"/>
      <c r="AM357" s="58"/>
      <c r="AN357" s="58"/>
      <c r="AO357" s="58"/>
      <c r="AP357" s="58"/>
      <c r="AQ357" s="58"/>
      <c r="AR357" s="58"/>
      <c r="AS357" s="58"/>
      <c r="AT357" s="58"/>
      <c r="AU357" s="58"/>
      <c r="AV357" s="58"/>
      <c r="AW357" s="58"/>
      <c r="AX357" s="58"/>
      <c r="AY357" s="58"/>
      <c r="AZ357" s="58"/>
      <c r="BA357" s="58"/>
      <c r="BB357" s="58"/>
      <c r="BC357" s="58"/>
      <c r="BD357" s="58"/>
      <c r="BE357" s="58"/>
      <c r="BF357" s="58"/>
      <c r="BG357" s="58"/>
      <c r="BH357" s="58"/>
      <c r="BI357" s="58"/>
      <c r="BJ357" s="58"/>
      <c r="BK357" s="58"/>
      <c r="BL357" s="58"/>
      <c r="BM357" s="58"/>
      <c r="BN357" s="58"/>
      <c r="BO357" s="58"/>
      <c r="BP357" s="58"/>
      <c r="BQ357" s="58"/>
      <c r="BR357" s="58"/>
      <c r="BS357" s="58"/>
      <c r="BT357" s="58"/>
      <c r="BU357" s="58"/>
      <c r="BV357" s="58"/>
      <c r="BW357" s="58"/>
      <c r="BX357" s="58"/>
      <c r="BY357" s="58"/>
      <c r="BZ357" s="58"/>
      <c r="CA357" s="58"/>
      <c r="CB357" s="58"/>
      <c r="CC357" s="58"/>
    </row>
    <row r="358" spans="1:81" ht="15" customHeight="1">
      <c r="A358" s="71" t="s">
        <v>348</v>
      </c>
      <c r="B358" s="9" t="s">
        <v>15</v>
      </c>
      <c r="C358" s="20">
        <v>9.14</v>
      </c>
      <c r="D358" s="11" t="s">
        <v>2</v>
      </c>
      <c r="E358" s="11" t="s">
        <v>333</v>
      </c>
      <c r="F358" s="12" t="s">
        <v>4</v>
      </c>
      <c r="G358" s="13" t="s">
        <v>731</v>
      </c>
      <c r="H358" s="362"/>
      <c r="I358" s="162">
        <f t="shared" si="76"/>
        <v>0</v>
      </c>
      <c r="J358" s="214">
        <f>I358*21.67</f>
        <v>0</v>
      </c>
      <c r="K358" s="143">
        <f t="shared" si="74"/>
        <v>0</v>
      </c>
    </row>
    <row r="359" spans="1:81" s="59" customFormat="1" ht="15" customHeight="1">
      <c r="A359" s="71" t="s">
        <v>349</v>
      </c>
      <c r="B359" s="23" t="s">
        <v>180</v>
      </c>
      <c r="C359" s="20">
        <v>169.98</v>
      </c>
      <c r="D359" s="28" t="s">
        <v>2</v>
      </c>
      <c r="E359" s="28" t="s">
        <v>333</v>
      </c>
      <c r="F359" s="12" t="s">
        <v>4</v>
      </c>
      <c r="G359" s="50" t="s">
        <v>730</v>
      </c>
      <c r="H359" s="362"/>
      <c r="I359" s="162">
        <f t="shared" si="76"/>
        <v>0</v>
      </c>
      <c r="J359" s="286">
        <f>I359*8.67</f>
        <v>0</v>
      </c>
      <c r="K359" s="143">
        <f t="shared" si="74"/>
        <v>0</v>
      </c>
      <c r="S359" s="273"/>
    </row>
    <row r="360" spans="1:81" s="1" customFormat="1" ht="15" customHeight="1">
      <c r="A360" s="69" t="s">
        <v>350</v>
      </c>
      <c r="B360" s="9" t="s">
        <v>351</v>
      </c>
      <c r="C360" s="20">
        <v>149.94</v>
      </c>
      <c r="D360" s="11" t="s">
        <v>2</v>
      </c>
      <c r="E360" s="11" t="s">
        <v>333</v>
      </c>
      <c r="F360" s="12" t="s">
        <v>734</v>
      </c>
      <c r="G360" s="13" t="s">
        <v>729</v>
      </c>
      <c r="H360" s="362"/>
      <c r="I360" s="162">
        <f t="shared" si="76"/>
        <v>0</v>
      </c>
      <c r="J360" s="214">
        <f>I360*4.33</f>
        <v>0</v>
      </c>
      <c r="K360" s="143">
        <f t="shared" si="74"/>
        <v>0</v>
      </c>
      <c r="L360" s="58"/>
      <c r="M360" s="58"/>
      <c r="N360" s="58"/>
      <c r="O360" s="58"/>
      <c r="P360" s="58"/>
      <c r="Q360" s="58"/>
      <c r="R360" s="58"/>
      <c r="S360" s="275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  <c r="AD360" s="58"/>
      <c r="AE360" s="58"/>
      <c r="AF360" s="58"/>
      <c r="AG360" s="58"/>
      <c r="AH360" s="58"/>
      <c r="AI360" s="58"/>
      <c r="AJ360" s="58"/>
      <c r="AK360" s="58"/>
      <c r="AL360" s="58"/>
      <c r="AM360" s="58"/>
      <c r="AN360" s="58"/>
      <c r="AO360" s="58"/>
      <c r="AP360" s="58"/>
      <c r="AQ360" s="58"/>
      <c r="AR360" s="58"/>
      <c r="AS360" s="58"/>
      <c r="AT360" s="58"/>
      <c r="AU360" s="58"/>
      <c r="AV360" s="58"/>
      <c r="AW360" s="58"/>
      <c r="AX360" s="58"/>
      <c r="AY360" s="58"/>
      <c r="AZ360" s="58"/>
      <c r="BA360" s="58"/>
      <c r="BB360" s="58"/>
      <c r="BC360" s="58"/>
      <c r="BD360" s="58"/>
      <c r="BE360" s="58"/>
      <c r="BF360" s="58"/>
      <c r="BG360" s="58"/>
      <c r="BH360" s="58"/>
      <c r="BI360" s="58"/>
      <c r="BJ360" s="58"/>
      <c r="BK360" s="58"/>
      <c r="BL360" s="58"/>
      <c r="BM360" s="58"/>
      <c r="BN360" s="58"/>
      <c r="BO360" s="58"/>
      <c r="BP360" s="58"/>
      <c r="BQ360" s="58"/>
      <c r="BR360" s="58"/>
      <c r="BS360" s="58"/>
      <c r="BT360" s="58"/>
      <c r="BU360" s="58"/>
      <c r="BV360" s="58"/>
      <c r="BW360" s="58"/>
      <c r="BX360" s="58"/>
      <c r="BY360" s="58"/>
      <c r="BZ360" s="58"/>
      <c r="CA360" s="58"/>
      <c r="CB360" s="58"/>
      <c r="CC360" s="58"/>
    </row>
    <row r="361" spans="1:81" s="1" customFormat="1" ht="15">
      <c r="A361" s="72" t="s">
        <v>352</v>
      </c>
      <c r="B361" s="25" t="s">
        <v>17</v>
      </c>
      <c r="C361" s="22">
        <v>2.31</v>
      </c>
      <c r="D361" s="16" t="s">
        <v>2</v>
      </c>
      <c r="E361" s="16" t="s">
        <v>333</v>
      </c>
      <c r="F361" s="17" t="s">
        <v>4</v>
      </c>
      <c r="G361" s="50" t="s">
        <v>730</v>
      </c>
      <c r="H361" s="362"/>
      <c r="I361" s="162">
        <f t="shared" si="76"/>
        <v>0</v>
      </c>
      <c r="J361" s="286">
        <f>I361*8.67</f>
        <v>0</v>
      </c>
      <c r="K361" s="143">
        <f t="shared" si="74"/>
        <v>0</v>
      </c>
      <c r="L361" s="58"/>
      <c r="M361" s="58"/>
      <c r="N361" s="58"/>
      <c r="O361" s="58"/>
      <c r="P361" s="58"/>
      <c r="Q361" s="58"/>
      <c r="R361" s="58"/>
      <c r="S361" s="275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  <c r="AD361" s="58"/>
      <c r="AE361" s="58"/>
      <c r="AF361" s="58"/>
      <c r="AG361" s="58"/>
      <c r="AH361" s="58"/>
      <c r="AI361" s="58"/>
      <c r="AJ361" s="58"/>
      <c r="AK361" s="58"/>
      <c r="AL361" s="58"/>
      <c r="AM361" s="58"/>
      <c r="AN361" s="58"/>
      <c r="AO361" s="58"/>
      <c r="AP361" s="58"/>
      <c r="AQ361" s="58"/>
      <c r="AR361" s="58"/>
      <c r="AS361" s="58"/>
      <c r="AT361" s="58"/>
      <c r="AU361" s="58"/>
      <c r="AV361" s="58"/>
      <c r="AW361" s="58"/>
      <c r="AX361" s="58"/>
      <c r="AY361" s="58"/>
      <c r="AZ361" s="58"/>
      <c r="BA361" s="58"/>
      <c r="BB361" s="58"/>
      <c r="BC361" s="58"/>
      <c r="BD361" s="58"/>
      <c r="BE361" s="58"/>
      <c r="BF361" s="58"/>
      <c r="BG361" s="58"/>
      <c r="BH361" s="58"/>
      <c r="BI361" s="58"/>
      <c r="BJ361" s="58"/>
      <c r="BK361" s="58"/>
      <c r="BL361" s="58"/>
      <c r="BM361" s="58"/>
      <c r="BN361" s="58"/>
      <c r="BO361" s="58"/>
      <c r="BP361" s="58"/>
      <c r="BQ361" s="58"/>
      <c r="BR361" s="58"/>
      <c r="BS361" s="58"/>
      <c r="BT361" s="58"/>
      <c r="BU361" s="58"/>
      <c r="BV361" s="58"/>
      <c r="BW361" s="58"/>
      <c r="BX361" s="58"/>
      <c r="BY361" s="58"/>
      <c r="BZ361" s="58"/>
      <c r="CA361" s="58"/>
      <c r="CB361" s="58"/>
      <c r="CC361" s="58"/>
    </row>
    <row r="362" spans="1:81" s="1" customFormat="1" ht="16.5" customHeight="1">
      <c r="A362" s="71" t="s">
        <v>353</v>
      </c>
      <c r="B362" s="9" t="s">
        <v>15</v>
      </c>
      <c r="C362" s="20">
        <v>4.99</v>
      </c>
      <c r="D362" s="11" t="s">
        <v>2</v>
      </c>
      <c r="E362" s="11" t="s">
        <v>333</v>
      </c>
      <c r="F362" s="12" t="s">
        <v>85</v>
      </c>
      <c r="G362" s="13" t="s">
        <v>731</v>
      </c>
      <c r="H362" s="362"/>
      <c r="I362" s="162">
        <f t="shared" si="76"/>
        <v>0</v>
      </c>
      <c r="J362" s="214">
        <f t="shared" ref="J362:J363" si="78">I362*21.67</f>
        <v>0</v>
      </c>
      <c r="K362" s="143">
        <f t="shared" si="74"/>
        <v>0</v>
      </c>
      <c r="L362" s="58"/>
      <c r="M362" s="58"/>
      <c r="N362" s="58"/>
      <c r="O362" s="58"/>
      <c r="P362" s="58"/>
      <c r="Q362" s="58"/>
      <c r="R362" s="58"/>
      <c r="S362" s="275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  <c r="AD362" s="58"/>
      <c r="AE362" s="58"/>
      <c r="AF362" s="58"/>
      <c r="AG362" s="58"/>
      <c r="AH362" s="58"/>
      <c r="AI362" s="58"/>
      <c r="AJ362" s="58"/>
      <c r="AK362" s="58"/>
      <c r="AL362" s="58"/>
      <c r="AM362" s="58"/>
      <c r="AN362" s="58"/>
      <c r="AO362" s="58"/>
      <c r="AP362" s="58"/>
      <c r="AQ362" s="58"/>
      <c r="AR362" s="58"/>
      <c r="AS362" s="58"/>
      <c r="AT362" s="58"/>
      <c r="AU362" s="58"/>
      <c r="AV362" s="58"/>
      <c r="AW362" s="58"/>
      <c r="AX362" s="58"/>
      <c r="AY362" s="58"/>
      <c r="AZ362" s="58"/>
      <c r="BA362" s="58"/>
      <c r="BB362" s="58"/>
      <c r="BC362" s="58"/>
      <c r="BD362" s="58"/>
      <c r="BE362" s="58"/>
      <c r="BF362" s="58"/>
      <c r="BG362" s="58"/>
      <c r="BH362" s="58"/>
      <c r="BI362" s="58"/>
      <c r="BJ362" s="58"/>
      <c r="BK362" s="58"/>
      <c r="BL362" s="58"/>
      <c r="BM362" s="58"/>
      <c r="BN362" s="58"/>
      <c r="BO362" s="58"/>
      <c r="BP362" s="58"/>
      <c r="BQ362" s="58"/>
      <c r="BR362" s="58"/>
      <c r="BS362" s="58"/>
      <c r="BT362" s="58"/>
      <c r="BU362" s="58"/>
      <c r="BV362" s="58"/>
      <c r="BW362" s="58"/>
      <c r="BX362" s="58"/>
      <c r="BY362" s="58"/>
      <c r="BZ362" s="58"/>
      <c r="CA362" s="58"/>
      <c r="CB362" s="58"/>
      <c r="CC362" s="58"/>
    </row>
    <row r="363" spans="1:81" s="1" customFormat="1" ht="16.5" customHeight="1">
      <c r="A363" s="163" t="s">
        <v>354</v>
      </c>
      <c r="B363" s="178" t="s">
        <v>15</v>
      </c>
      <c r="C363" s="164">
        <v>7.43</v>
      </c>
      <c r="D363" s="165" t="s">
        <v>2</v>
      </c>
      <c r="E363" s="165" t="s">
        <v>333</v>
      </c>
      <c r="F363" s="222" t="s">
        <v>4</v>
      </c>
      <c r="G363" s="223" t="s">
        <v>731</v>
      </c>
      <c r="H363" s="362"/>
      <c r="I363" s="162">
        <f t="shared" si="76"/>
        <v>0</v>
      </c>
      <c r="J363" s="214">
        <f t="shared" si="78"/>
        <v>0</v>
      </c>
      <c r="K363" s="143">
        <f t="shared" si="74"/>
        <v>0</v>
      </c>
      <c r="L363" s="58"/>
      <c r="M363" s="58"/>
      <c r="N363" s="58"/>
      <c r="O363" s="58"/>
      <c r="P363" s="58"/>
      <c r="Q363" s="58"/>
      <c r="R363" s="58"/>
      <c r="S363" s="275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  <c r="AD363" s="58"/>
      <c r="AE363" s="58"/>
      <c r="AF363" s="58"/>
      <c r="AG363" s="58"/>
      <c r="AH363" s="58"/>
      <c r="AI363" s="58"/>
      <c r="AJ363" s="58"/>
      <c r="AK363" s="58"/>
      <c r="AL363" s="58"/>
      <c r="AM363" s="58"/>
      <c r="AN363" s="58"/>
      <c r="AO363" s="58"/>
      <c r="AP363" s="58"/>
      <c r="AQ363" s="58"/>
      <c r="AR363" s="58"/>
      <c r="AS363" s="58"/>
      <c r="AT363" s="58"/>
      <c r="AU363" s="58"/>
      <c r="AV363" s="58"/>
      <c r="AW363" s="58"/>
      <c r="AX363" s="58"/>
      <c r="AY363" s="58"/>
      <c r="AZ363" s="58"/>
      <c r="BA363" s="58"/>
      <c r="BB363" s="58"/>
      <c r="BC363" s="58"/>
      <c r="BD363" s="58"/>
      <c r="BE363" s="58"/>
      <c r="BF363" s="58"/>
      <c r="BG363" s="58"/>
      <c r="BH363" s="58"/>
      <c r="BI363" s="58"/>
      <c r="BJ363" s="58"/>
      <c r="BK363" s="58"/>
      <c r="BL363" s="58"/>
      <c r="BM363" s="58"/>
      <c r="BN363" s="58"/>
      <c r="BO363" s="58"/>
      <c r="BP363" s="58"/>
      <c r="BQ363" s="58"/>
      <c r="BR363" s="58"/>
      <c r="BS363" s="58"/>
      <c r="BT363" s="58"/>
      <c r="BU363" s="58"/>
      <c r="BV363" s="58"/>
      <c r="BW363" s="58"/>
      <c r="BX363" s="58"/>
      <c r="BY363" s="58"/>
      <c r="BZ363" s="58"/>
      <c r="CA363" s="58"/>
      <c r="CB363" s="58"/>
      <c r="CC363" s="58"/>
    </row>
    <row r="364" spans="1:81" s="1" customFormat="1" ht="15" customHeight="1">
      <c r="A364" s="163" t="s">
        <v>812</v>
      </c>
      <c r="B364" s="179" t="s">
        <v>838</v>
      </c>
      <c r="C364" s="164">
        <v>10.61</v>
      </c>
      <c r="D364" s="165" t="s">
        <v>2</v>
      </c>
      <c r="E364" s="165" t="s">
        <v>782</v>
      </c>
      <c r="F364" s="222" t="s">
        <v>4</v>
      </c>
      <c r="G364" s="223" t="s">
        <v>930</v>
      </c>
      <c r="H364" s="362"/>
      <c r="I364" s="162">
        <f t="shared" si="76"/>
        <v>0</v>
      </c>
      <c r="J364" s="330">
        <f>I364*2.17</f>
        <v>0</v>
      </c>
      <c r="K364" s="143">
        <f t="shared" si="74"/>
        <v>0</v>
      </c>
      <c r="L364" s="58"/>
      <c r="M364" s="58"/>
      <c r="N364" s="58"/>
      <c r="O364" s="58"/>
      <c r="P364" s="58"/>
      <c r="Q364" s="58"/>
      <c r="R364" s="58"/>
      <c r="S364" s="275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  <c r="AD364" s="58"/>
      <c r="AE364" s="58"/>
      <c r="AF364" s="58"/>
      <c r="AG364" s="58"/>
      <c r="AH364" s="58"/>
      <c r="AI364" s="58"/>
      <c r="AJ364" s="58"/>
      <c r="AK364" s="58"/>
      <c r="AL364" s="58"/>
      <c r="AM364" s="58"/>
      <c r="AN364" s="58"/>
      <c r="AO364" s="58"/>
      <c r="AP364" s="58"/>
      <c r="AQ364" s="58"/>
      <c r="AR364" s="58"/>
      <c r="AS364" s="58"/>
      <c r="AT364" s="58"/>
      <c r="AU364" s="58"/>
      <c r="AV364" s="58"/>
      <c r="AW364" s="58"/>
      <c r="AX364" s="58"/>
      <c r="AY364" s="58"/>
      <c r="AZ364" s="58"/>
      <c r="BA364" s="58"/>
      <c r="BB364" s="58"/>
      <c r="BC364" s="58"/>
      <c r="BD364" s="58"/>
      <c r="BE364" s="58"/>
      <c r="BF364" s="58"/>
      <c r="BG364" s="58"/>
      <c r="BH364" s="58"/>
      <c r="BI364" s="58"/>
      <c r="BJ364" s="58"/>
      <c r="BK364" s="58"/>
      <c r="BL364" s="58"/>
      <c r="BM364" s="58"/>
      <c r="BN364" s="58"/>
      <c r="BO364" s="58"/>
      <c r="BP364" s="58"/>
      <c r="BQ364" s="58"/>
      <c r="BR364" s="58"/>
      <c r="BS364" s="58"/>
      <c r="BT364" s="58"/>
      <c r="BU364" s="58"/>
      <c r="BV364" s="58"/>
      <c r="BW364" s="58"/>
      <c r="BX364" s="58"/>
      <c r="BY364" s="58"/>
      <c r="BZ364" s="58"/>
      <c r="CA364" s="58"/>
      <c r="CB364" s="58"/>
      <c r="CC364" s="58"/>
    </row>
    <row r="365" spans="1:81" s="1" customFormat="1" ht="15" customHeight="1">
      <c r="A365" s="163" t="s">
        <v>355</v>
      </c>
      <c r="B365" s="178" t="s">
        <v>15</v>
      </c>
      <c r="C365" s="164">
        <v>10.16</v>
      </c>
      <c r="D365" s="165" t="s">
        <v>2</v>
      </c>
      <c r="E365" s="165" t="s">
        <v>333</v>
      </c>
      <c r="F365" s="222" t="s">
        <v>4</v>
      </c>
      <c r="G365" s="223" t="s">
        <v>731</v>
      </c>
      <c r="H365" s="362"/>
      <c r="I365" s="162">
        <f t="shared" si="76"/>
        <v>0</v>
      </c>
      <c r="J365" s="214">
        <f t="shared" ref="J365:J366" si="79">I365*21.67</f>
        <v>0</v>
      </c>
      <c r="K365" s="143">
        <f t="shared" si="74"/>
        <v>0</v>
      </c>
      <c r="L365" s="58"/>
      <c r="M365" s="58"/>
      <c r="N365" s="58"/>
      <c r="O365" s="58"/>
      <c r="P365" s="58"/>
      <c r="Q365" s="58"/>
      <c r="R365" s="58"/>
      <c r="S365" s="275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  <c r="AD365" s="58"/>
      <c r="AE365" s="58"/>
      <c r="AF365" s="58"/>
      <c r="AG365" s="58"/>
      <c r="AH365" s="58"/>
      <c r="AI365" s="58"/>
      <c r="AJ365" s="58"/>
      <c r="AK365" s="58"/>
      <c r="AL365" s="58"/>
      <c r="AM365" s="58"/>
      <c r="AN365" s="58"/>
      <c r="AO365" s="58"/>
      <c r="AP365" s="58"/>
      <c r="AQ365" s="58"/>
      <c r="AR365" s="58"/>
      <c r="AS365" s="58"/>
      <c r="AT365" s="58"/>
      <c r="AU365" s="58"/>
      <c r="AV365" s="58"/>
      <c r="AW365" s="58"/>
      <c r="AX365" s="58"/>
      <c r="AY365" s="58"/>
      <c r="AZ365" s="58"/>
      <c r="BA365" s="58"/>
      <c r="BB365" s="58"/>
      <c r="BC365" s="58"/>
      <c r="BD365" s="58"/>
      <c r="BE365" s="58"/>
      <c r="BF365" s="58"/>
      <c r="BG365" s="58"/>
      <c r="BH365" s="58"/>
      <c r="BI365" s="58"/>
      <c r="BJ365" s="58"/>
      <c r="BK365" s="58"/>
      <c r="BL365" s="58"/>
      <c r="BM365" s="58"/>
      <c r="BN365" s="58"/>
      <c r="BO365" s="58"/>
      <c r="BP365" s="58"/>
      <c r="BQ365" s="58"/>
      <c r="BR365" s="58"/>
      <c r="BS365" s="58"/>
      <c r="BT365" s="58"/>
      <c r="BU365" s="58"/>
      <c r="BV365" s="58"/>
      <c r="BW365" s="58"/>
      <c r="BX365" s="58"/>
      <c r="BY365" s="58"/>
      <c r="BZ365" s="58"/>
      <c r="CA365" s="58"/>
      <c r="CB365" s="58"/>
      <c r="CC365" s="58"/>
    </row>
    <row r="366" spans="1:81" s="1" customFormat="1" ht="15" customHeight="1">
      <c r="A366" s="71" t="s">
        <v>356</v>
      </c>
      <c r="B366" s="9" t="s">
        <v>15</v>
      </c>
      <c r="C366" s="20">
        <v>3.33</v>
      </c>
      <c r="D366" s="11" t="s">
        <v>2</v>
      </c>
      <c r="E366" s="11" t="s">
        <v>333</v>
      </c>
      <c r="F366" s="12" t="s">
        <v>4</v>
      </c>
      <c r="G366" s="13" t="s">
        <v>731</v>
      </c>
      <c r="H366" s="362"/>
      <c r="I366" s="162">
        <f t="shared" si="76"/>
        <v>0</v>
      </c>
      <c r="J366" s="214">
        <f t="shared" si="79"/>
        <v>0</v>
      </c>
      <c r="K366" s="143">
        <f t="shared" si="74"/>
        <v>0</v>
      </c>
      <c r="L366" s="58"/>
      <c r="M366" s="58"/>
      <c r="N366" s="58"/>
      <c r="O366" s="58"/>
      <c r="P366" s="58"/>
      <c r="Q366" s="58"/>
      <c r="R366" s="58"/>
      <c r="S366" s="275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  <c r="AD366" s="58"/>
      <c r="AE366" s="58"/>
      <c r="AF366" s="58"/>
      <c r="AG366" s="58"/>
      <c r="AH366" s="58"/>
      <c r="AI366" s="58"/>
      <c r="AJ366" s="58"/>
      <c r="AK366" s="58"/>
      <c r="AL366" s="58"/>
      <c r="AM366" s="58"/>
      <c r="AN366" s="58"/>
      <c r="AO366" s="58"/>
      <c r="AP366" s="58"/>
      <c r="AQ366" s="58"/>
      <c r="AR366" s="58"/>
      <c r="AS366" s="58"/>
      <c r="AT366" s="58"/>
      <c r="AU366" s="58"/>
      <c r="AV366" s="58"/>
      <c r="AW366" s="58"/>
      <c r="AX366" s="58"/>
      <c r="AY366" s="58"/>
      <c r="AZ366" s="58"/>
      <c r="BA366" s="58"/>
      <c r="BB366" s="58"/>
      <c r="BC366" s="58"/>
      <c r="BD366" s="58"/>
      <c r="BE366" s="58"/>
      <c r="BF366" s="58"/>
      <c r="BG366" s="58"/>
      <c r="BH366" s="58"/>
      <c r="BI366" s="58"/>
      <c r="BJ366" s="58"/>
      <c r="BK366" s="58"/>
      <c r="BL366" s="58"/>
      <c r="BM366" s="58"/>
      <c r="BN366" s="58"/>
      <c r="BO366" s="58"/>
      <c r="BP366" s="58"/>
      <c r="BQ366" s="58"/>
      <c r="BR366" s="58"/>
      <c r="BS366" s="58"/>
      <c r="BT366" s="58"/>
      <c r="BU366" s="58"/>
      <c r="BV366" s="58"/>
      <c r="BW366" s="58"/>
      <c r="BX366" s="58"/>
      <c r="BY366" s="58"/>
      <c r="BZ366" s="58"/>
      <c r="CA366" s="58"/>
      <c r="CB366" s="58"/>
      <c r="CC366" s="58"/>
    </row>
    <row r="367" spans="1:81" s="3" customFormat="1" ht="15">
      <c r="A367" s="70" t="s">
        <v>357</v>
      </c>
      <c r="B367" s="23" t="s">
        <v>777</v>
      </c>
      <c r="C367" s="22">
        <v>7.72</v>
      </c>
      <c r="D367" s="16" t="s">
        <v>2</v>
      </c>
      <c r="E367" s="16" t="s">
        <v>333</v>
      </c>
      <c r="F367" s="17" t="s">
        <v>4</v>
      </c>
      <c r="G367" s="50" t="s">
        <v>730</v>
      </c>
      <c r="H367" s="362"/>
      <c r="I367" s="162">
        <f t="shared" si="76"/>
        <v>0</v>
      </c>
      <c r="J367" s="286">
        <f t="shared" ref="J367:J368" si="80">I367*8.67</f>
        <v>0</v>
      </c>
      <c r="K367" s="143">
        <f t="shared" si="74"/>
        <v>0</v>
      </c>
      <c r="L367" s="58"/>
      <c r="M367" s="58"/>
      <c r="N367" s="58"/>
      <c r="O367" s="58"/>
      <c r="P367" s="58"/>
      <c r="Q367" s="58"/>
      <c r="R367" s="58"/>
      <c r="S367" s="275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  <c r="AD367" s="58"/>
      <c r="AE367" s="58"/>
      <c r="AF367" s="58"/>
      <c r="AG367" s="58"/>
      <c r="AH367" s="58"/>
      <c r="AI367" s="58"/>
      <c r="AJ367" s="58"/>
      <c r="AK367" s="58"/>
      <c r="AL367" s="58"/>
      <c r="AM367" s="58"/>
      <c r="AN367" s="58"/>
      <c r="AO367" s="58"/>
      <c r="AP367" s="58"/>
      <c r="AQ367" s="58"/>
      <c r="AR367" s="58"/>
      <c r="AS367" s="58"/>
      <c r="AT367" s="58"/>
      <c r="AU367" s="58"/>
      <c r="AV367" s="58"/>
      <c r="AW367" s="58"/>
      <c r="AX367" s="58"/>
      <c r="AY367" s="58"/>
      <c r="AZ367" s="58"/>
      <c r="BA367" s="58"/>
      <c r="BB367" s="58"/>
      <c r="BC367" s="58"/>
      <c r="BD367" s="58"/>
      <c r="BE367" s="58"/>
      <c r="BF367" s="58"/>
      <c r="BG367" s="58"/>
      <c r="BH367" s="58"/>
      <c r="BI367" s="58"/>
      <c r="BJ367" s="58"/>
      <c r="BK367" s="58"/>
      <c r="BL367" s="58"/>
      <c r="BM367" s="58"/>
      <c r="BN367" s="58"/>
      <c r="BO367" s="58"/>
      <c r="BP367" s="58"/>
      <c r="BQ367" s="58"/>
      <c r="BR367" s="58"/>
      <c r="BS367" s="58"/>
      <c r="BT367" s="58"/>
      <c r="BU367" s="58"/>
      <c r="BV367" s="58"/>
      <c r="BW367" s="58"/>
      <c r="BX367" s="58"/>
      <c r="BY367" s="58"/>
      <c r="BZ367" s="58"/>
      <c r="CA367" s="58"/>
      <c r="CB367" s="58"/>
      <c r="CC367" s="58"/>
    </row>
    <row r="368" spans="1:81" s="1" customFormat="1" ht="15">
      <c r="A368" s="72" t="s">
        <v>358</v>
      </c>
      <c r="B368" s="25" t="s">
        <v>17</v>
      </c>
      <c r="C368" s="22">
        <v>10.01</v>
      </c>
      <c r="D368" s="16" t="s">
        <v>2</v>
      </c>
      <c r="E368" s="16" t="s">
        <v>333</v>
      </c>
      <c r="F368" s="17" t="s">
        <v>4</v>
      </c>
      <c r="G368" s="50" t="s">
        <v>730</v>
      </c>
      <c r="H368" s="362"/>
      <c r="I368" s="162">
        <f t="shared" si="76"/>
        <v>0</v>
      </c>
      <c r="J368" s="286">
        <f t="shared" si="80"/>
        <v>0</v>
      </c>
      <c r="K368" s="143">
        <f t="shared" si="74"/>
        <v>0</v>
      </c>
      <c r="L368" s="58"/>
      <c r="M368" s="58"/>
      <c r="N368" s="58"/>
      <c r="O368" s="58"/>
      <c r="P368" s="58"/>
      <c r="Q368" s="58"/>
      <c r="R368" s="58"/>
      <c r="S368" s="275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  <c r="AD368" s="58"/>
      <c r="AE368" s="58"/>
      <c r="AF368" s="58"/>
      <c r="AG368" s="58"/>
      <c r="AH368" s="58"/>
      <c r="AI368" s="58"/>
      <c r="AJ368" s="58"/>
      <c r="AK368" s="58"/>
      <c r="AL368" s="58"/>
      <c r="AM368" s="58"/>
      <c r="AN368" s="58"/>
      <c r="AO368" s="58"/>
      <c r="AP368" s="58"/>
      <c r="AQ368" s="58"/>
      <c r="AR368" s="58"/>
      <c r="AS368" s="58"/>
      <c r="AT368" s="58"/>
      <c r="AU368" s="58"/>
      <c r="AV368" s="58"/>
      <c r="AW368" s="58"/>
      <c r="AX368" s="58"/>
      <c r="AY368" s="58"/>
      <c r="AZ368" s="58"/>
      <c r="BA368" s="58"/>
      <c r="BB368" s="58"/>
      <c r="BC368" s="58"/>
      <c r="BD368" s="58"/>
      <c r="BE368" s="58"/>
      <c r="BF368" s="58"/>
      <c r="BG368" s="58"/>
      <c r="BH368" s="58"/>
      <c r="BI368" s="58"/>
      <c r="BJ368" s="58"/>
      <c r="BK368" s="58"/>
      <c r="BL368" s="58"/>
      <c r="BM368" s="58"/>
      <c r="BN368" s="58"/>
      <c r="BO368" s="58"/>
      <c r="BP368" s="58"/>
      <c r="BQ368" s="58"/>
      <c r="BR368" s="58"/>
      <c r="BS368" s="58"/>
      <c r="BT368" s="58"/>
      <c r="BU368" s="58"/>
      <c r="BV368" s="58"/>
      <c r="BW368" s="58"/>
      <c r="BX368" s="58"/>
      <c r="BY368" s="58"/>
      <c r="BZ368" s="58"/>
      <c r="CA368" s="58"/>
      <c r="CB368" s="58"/>
      <c r="CC368" s="58"/>
    </row>
    <row r="369" spans="1:81" s="1" customFormat="1" ht="15" customHeight="1">
      <c r="A369" s="70" t="s">
        <v>788</v>
      </c>
      <c r="B369" s="23" t="s">
        <v>5</v>
      </c>
      <c r="C369" s="22">
        <v>14.09</v>
      </c>
      <c r="D369" s="16" t="s">
        <v>2</v>
      </c>
      <c r="E369" s="16" t="s">
        <v>473</v>
      </c>
      <c r="F369" s="17" t="s">
        <v>113</v>
      </c>
      <c r="G369" s="13" t="s">
        <v>930</v>
      </c>
      <c r="H369" s="362"/>
      <c r="I369" s="162">
        <f t="shared" si="76"/>
        <v>0</v>
      </c>
      <c r="J369" s="286">
        <f>I369*2.17</f>
        <v>0</v>
      </c>
      <c r="K369" s="143">
        <f t="shared" si="74"/>
        <v>0</v>
      </c>
      <c r="L369" s="58"/>
      <c r="M369" s="58"/>
      <c r="N369" s="58"/>
      <c r="O369" s="58"/>
      <c r="P369" s="58"/>
      <c r="Q369" s="58"/>
      <c r="R369" s="58"/>
      <c r="S369" s="275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  <c r="AD369" s="58"/>
      <c r="AE369" s="58"/>
      <c r="AF369" s="58"/>
      <c r="AG369" s="58"/>
      <c r="AH369" s="58"/>
      <c r="AI369" s="58"/>
      <c r="AJ369" s="58"/>
      <c r="AK369" s="58"/>
      <c r="AL369" s="58"/>
      <c r="AM369" s="58"/>
      <c r="AN369" s="58"/>
      <c r="AO369" s="58"/>
      <c r="AP369" s="58"/>
      <c r="AQ369" s="58"/>
      <c r="AR369" s="58"/>
      <c r="AS369" s="58"/>
      <c r="AT369" s="58"/>
      <c r="AU369" s="58"/>
      <c r="AV369" s="58"/>
      <c r="AW369" s="58"/>
      <c r="AX369" s="58"/>
      <c r="AY369" s="58"/>
      <c r="AZ369" s="58"/>
      <c r="BA369" s="58"/>
      <c r="BB369" s="58"/>
      <c r="BC369" s="58"/>
      <c r="BD369" s="58"/>
      <c r="BE369" s="58"/>
      <c r="BF369" s="58"/>
      <c r="BG369" s="58"/>
      <c r="BH369" s="58"/>
      <c r="BI369" s="58"/>
      <c r="BJ369" s="58"/>
      <c r="BK369" s="58"/>
      <c r="BL369" s="58"/>
      <c r="BM369" s="58"/>
      <c r="BN369" s="58"/>
      <c r="BO369" s="58"/>
      <c r="BP369" s="58"/>
      <c r="BQ369" s="58"/>
      <c r="BR369" s="58"/>
      <c r="BS369" s="58"/>
      <c r="BT369" s="58"/>
      <c r="BU369" s="58"/>
      <c r="BV369" s="58"/>
      <c r="BW369" s="58"/>
      <c r="BX369" s="58"/>
      <c r="BY369" s="58"/>
      <c r="BZ369" s="58"/>
      <c r="CA369" s="58"/>
      <c r="CB369" s="58"/>
      <c r="CC369" s="58"/>
    </row>
    <row r="370" spans="1:81" s="1" customFormat="1" ht="15" customHeight="1">
      <c r="A370" s="71" t="s">
        <v>359</v>
      </c>
      <c r="B370" s="9" t="s">
        <v>15</v>
      </c>
      <c r="C370" s="20">
        <v>10.52</v>
      </c>
      <c r="D370" s="11" t="s">
        <v>2</v>
      </c>
      <c r="E370" s="11" t="s">
        <v>333</v>
      </c>
      <c r="F370" s="12" t="s">
        <v>4</v>
      </c>
      <c r="G370" s="13" t="s">
        <v>731</v>
      </c>
      <c r="H370" s="362"/>
      <c r="I370" s="162">
        <f t="shared" si="76"/>
        <v>0</v>
      </c>
      <c r="J370" s="214">
        <f t="shared" ref="J370:J371" si="81">I370*21.67</f>
        <v>0</v>
      </c>
      <c r="K370" s="143">
        <f t="shared" si="74"/>
        <v>0</v>
      </c>
      <c r="L370" s="58"/>
      <c r="M370" s="58"/>
      <c r="N370" s="58"/>
      <c r="O370" s="58"/>
      <c r="P370" s="58"/>
      <c r="Q370" s="58"/>
      <c r="R370" s="58"/>
      <c r="S370" s="275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  <c r="AD370" s="58"/>
      <c r="AE370" s="58"/>
      <c r="AF370" s="58"/>
      <c r="AG370" s="58"/>
      <c r="AH370" s="58"/>
      <c r="AI370" s="58"/>
      <c r="AJ370" s="58"/>
      <c r="AK370" s="58"/>
      <c r="AL370" s="58"/>
      <c r="AM370" s="58"/>
      <c r="AN370" s="58"/>
      <c r="AO370" s="58"/>
      <c r="AP370" s="58"/>
      <c r="AQ370" s="58"/>
      <c r="AR370" s="58"/>
      <c r="AS370" s="58"/>
      <c r="AT370" s="58"/>
      <c r="AU370" s="58"/>
      <c r="AV370" s="58"/>
      <c r="AW370" s="58"/>
      <c r="AX370" s="58"/>
      <c r="AY370" s="58"/>
      <c r="AZ370" s="58"/>
      <c r="BA370" s="58"/>
      <c r="BB370" s="58"/>
      <c r="BC370" s="58"/>
      <c r="BD370" s="58"/>
      <c r="BE370" s="58"/>
      <c r="BF370" s="58"/>
      <c r="BG370" s="58"/>
      <c r="BH370" s="58"/>
      <c r="BI370" s="58"/>
      <c r="BJ370" s="58"/>
      <c r="BK370" s="58"/>
      <c r="BL370" s="58"/>
      <c r="BM370" s="58"/>
      <c r="BN370" s="58"/>
      <c r="BO370" s="58"/>
      <c r="BP370" s="58"/>
      <c r="BQ370" s="58"/>
      <c r="BR370" s="58"/>
      <c r="BS370" s="58"/>
      <c r="BT370" s="58"/>
      <c r="BU370" s="58"/>
      <c r="BV370" s="58"/>
      <c r="BW370" s="58"/>
      <c r="BX370" s="58"/>
      <c r="BY370" s="58"/>
      <c r="BZ370" s="58"/>
      <c r="CA370" s="58"/>
      <c r="CB370" s="58"/>
      <c r="CC370" s="58"/>
    </row>
    <row r="371" spans="1:81" s="1" customFormat="1" ht="15" customHeight="1">
      <c r="A371" s="71" t="s">
        <v>360</v>
      </c>
      <c r="B371" s="9" t="s">
        <v>15</v>
      </c>
      <c r="C371" s="20">
        <v>2.87</v>
      </c>
      <c r="D371" s="11" t="s">
        <v>2</v>
      </c>
      <c r="E371" s="11" t="s">
        <v>333</v>
      </c>
      <c r="F371" s="12" t="s">
        <v>4</v>
      </c>
      <c r="G371" s="13" t="s">
        <v>731</v>
      </c>
      <c r="H371" s="362"/>
      <c r="I371" s="162">
        <f t="shared" si="76"/>
        <v>0</v>
      </c>
      <c r="J371" s="214">
        <f t="shared" si="81"/>
        <v>0</v>
      </c>
      <c r="K371" s="143">
        <f t="shared" si="74"/>
        <v>0</v>
      </c>
      <c r="L371" s="58"/>
      <c r="M371" s="58"/>
      <c r="N371" s="58"/>
      <c r="O371" s="58"/>
      <c r="P371" s="58"/>
      <c r="Q371" s="58"/>
      <c r="R371" s="58"/>
      <c r="S371" s="275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  <c r="AD371" s="58"/>
      <c r="AE371" s="58"/>
      <c r="AF371" s="58"/>
      <c r="AG371" s="58"/>
      <c r="AH371" s="58"/>
      <c r="AI371" s="58"/>
      <c r="AJ371" s="58"/>
      <c r="AK371" s="58"/>
      <c r="AL371" s="58"/>
      <c r="AM371" s="58"/>
      <c r="AN371" s="58"/>
      <c r="AO371" s="58"/>
      <c r="AP371" s="58"/>
      <c r="AQ371" s="58"/>
      <c r="AR371" s="58"/>
      <c r="AS371" s="58"/>
      <c r="AT371" s="58"/>
      <c r="AU371" s="58"/>
      <c r="AV371" s="58"/>
      <c r="AW371" s="58"/>
      <c r="AX371" s="58"/>
      <c r="AY371" s="58"/>
      <c r="AZ371" s="58"/>
      <c r="BA371" s="58"/>
      <c r="BB371" s="58"/>
      <c r="BC371" s="58"/>
      <c r="BD371" s="58"/>
      <c r="BE371" s="58"/>
      <c r="BF371" s="58"/>
      <c r="BG371" s="58"/>
      <c r="BH371" s="58"/>
      <c r="BI371" s="58"/>
      <c r="BJ371" s="58"/>
      <c r="BK371" s="58"/>
      <c r="BL371" s="58"/>
      <c r="BM371" s="58"/>
      <c r="BN371" s="58"/>
      <c r="BO371" s="58"/>
      <c r="BP371" s="58"/>
      <c r="BQ371" s="58"/>
      <c r="BR371" s="58"/>
      <c r="BS371" s="58"/>
      <c r="BT371" s="58"/>
      <c r="BU371" s="58"/>
      <c r="BV371" s="58"/>
      <c r="BW371" s="58"/>
      <c r="BX371" s="58"/>
      <c r="BY371" s="58"/>
      <c r="BZ371" s="58"/>
      <c r="CA371" s="58"/>
      <c r="CB371" s="58"/>
      <c r="CC371" s="58"/>
    </row>
    <row r="372" spans="1:81" s="1" customFormat="1" ht="16.5" customHeight="1">
      <c r="A372" s="138" t="s">
        <v>773</v>
      </c>
      <c r="B372" s="139" t="s">
        <v>773</v>
      </c>
      <c r="C372" s="26">
        <v>11.93</v>
      </c>
      <c r="D372" s="28" t="s">
        <v>2</v>
      </c>
      <c r="E372" s="28" t="s">
        <v>333</v>
      </c>
      <c r="F372" s="12" t="s">
        <v>4</v>
      </c>
      <c r="G372" s="50" t="s">
        <v>729</v>
      </c>
      <c r="H372" s="362"/>
      <c r="I372" s="162">
        <f t="shared" si="76"/>
        <v>0</v>
      </c>
      <c r="J372" s="286">
        <f>I372*4.33</f>
        <v>0</v>
      </c>
      <c r="K372" s="143">
        <f t="shared" si="74"/>
        <v>0</v>
      </c>
      <c r="L372" s="58"/>
      <c r="M372" s="58"/>
      <c r="N372" s="58"/>
      <c r="O372" s="58"/>
      <c r="P372" s="58"/>
      <c r="Q372" s="58"/>
      <c r="R372" s="58"/>
      <c r="S372" s="275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  <c r="AD372" s="58"/>
      <c r="AE372" s="58"/>
      <c r="AF372" s="58"/>
      <c r="AG372" s="58"/>
      <c r="AH372" s="58"/>
      <c r="AI372" s="58"/>
      <c r="AJ372" s="58"/>
      <c r="AK372" s="58"/>
      <c r="AL372" s="58"/>
      <c r="AM372" s="58"/>
      <c r="AN372" s="58"/>
      <c r="AO372" s="58"/>
      <c r="AP372" s="58"/>
      <c r="AQ372" s="58"/>
      <c r="AR372" s="58"/>
      <c r="AS372" s="58"/>
      <c r="AT372" s="58"/>
      <c r="AU372" s="58"/>
      <c r="AV372" s="58"/>
      <c r="AW372" s="58"/>
      <c r="AX372" s="58"/>
      <c r="AY372" s="58"/>
      <c r="AZ372" s="58"/>
      <c r="BA372" s="58"/>
      <c r="BB372" s="58"/>
      <c r="BC372" s="58"/>
      <c r="BD372" s="58"/>
      <c r="BE372" s="58"/>
      <c r="BF372" s="58"/>
      <c r="BG372" s="58"/>
      <c r="BH372" s="58"/>
      <c r="BI372" s="58"/>
      <c r="BJ372" s="58"/>
      <c r="BK372" s="58"/>
      <c r="BL372" s="58"/>
      <c r="BM372" s="58"/>
      <c r="BN372" s="58"/>
      <c r="BO372" s="58"/>
      <c r="BP372" s="58"/>
      <c r="BQ372" s="58"/>
      <c r="BR372" s="58"/>
      <c r="BS372" s="58"/>
      <c r="BT372" s="58"/>
      <c r="BU372" s="58"/>
      <c r="BV372" s="58"/>
      <c r="BW372" s="58"/>
      <c r="BX372" s="58"/>
      <c r="BY372" s="58"/>
      <c r="BZ372" s="58"/>
      <c r="CA372" s="58"/>
      <c r="CB372" s="58"/>
      <c r="CC372" s="58"/>
    </row>
    <row r="373" spans="1:81" s="1" customFormat="1" ht="15" customHeight="1">
      <c r="A373" s="69" t="s">
        <v>474</v>
      </c>
      <c r="B373" s="9" t="s">
        <v>5</v>
      </c>
      <c r="C373" s="20">
        <v>17.8</v>
      </c>
      <c r="D373" s="28" t="s">
        <v>2</v>
      </c>
      <c r="E373" s="28" t="s">
        <v>473</v>
      </c>
      <c r="F373" s="12" t="s">
        <v>113</v>
      </c>
      <c r="G373" s="13" t="s">
        <v>930</v>
      </c>
      <c r="H373" s="362"/>
      <c r="I373" s="162">
        <f t="shared" si="76"/>
        <v>0</v>
      </c>
      <c r="J373" s="286">
        <f t="shared" ref="J373:J375" si="82">I373*2.17</f>
        <v>0</v>
      </c>
      <c r="K373" s="143">
        <f t="shared" si="74"/>
        <v>0</v>
      </c>
      <c r="L373" s="58"/>
      <c r="M373" s="58"/>
      <c r="N373" s="58"/>
      <c r="O373" s="58"/>
      <c r="P373" s="58"/>
      <c r="Q373" s="58"/>
      <c r="R373" s="58"/>
      <c r="S373" s="275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  <c r="AD373" s="58"/>
      <c r="AE373" s="58"/>
      <c r="AF373" s="58"/>
      <c r="AG373" s="58"/>
      <c r="AH373" s="58"/>
      <c r="AI373" s="58"/>
      <c r="AJ373" s="58"/>
      <c r="AK373" s="58"/>
      <c r="AL373" s="58"/>
      <c r="AM373" s="58"/>
      <c r="AN373" s="58"/>
      <c r="AO373" s="58"/>
      <c r="AP373" s="58"/>
      <c r="AQ373" s="58"/>
      <c r="AR373" s="58"/>
      <c r="AS373" s="58"/>
      <c r="AT373" s="58"/>
      <c r="AU373" s="58"/>
      <c r="AV373" s="58"/>
      <c r="AW373" s="58"/>
      <c r="AX373" s="58"/>
      <c r="AY373" s="58"/>
      <c r="AZ373" s="58"/>
      <c r="BA373" s="58"/>
      <c r="BB373" s="58"/>
      <c r="BC373" s="58"/>
      <c r="BD373" s="58"/>
      <c r="BE373" s="58"/>
      <c r="BF373" s="58"/>
      <c r="BG373" s="58"/>
      <c r="BH373" s="58"/>
      <c r="BI373" s="58"/>
      <c r="BJ373" s="58"/>
      <c r="BK373" s="58"/>
      <c r="BL373" s="58"/>
      <c r="BM373" s="58"/>
      <c r="BN373" s="58"/>
      <c r="BO373" s="58"/>
      <c r="BP373" s="58"/>
      <c r="BQ373" s="58"/>
      <c r="BR373" s="58"/>
      <c r="BS373" s="58"/>
      <c r="BT373" s="58"/>
      <c r="BU373" s="58"/>
      <c r="BV373" s="58"/>
      <c r="BW373" s="58"/>
      <c r="BX373" s="58"/>
      <c r="BY373" s="58"/>
      <c r="BZ373" s="58"/>
      <c r="CA373" s="58"/>
      <c r="CB373" s="58"/>
      <c r="CC373" s="58"/>
    </row>
    <row r="374" spans="1:81" s="1" customFormat="1" ht="15" customHeight="1">
      <c r="A374" s="69" t="s">
        <v>475</v>
      </c>
      <c r="B374" s="9" t="s">
        <v>5</v>
      </c>
      <c r="C374" s="20">
        <v>17.2</v>
      </c>
      <c r="D374" s="28" t="s">
        <v>2</v>
      </c>
      <c r="E374" s="28" t="s">
        <v>473</v>
      </c>
      <c r="F374" s="12" t="s">
        <v>113</v>
      </c>
      <c r="G374" s="13" t="s">
        <v>930</v>
      </c>
      <c r="H374" s="362"/>
      <c r="I374" s="162">
        <f t="shared" si="76"/>
        <v>0</v>
      </c>
      <c r="J374" s="286">
        <f t="shared" si="82"/>
        <v>0</v>
      </c>
      <c r="K374" s="143">
        <f t="shared" si="74"/>
        <v>0</v>
      </c>
      <c r="L374" s="58"/>
      <c r="M374" s="58"/>
      <c r="N374" s="58"/>
      <c r="O374" s="58"/>
      <c r="P374" s="58"/>
      <c r="Q374" s="58"/>
      <c r="R374" s="58"/>
      <c r="S374" s="275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  <c r="AD374" s="58"/>
      <c r="AE374" s="58"/>
      <c r="AF374" s="58"/>
      <c r="AG374" s="58"/>
      <c r="AH374" s="58"/>
      <c r="AI374" s="58"/>
      <c r="AJ374" s="58"/>
      <c r="AK374" s="58"/>
      <c r="AL374" s="58"/>
      <c r="AM374" s="58"/>
      <c r="AN374" s="58"/>
      <c r="AO374" s="58"/>
      <c r="AP374" s="58"/>
      <c r="AQ374" s="58"/>
      <c r="AR374" s="58"/>
      <c r="AS374" s="58"/>
      <c r="AT374" s="58"/>
      <c r="AU374" s="58"/>
      <c r="AV374" s="58"/>
      <c r="AW374" s="58"/>
      <c r="AX374" s="58"/>
      <c r="AY374" s="58"/>
      <c r="AZ374" s="58"/>
      <c r="BA374" s="58"/>
      <c r="BB374" s="58"/>
      <c r="BC374" s="58"/>
      <c r="BD374" s="58"/>
      <c r="BE374" s="58"/>
      <c r="BF374" s="58"/>
      <c r="BG374" s="58"/>
      <c r="BH374" s="58"/>
      <c r="BI374" s="58"/>
      <c r="BJ374" s="58"/>
      <c r="BK374" s="58"/>
      <c r="BL374" s="58"/>
      <c r="BM374" s="58"/>
      <c r="BN374" s="58"/>
      <c r="BO374" s="58"/>
      <c r="BP374" s="58"/>
      <c r="BQ374" s="58"/>
      <c r="BR374" s="58"/>
      <c r="BS374" s="58"/>
      <c r="BT374" s="58"/>
      <c r="BU374" s="58"/>
      <c r="BV374" s="58"/>
      <c r="BW374" s="58"/>
      <c r="BX374" s="58"/>
      <c r="BY374" s="58"/>
      <c r="BZ374" s="58"/>
      <c r="CA374" s="58"/>
      <c r="CB374" s="58"/>
      <c r="CC374" s="58"/>
    </row>
    <row r="375" spans="1:81" s="1" customFormat="1" ht="16.5" customHeight="1">
      <c r="A375" s="71" t="s">
        <v>476</v>
      </c>
      <c r="B375" s="9" t="s">
        <v>5</v>
      </c>
      <c r="C375" s="20">
        <v>17.2</v>
      </c>
      <c r="D375" s="11" t="s">
        <v>2</v>
      </c>
      <c r="E375" s="11" t="s">
        <v>473</v>
      </c>
      <c r="F375" s="12" t="s">
        <v>113</v>
      </c>
      <c r="G375" s="13" t="s">
        <v>930</v>
      </c>
      <c r="H375" s="362"/>
      <c r="I375" s="162">
        <f t="shared" si="76"/>
        <v>0</v>
      </c>
      <c r="J375" s="286">
        <f t="shared" si="82"/>
        <v>0</v>
      </c>
      <c r="K375" s="143">
        <f t="shared" si="74"/>
        <v>0</v>
      </c>
      <c r="L375" s="58"/>
      <c r="M375" s="58"/>
      <c r="N375" s="58"/>
      <c r="O375" s="58"/>
      <c r="P375" s="58"/>
      <c r="Q375" s="58"/>
      <c r="R375" s="58"/>
      <c r="S375" s="275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  <c r="AD375" s="58"/>
      <c r="AE375" s="58"/>
      <c r="AF375" s="58"/>
      <c r="AG375" s="58"/>
      <c r="AH375" s="58"/>
      <c r="AI375" s="58"/>
      <c r="AJ375" s="58"/>
      <c r="AK375" s="58"/>
      <c r="AL375" s="58"/>
      <c r="AM375" s="58"/>
      <c r="AN375" s="58"/>
      <c r="AO375" s="58"/>
      <c r="AP375" s="58"/>
      <c r="AQ375" s="58"/>
      <c r="AR375" s="58"/>
      <c r="AS375" s="58"/>
      <c r="AT375" s="58"/>
      <c r="AU375" s="58"/>
      <c r="AV375" s="58"/>
      <c r="AW375" s="58"/>
      <c r="AX375" s="58"/>
      <c r="AY375" s="58"/>
      <c r="AZ375" s="58"/>
      <c r="BA375" s="58"/>
      <c r="BB375" s="58"/>
      <c r="BC375" s="58"/>
      <c r="BD375" s="58"/>
      <c r="BE375" s="58"/>
      <c r="BF375" s="58"/>
      <c r="BG375" s="58"/>
      <c r="BH375" s="58"/>
      <c r="BI375" s="58"/>
      <c r="BJ375" s="58"/>
      <c r="BK375" s="58"/>
      <c r="BL375" s="58"/>
      <c r="BM375" s="58"/>
      <c r="BN375" s="58"/>
      <c r="BO375" s="58"/>
      <c r="BP375" s="58"/>
      <c r="BQ375" s="58"/>
      <c r="BR375" s="58"/>
      <c r="BS375" s="58"/>
      <c r="BT375" s="58"/>
      <c r="BU375" s="58"/>
      <c r="BV375" s="58"/>
      <c r="BW375" s="58"/>
      <c r="BX375" s="58"/>
      <c r="BY375" s="58"/>
      <c r="BZ375" s="58"/>
      <c r="CA375" s="58"/>
      <c r="CB375" s="58"/>
      <c r="CC375" s="58"/>
    </row>
    <row r="376" spans="1:81" s="1" customFormat="1" ht="16.5" customHeight="1">
      <c r="A376" s="71" t="s">
        <v>477</v>
      </c>
      <c r="B376" s="9" t="s">
        <v>6</v>
      </c>
      <c r="C376" s="20">
        <v>10.55</v>
      </c>
      <c r="D376" s="11" t="s">
        <v>2</v>
      </c>
      <c r="E376" s="11" t="s">
        <v>473</v>
      </c>
      <c r="F376" s="12" t="s">
        <v>113</v>
      </c>
      <c r="G376" s="197" t="s">
        <v>930</v>
      </c>
      <c r="H376" s="362"/>
      <c r="I376" s="162">
        <f t="shared" si="76"/>
        <v>0</v>
      </c>
      <c r="J376" s="286">
        <f>I376*2.17</f>
        <v>0</v>
      </c>
      <c r="K376" s="143">
        <f t="shared" si="74"/>
        <v>0</v>
      </c>
      <c r="L376" s="58"/>
      <c r="M376" s="58"/>
      <c r="N376" s="58"/>
      <c r="O376" s="58"/>
      <c r="P376" s="58"/>
      <c r="Q376" s="58"/>
      <c r="R376" s="58"/>
      <c r="S376" s="275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  <c r="AD376" s="58"/>
      <c r="AE376" s="58"/>
      <c r="AF376" s="58"/>
      <c r="AG376" s="58"/>
      <c r="AH376" s="58"/>
      <c r="AI376" s="58"/>
      <c r="AJ376" s="58"/>
      <c r="AK376" s="58"/>
      <c r="AL376" s="58"/>
      <c r="AM376" s="58"/>
      <c r="AN376" s="58"/>
      <c r="AO376" s="58"/>
      <c r="AP376" s="58"/>
      <c r="AQ376" s="58"/>
      <c r="AR376" s="58"/>
      <c r="AS376" s="58"/>
      <c r="AT376" s="58"/>
      <c r="AU376" s="58"/>
      <c r="AV376" s="58"/>
      <c r="AW376" s="58"/>
      <c r="AX376" s="58"/>
      <c r="AY376" s="58"/>
      <c r="AZ376" s="58"/>
      <c r="BA376" s="58"/>
      <c r="BB376" s="58"/>
      <c r="BC376" s="58"/>
      <c r="BD376" s="58"/>
      <c r="BE376" s="58"/>
      <c r="BF376" s="58"/>
      <c r="BG376" s="58"/>
      <c r="BH376" s="58"/>
      <c r="BI376" s="58"/>
      <c r="BJ376" s="58"/>
      <c r="BK376" s="58"/>
      <c r="BL376" s="58"/>
      <c r="BM376" s="58"/>
      <c r="BN376" s="58"/>
      <c r="BO376" s="58"/>
      <c r="BP376" s="58"/>
      <c r="BQ376" s="58"/>
      <c r="BR376" s="58"/>
      <c r="BS376" s="58"/>
      <c r="BT376" s="58"/>
      <c r="BU376" s="58"/>
      <c r="BV376" s="58"/>
      <c r="BW376" s="58"/>
      <c r="BX376" s="58"/>
      <c r="BY376" s="58"/>
      <c r="BZ376" s="58"/>
      <c r="CA376" s="58"/>
      <c r="CB376" s="58"/>
      <c r="CC376" s="58"/>
    </row>
    <row r="377" spans="1:81" s="1" customFormat="1" ht="15">
      <c r="A377" s="72" t="s">
        <v>361</v>
      </c>
      <c r="B377" s="25" t="s">
        <v>17</v>
      </c>
      <c r="C377" s="22">
        <v>11.1</v>
      </c>
      <c r="D377" s="16" t="s">
        <v>2</v>
      </c>
      <c r="E377" s="16" t="s">
        <v>333</v>
      </c>
      <c r="F377" s="17" t="s">
        <v>4</v>
      </c>
      <c r="G377" s="50" t="s">
        <v>730</v>
      </c>
      <c r="H377" s="362"/>
      <c r="I377" s="162">
        <f t="shared" si="76"/>
        <v>0</v>
      </c>
      <c r="J377" s="286">
        <f t="shared" ref="J377" si="83">I377*8.67</f>
        <v>0</v>
      </c>
      <c r="K377" s="143">
        <f t="shared" si="74"/>
        <v>0</v>
      </c>
      <c r="L377" s="58"/>
      <c r="M377" s="58"/>
      <c r="N377" s="58"/>
      <c r="O377" s="58"/>
      <c r="P377" s="58"/>
      <c r="Q377" s="58"/>
      <c r="R377" s="58"/>
      <c r="S377" s="275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  <c r="AD377" s="58"/>
      <c r="AE377" s="58"/>
      <c r="AF377" s="58"/>
      <c r="AG377" s="58"/>
      <c r="AH377" s="58"/>
      <c r="AI377" s="58"/>
      <c r="AJ377" s="58"/>
      <c r="AK377" s="58"/>
      <c r="AL377" s="58"/>
      <c r="AM377" s="58"/>
      <c r="AN377" s="58"/>
      <c r="AO377" s="58"/>
      <c r="AP377" s="58"/>
      <c r="AQ377" s="58"/>
      <c r="AR377" s="58"/>
      <c r="AS377" s="58"/>
      <c r="AT377" s="58"/>
      <c r="AU377" s="58"/>
      <c r="AV377" s="58"/>
      <c r="AW377" s="58"/>
      <c r="AX377" s="58"/>
      <c r="AY377" s="58"/>
      <c r="AZ377" s="58"/>
      <c r="BA377" s="58"/>
      <c r="BB377" s="58"/>
      <c r="BC377" s="58"/>
      <c r="BD377" s="58"/>
      <c r="BE377" s="58"/>
      <c r="BF377" s="58"/>
      <c r="BG377" s="58"/>
      <c r="BH377" s="58"/>
      <c r="BI377" s="58"/>
      <c r="BJ377" s="58"/>
      <c r="BK377" s="58"/>
      <c r="BL377" s="58"/>
      <c r="BM377" s="58"/>
      <c r="BN377" s="58"/>
      <c r="BO377" s="58"/>
      <c r="BP377" s="58"/>
      <c r="BQ377" s="58"/>
      <c r="BR377" s="58"/>
      <c r="BS377" s="58"/>
      <c r="BT377" s="58"/>
      <c r="BU377" s="58"/>
      <c r="BV377" s="58"/>
      <c r="BW377" s="58"/>
      <c r="BX377" s="58"/>
      <c r="BY377" s="58"/>
      <c r="BZ377" s="58"/>
      <c r="CA377" s="58"/>
      <c r="CB377" s="58"/>
      <c r="CC377" s="58"/>
    </row>
    <row r="378" spans="1:81" s="1" customFormat="1" ht="15" customHeight="1">
      <c r="A378" s="71" t="s">
        <v>478</v>
      </c>
      <c r="B378" s="9" t="s">
        <v>15</v>
      </c>
      <c r="C378" s="20">
        <v>5.45</v>
      </c>
      <c r="D378" s="11" t="s">
        <v>2</v>
      </c>
      <c r="E378" s="11" t="s">
        <v>473</v>
      </c>
      <c r="F378" s="12" t="s">
        <v>4</v>
      </c>
      <c r="G378" s="13" t="s">
        <v>731</v>
      </c>
      <c r="H378" s="362"/>
      <c r="I378" s="162">
        <f t="shared" si="76"/>
        <v>0</v>
      </c>
      <c r="J378" s="214">
        <f t="shared" ref="J378:J379" si="84">I378*21.67</f>
        <v>0</v>
      </c>
      <c r="K378" s="143">
        <f t="shared" si="74"/>
        <v>0</v>
      </c>
      <c r="L378" s="58"/>
      <c r="M378" s="58"/>
      <c r="N378" s="58"/>
      <c r="O378" s="58"/>
      <c r="P378" s="58"/>
      <c r="Q378" s="58"/>
      <c r="R378" s="58"/>
      <c r="S378" s="275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  <c r="AD378" s="58"/>
      <c r="AE378" s="58"/>
      <c r="AF378" s="58"/>
      <c r="AG378" s="58"/>
      <c r="AH378" s="58"/>
      <c r="AI378" s="58"/>
      <c r="AJ378" s="58"/>
      <c r="AK378" s="58"/>
      <c r="AL378" s="58"/>
      <c r="AM378" s="58"/>
      <c r="AN378" s="58"/>
      <c r="AO378" s="58"/>
      <c r="AP378" s="58"/>
      <c r="AQ378" s="58"/>
      <c r="AR378" s="58"/>
      <c r="AS378" s="58"/>
      <c r="AT378" s="58"/>
      <c r="AU378" s="58"/>
      <c r="AV378" s="58"/>
      <c r="AW378" s="58"/>
      <c r="AX378" s="58"/>
      <c r="AY378" s="58"/>
      <c r="AZ378" s="58"/>
      <c r="BA378" s="58"/>
      <c r="BB378" s="58"/>
      <c r="BC378" s="58"/>
      <c r="BD378" s="58"/>
      <c r="BE378" s="58"/>
      <c r="BF378" s="58"/>
      <c r="BG378" s="58"/>
      <c r="BH378" s="58"/>
      <c r="BI378" s="58"/>
      <c r="BJ378" s="58"/>
      <c r="BK378" s="58"/>
      <c r="BL378" s="58"/>
      <c r="BM378" s="58"/>
      <c r="BN378" s="58"/>
      <c r="BO378" s="58"/>
      <c r="BP378" s="58"/>
      <c r="BQ378" s="58"/>
      <c r="BR378" s="58"/>
      <c r="BS378" s="58"/>
      <c r="BT378" s="58"/>
      <c r="BU378" s="58"/>
      <c r="BV378" s="58"/>
      <c r="BW378" s="58"/>
      <c r="BX378" s="58"/>
      <c r="BY378" s="58"/>
      <c r="BZ378" s="58"/>
      <c r="CA378" s="58"/>
      <c r="CB378" s="58"/>
      <c r="CC378" s="58"/>
    </row>
    <row r="379" spans="1:81" s="1" customFormat="1" ht="15" customHeight="1">
      <c r="A379" s="71" t="s">
        <v>479</v>
      </c>
      <c r="B379" s="9" t="s">
        <v>15</v>
      </c>
      <c r="C379" s="20">
        <v>8.5</v>
      </c>
      <c r="D379" s="11" t="s">
        <v>2</v>
      </c>
      <c r="E379" s="11" t="s">
        <v>473</v>
      </c>
      <c r="F379" s="12" t="s">
        <v>4</v>
      </c>
      <c r="G379" s="13" t="s">
        <v>731</v>
      </c>
      <c r="H379" s="362"/>
      <c r="I379" s="162">
        <f t="shared" si="76"/>
        <v>0</v>
      </c>
      <c r="J379" s="214">
        <f t="shared" si="84"/>
        <v>0</v>
      </c>
      <c r="K379" s="143">
        <f t="shared" si="74"/>
        <v>0</v>
      </c>
      <c r="L379" s="58"/>
      <c r="M379" s="58"/>
      <c r="N379" s="58"/>
      <c r="O379" s="58"/>
      <c r="P379" s="58"/>
      <c r="Q379" s="58"/>
      <c r="R379" s="58"/>
      <c r="S379" s="275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  <c r="AD379" s="58"/>
      <c r="AE379" s="58"/>
      <c r="AF379" s="58"/>
      <c r="AG379" s="58"/>
      <c r="AH379" s="58"/>
      <c r="AI379" s="58"/>
      <c r="AJ379" s="58"/>
      <c r="AK379" s="58"/>
      <c r="AL379" s="58"/>
      <c r="AM379" s="58"/>
      <c r="AN379" s="58"/>
      <c r="AO379" s="58"/>
      <c r="AP379" s="58"/>
      <c r="AQ379" s="58"/>
      <c r="AR379" s="58"/>
      <c r="AS379" s="58"/>
      <c r="AT379" s="58"/>
      <c r="AU379" s="58"/>
      <c r="AV379" s="58"/>
      <c r="AW379" s="58"/>
      <c r="AX379" s="58"/>
      <c r="AY379" s="58"/>
      <c r="AZ379" s="58"/>
      <c r="BA379" s="58"/>
      <c r="BB379" s="58"/>
      <c r="BC379" s="58"/>
      <c r="BD379" s="58"/>
      <c r="BE379" s="58"/>
      <c r="BF379" s="58"/>
      <c r="BG379" s="58"/>
      <c r="BH379" s="58"/>
      <c r="BI379" s="58"/>
      <c r="BJ379" s="58"/>
      <c r="BK379" s="58"/>
      <c r="BL379" s="58"/>
      <c r="BM379" s="58"/>
      <c r="BN379" s="58"/>
      <c r="BO379" s="58"/>
      <c r="BP379" s="58"/>
      <c r="BQ379" s="58"/>
      <c r="BR379" s="58"/>
      <c r="BS379" s="58"/>
      <c r="BT379" s="58"/>
      <c r="BU379" s="58"/>
      <c r="BV379" s="58"/>
      <c r="BW379" s="58"/>
      <c r="BX379" s="58"/>
      <c r="BY379" s="58"/>
      <c r="BZ379" s="58"/>
      <c r="CA379" s="58"/>
      <c r="CB379" s="58"/>
      <c r="CC379" s="58"/>
    </row>
    <row r="380" spans="1:81" s="1" customFormat="1" ht="15">
      <c r="A380" s="70" t="s">
        <v>480</v>
      </c>
      <c r="B380" s="23" t="s">
        <v>777</v>
      </c>
      <c r="C380" s="22">
        <v>10.25</v>
      </c>
      <c r="D380" s="16" t="s">
        <v>2</v>
      </c>
      <c r="E380" s="16" t="s">
        <v>473</v>
      </c>
      <c r="F380" s="17" t="s">
        <v>4</v>
      </c>
      <c r="G380" s="50" t="s">
        <v>730</v>
      </c>
      <c r="H380" s="362"/>
      <c r="I380" s="162">
        <f t="shared" si="76"/>
        <v>0</v>
      </c>
      <c r="J380" s="286">
        <f t="shared" ref="J380:J381" si="85">I380*8.67</f>
        <v>0</v>
      </c>
      <c r="K380" s="143">
        <f t="shared" si="74"/>
        <v>0</v>
      </c>
      <c r="L380" s="58"/>
      <c r="M380" s="58"/>
      <c r="N380" s="58"/>
      <c r="O380" s="58"/>
      <c r="P380" s="58"/>
      <c r="Q380" s="58"/>
      <c r="R380" s="58"/>
      <c r="S380" s="275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  <c r="AD380" s="58"/>
      <c r="AE380" s="58"/>
      <c r="AF380" s="58"/>
      <c r="AG380" s="58"/>
      <c r="AH380" s="58"/>
      <c r="AI380" s="58"/>
      <c r="AJ380" s="58"/>
      <c r="AK380" s="58"/>
      <c r="AL380" s="58"/>
      <c r="AM380" s="58"/>
      <c r="AN380" s="58"/>
      <c r="AO380" s="58"/>
      <c r="AP380" s="58"/>
      <c r="AQ380" s="58"/>
      <c r="AR380" s="58"/>
      <c r="AS380" s="58"/>
      <c r="AT380" s="58"/>
      <c r="AU380" s="58"/>
      <c r="AV380" s="58"/>
      <c r="AW380" s="58"/>
      <c r="AX380" s="58"/>
      <c r="AY380" s="58"/>
      <c r="AZ380" s="58"/>
      <c r="BA380" s="58"/>
      <c r="BB380" s="58"/>
      <c r="BC380" s="58"/>
      <c r="BD380" s="58"/>
      <c r="BE380" s="58"/>
      <c r="BF380" s="58"/>
      <c r="BG380" s="58"/>
      <c r="BH380" s="58"/>
      <c r="BI380" s="58"/>
      <c r="BJ380" s="58"/>
      <c r="BK380" s="58"/>
      <c r="BL380" s="58"/>
      <c r="BM380" s="58"/>
      <c r="BN380" s="58"/>
      <c r="BO380" s="58"/>
      <c r="BP380" s="58"/>
      <c r="BQ380" s="58"/>
      <c r="BR380" s="58"/>
      <c r="BS380" s="58"/>
      <c r="BT380" s="58"/>
      <c r="BU380" s="58"/>
      <c r="BV380" s="58"/>
      <c r="BW380" s="58"/>
      <c r="BX380" s="58"/>
      <c r="BY380" s="58"/>
      <c r="BZ380" s="58"/>
      <c r="CA380" s="58"/>
      <c r="CB380" s="58"/>
      <c r="CC380" s="58"/>
    </row>
    <row r="381" spans="1:81" s="1" customFormat="1" ht="15">
      <c r="A381" s="72" t="s">
        <v>481</v>
      </c>
      <c r="B381" s="25" t="s">
        <v>180</v>
      </c>
      <c r="C381" s="22">
        <v>13.25</v>
      </c>
      <c r="D381" s="16" t="s">
        <v>2</v>
      </c>
      <c r="E381" s="16" t="s">
        <v>473</v>
      </c>
      <c r="F381" s="17" t="s">
        <v>4</v>
      </c>
      <c r="G381" s="50" t="s">
        <v>730</v>
      </c>
      <c r="H381" s="362"/>
      <c r="I381" s="162">
        <f t="shared" si="76"/>
        <v>0</v>
      </c>
      <c r="J381" s="286">
        <f t="shared" si="85"/>
        <v>0</v>
      </c>
      <c r="K381" s="143">
        <f t="shared" si="74"/>
        <v>0</v>
      </c>
      <c r="L381" s="58"/>
      <c r="M381" s="58"/>
      <c r="N381" s="58"/>
      <c r="O381" s="58"/>
      <c r="P381" s="58"/>
      <c r="Q381" s="58"/>
      <c r="R381" s="58"/>
      <c r="S381" s="275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  <c r="AD381" s="58"/>
      <c r="AE381" s="58"/>
      <c r="AF381" s="58"/>
      <c r="AG381" s="58"/>
      <c r="AH381" s="58"/>
      <c r="AI381" s="58"/>
      <c r="AJ381" s="58"/>
      <c r="AK381" s="58"/>
      <c r="AL381" s="58"/>
      <c r="AM381" s="58"/>
      <c r="AN381" s="58"/>
      <c r="AO381" s="58"/>
      <c r="AP381" s="58"/>
      <c r="AQ381" s="58"/>
      <c r="AR381" s="58"/>
      <c r="AS381" s="58"/>
      <c r="AT381" s="58"/>
      <c r="AU381" s="58"/>
      <c r="AV381" s="58"/>
      <c r="AW381" s="58"/>
      <c r="AX381" s="58"/>
      <c r="AY381" s="58"/>
      <c r="AZ381" s="58"/>
      <c r="BA381" s="58"/>
      <c r="BB381" s="58"/>
      <c r="BC381" s="58"/>
      <c r="BD381" s="58"/>
      <c r="BE381" s="58"/>
      <c r="BF381" s="58"/>
      <c r="BG381" s="58"/>
      <c r="BH381" s="58"/>
      <c r="BI381" s="58"/>
      <c r="BJ381" s="58"/>
      <c r="BK381" s="58"/>
      <c r="BL381" s="58"/>
      <c r="BM381" s="58"/>
      <c r="BN381" s="58"/>
      <c r="BO381" s="58"/>
      <c r="BP381" s="58"/>
      <c r="BQ381" s="58"/>
      <c r="BR381" s="58"/>
      <c r="BS381" s="58"/>
      <c r="BT381" s="58"/>
      <c r="BU381" s="58"/>
      <c r="BV381" s="58"/>
      <c r="BW381" s="58"/>
      <c r="BX381" s="58"/>
      <c r="BY381" s="58"/>
      <c r="BZ381" s="58"/>
      <c r="CA381" s="58"/>
      <c r="CB381" s="58"/>
      <c r="CC381" s="58"/>
    </row>
    <row r="382" spans="1:81" s="1" customFormat="1" ht="15" customHeight="1">
      <c r="A382" s="71" t="s">
        <v>482</v>
      </c>
      <c r="B382" s="9" t="s">
        <v>15</v>
      </c>
      <c r="C382" s="20">
        <v>6.2</v>
      </c>
      <c r="D382" s="11" t="s">
        <v>2</v>
      </c>
      <c r="E382" s="11" t="s">
        <v>473</v>
      </c>
      <c r="F382" s="12" t="s">
        <v>113</v>
      </c>
      <c r="G382" s="13" t="s">
        <v>731</v>
      </c>
      <c r="H382" s="362"/>
      <c r="I382" s="162">
        <f t="shared" ref="I382:I413" si="86">H382*C382</f>
        <v>0</v>
      </c>
      <c r="J382" s="214">
        <f t="shared" ref="J382:J383" si="87">I382*21.67</f>
        <v>0</v>
      </c>
      <c r="K382" s="143">
        <f t="shared" si="74"/>
        <v>0</v>
      </c>
      <c r="L382" s="58"/>
      <c r="M382" s="58"/>
      <c r="N382" s="58"/>
      <c r="O382" s="58"/>
      <c r="P382" s="58"/>
      <c r="Q382" s="58"/>
      <c r="R382" s="58"/>
      <c r="S382" s="275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  <c r="AD382" s="58"/>
      <c r="AE382" s="58"/>
      <c r="AF382" s="58"/>
      <c r="AG382" s="58"/>
      <c r="AH382" s="58"/>
      <c r="AI382" s="58"/>
      <c r="AJ382" s="58"/>
      <c r="AK382" s="58"/>
      <c r="AL382" s="58"/>
      <c r="AM382" s="58"/>
      <c r="AN382" s="58"/>
      <c r="AO382" s="58"/>
      <c r="AP382" s="58"/>
      <c r="AQ382" s="58"/>
      <c r="AR382" s="58"/>
      <c r="AS382" s="58"/>
      <c r="AT382" s="58"/>
      <c r="AU382" s="58"/>
      <c r="AV382" s="58"/>
      <c r="AW382" s="58"/>
      <c r="AX382" s="58"/>
      <c r="AY382" s="58"/>
      <c r="AZ382" s="58"/>
      <c r="BA382" s="58"/>
      <c r="BB382" s="58"/>
      <c r="BC382" s="58"/>
      <c r="BD382" s="58"/>
      <c r="BE382" s="58"/>
      <c r="BF382" s="58"/>
      <c r="BG382" s="58"/>
      <c r="BH382" s="58"/>
      <c r="BI382" s="58"/>
      <c r="BJ382" s="58"/>
      <c r="BK382" s="58"/>
      <c r="BL382" s="58"/>
      <c r="BM382" s="58"/>
      <c r="BN382" s="58"/>
      <c r="BO382" s="58"/>
      <c r="BP382" s="58"/>
      <c r="BQ382" s="58"/>
      <c r="BR382" s="58"/>
      <c r="BS382" s="58"/>
      <c r="BT382" s="58"/>
      <c r="BU382" s="58"/>
      <c r="BV382" s="58"/>
      <c r="BW382" s="58"/>
      <c r="BX382" s="58"/>
      <c r="BY382" s="58"/>
      <c r="BZ382" s="58"/>
      <c r="CA382" s="58"/>
      <c r="CB382" s="58"/>
      <c r="CC382" s="58"/>
    </row>
    <row r="383" spans="1:81" s="1" customFormat="1" ht="15" customHeight="1">
      <c r="A383" s="71" t="s">
        <v>483</v>
      </c>
      <c r="B383" s="9" t="s">
        <v>15</v>
      </c>
      <c r="C383" s="20">
        <v>7.7</v>
      </c>
      <c r="D383" s="11" t="s">
        <v>2</v>
      </c>
      <c r="E383" s="11" t="s">
        <v>473</v>
      </c>
      <c r="F383" s="12" t="s">
        <v>113</v>
      </c>
      <c r="G383" s="13" t="s">
        <v>731</v>
      </c>
      <c r="H383" s="362"/>
      <c r="I383" s="162">
        <f t="shared" si="86"/>
        <v>0</v>
      </c>
      <c r="J383" s="214">
        <f t="shared" si="87"/>
        <v>0</v>
      </c>
      <c r="K383" s="143">
        <f t="shared" si="74"/>
        <v>0</v>
      </c>
      <c r="L383" s="58"/>
      <c r="M383" s="58"/>
      <c r="N383" s="58"/>
      <c r="O383" s="58"/>
      <c r="P383" s="58"/>
      <c r="Q383" s="58"/>
      <c r="R383" s="58"/>
      <c r="S383" s="275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  <c r="AD383" s="58"/>
      <c r="AE383" s="58"/>
      <c r="AF383" s="58"/>
      <c r="AG383" s="58"/>
      <c r="AH383" s="58"/>
      <c r="AI383" s="58"/>
      <c r="AJ383" s="58"/>
      <c r="AK383" s="58"/>
      <c r="AL383" s="58"/>
      <c r="AM383" s="58"/>
      <c r="AN383" s="58"/>
      <c r="AO383" s="58"/>
      <c r="AP383" s="58"/>
      <c r="AQ383" s="58"/>
      <c r="AR383" s="58"/>
      <c r="AS383" s="58"/>
      <c r="AT383" s="58"/>
      <c r="AU383" s="58"/>
      <c r="AV383" s="58"/>
      <c r="AW383" s="58"/>
      <c r="AX383" s="58"/>
      <c r="AY383" s="58"/>
      <c r="AZ383" s="58"/>
      <c r="BA383" s="58"/>
      <c r="BB383" s="58"/>
      <c r="BC383" s="58"/>
      <c r="BD383" s="58"/>
      <c r="BE383" s="58"/>
      <c r="BF383" s="58"/>
      <c r="BG383" s="58"/>
      <c r="BH383" s="58"/>
      <c r="BI383" s="58"/>
      <c r="BJ383" s="58"/>
      <c r="BK383" s="58"/>
      <c r="BL383" s="58"/>
      <c r="BM383" s="58"/>
      <c r="BN383" s="58"/>
      <c r="BO383" s="58"/>
      <c r="BP383" s="58"/>
      <c r="BQ383" s="58"/>
      <c r="BR383" s="58"/>
      <c r="BS383" s="58"/>
      <c r="BT383" s="58"/>
      <c r="BU383" s="58"/>
      <c r="BV383" s="58"/>
      <c r="BW383" s="58"/>
      <c r="BX383" s="58"/>
      <c r="BY383" s="58"/>
      <c r="BZ383" s="58"/>
      <c r="CA383" s="58"/>
      <c r="CB383" s="58"/>
      <c r="CC383" s="58"/>
    </row>
    <row r="384" spans="1:81" s="1" customFormat="1" ht="15" customHeight="1">
      <c r="A384" s="71" t="s">
        <v>484</v>
      </c>
      <c r="B384" s="9" t="s">
        <v>6</v>
      </c>
      <c r="C384" s="20">
        <v>8.6999999999999993</v>
      </c>
      <c r="D384" s="11" t="s">
        <v>2</v>
      </c>
      <c r="E384" s="11" t="s">
        <v>473</v>
      </c>
      <c r="F384" s="12" t="s">
        <v>113</v>
      </c>
      <c r="G384" s="197" t="s">
        <v>930</v>
      </c>
      <c r="H384" s="362"/>
      <c r="I384" s="162">
        <f t="shared" si="86"/>
        <v>0</v>
      </c>
      <c r="J384" s="286">
        <f t="shared" ref="J384:J387" si="88">I384*2.17</f>
        <v>0</v>
      </c>
      <c r="K384" s="143">
        <f t="shared" si="74"/>
        <v>0</v>
      </c>
      <c r="L384" s="58"/>
      <c r="M384" s="58"/>
      <c r="N384" s="58"/>
      <c r="O384" s="58"/>
      <c r="P384" s="58"/>
      <c r="Q384" s="58"/>
      <c r="R384" s="58"/>
      <c r="S384" s="275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  <c r="AD384" s="58"/>
      <c r="AE384" s="58"/>
      <c r="AF384" s="58"/>
      <c r="AG384" s="58"/>
      <c r="AH384" s="58"/>
      <c r="AI384" s="58"/>
      <c r="AJ384" s="58"/>
      <c r="AK384" s="58"/>
      <c r="AL384" s="58"/>
      <c r="AM384" s="58"/>
      <c r="AN384" s="58"/>
      <c r="AO384" s="58"/>
      <c r="AP384" s="58"/>
      <c r="AQ384" s="58"/>
      <c r="AR384" s="58"/>
      <c r="AS384" s="58"/>
      <c r="AT384" s="58"/>
      <c r="AU384" s="58"/>
      <c r="AV384" s="58"/>
      <c r="AW384" s="58"/>
      <c r="AX384" s="58"/>
      <c r="AY384" s="58"/>
      <c r="AZ384" s="58"/>
      <c r="BA384" s="58"/>
      <c r="BB384" s="58"/>
      <c r="BC384" s="58"/>
      <c r="BD384" s="58"/>
      <c r="BE384" s="58"/>
      <c r="BF384" s="58"/>
      <c r="BG384" s="58"/>
      <c r="BH384" s="58"/>
      <c r="BI384" s="58"/>
      <c r="BJ384" s="58"/>
      <c r="BK384" s="58"/>
      <c r="BL384" s="58"/>
      <c r="BM384" s="58"/>
      <c r="BN384" s="58"/>
      <c r="BO384" s="58"/>
      <c r="BP384" s="58"/>
      <c r="BQ384" s="58"/>
      <c r="BR384" s="58"/>
      <c r="BS384" s="58"/>
      <c r="BT384" s="58"/>
      <c r="BU384" s="58"/>
      <c r="BV384" s="58"/>
      <c r="BW384" s="58"/>
      <c r="BX384" s="58"/>
      <c r="BY384" s="58"/>
      <c r="BZ384" s="58"/>
      <c r="CA384" s="58"/>
      <c r="CB384" s="58"/>
      <c r="CC384" s="58"/>
    </row>
    <row r="385" spans="1:81" s="1" customFormat="1" ht="15" customHeight="1">
      <c r="A385" s="71" t="s">
        <v>485</v>
      </c>
      <c r="B385" s="9" t="s">
        <v>6</v>
      </c>
      <c r="C385" s="20">
        <v>8.6999999999999993</v>
      </c>
      <c r="D385" s="11" t="s">
        <v>2</v>
      </c>
      <c r="E385" s="11" t="s">
        <v>473</v>
      </c>
      <c r="F385" s="12" t="s">
        <v>113</v>
      </c>
      <c r="G385" s="197" t="s">
        <v>930</v>
      </c>
      <c r="H385" s="362"/>
      <c r="I385" s="162">
        <f t="shared" si="86"/>
        <v>0</v>
      </c>
      <c r="J385" s="286">
        <f t="shared" si="88"/>
        <v>0</v>
      </c>
      <c r="K385" s="143">
        <f t="shared" si="74"/>
        <v>0</v>
      </c>
      <c r="L385" s="58"/>
      <c r="M385" s="58"/>
      <c r="N385" s="58"/>
      <c r="O385" s="58"/>
      <c r="P385" s="58"/>
      <c r="Q385" s="58"/>
      <c r="R385" s="58"/>
      <c r="S385" s="275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  <c r="AD385" s="58"/>
      <c r="AE385" s="58"/>
      <c r="AF385" s="58"/>
      <c r="AG385" s="58"/>
      <c r="AH385" s="58"/>
      <c r="AI385" s="58"/>
      <c r="AJ385" s="58"/>
      <c r="AK385" s="58"/>
      <c r="AL385" s="58"/>
      <c r="AM385" s="58"/>
      <c r="AN385" s="58"/>
      <c r="AO385" s="58"/>
      <c r="AP385" s="58"/>
      <c r="AQ385" s="58"/>
      <c r="AR385" s="58"/>
      <c r="AS385" s="58"/>
      <c r="AT385" s="58"/>
      <c r="AU385" s="58"/>
      <c r="AV385" s="58"/>
      <c r="AW385" s="58"/>
      <c r="AX385" s="58"/>
      <c r="AY385" s="58"/>
      <c r="AZ385" s="58"/>
      <c r="BA385" s="58"/>
      <c r="BB385" s="58"/>
      <c r="BC385" s="58"/>
      <c r="BD385" s="58"/>
      <c r="BE385" s="58"/>
      <c r="BF385" s="58"/>
      <c r="BG385" s="58"/>
      <c r="BH385" s="58"/>
      <c r="BI385" s="58"/>
      <c r="BJ385" s="58"/>
      <c r="BK385" s="58"/>
      <c r="BL385" s="58"/>
      <c r="BM385" s="58"/>
      <c r="BN385" s="58"/>
      <c r="BO385" s="58"/>
      <c r="BP385" s="58"/>
      <c r="BQ385" s="58"/>
      <c r="BR385" s="58"/>
      <c r="BS385" s="58"/>
      <c r="BT385" s="58"/>
      <c r="BU385" s="58"/>
      <c r="BV385" s="58"/>
      <c r="BW385" s="58"/>
      <c r="BX385" s="58"/>
      <c r="BY385" s="58"/>
      <c r="BZ385" s="58"/>
      <c r="CA385" s="58"/>
      <c r="CB385" s="58"/>
      <c r="CC385" s="58"/>
    </row>
    <row r="386" spans="1:81" ht="15" customHeight="1">
      <c r="A386" s="71" t="s">
        <v>486</v>
      </c>
      <c r="B386" s="9" t="s">
        <v>6</v>
      </c>
      <c r="C386" s="20">
        <v>8.6999999999999993</v>
      </c>
      <c r="D386" s="11" t="s">
        <v>2</v>
      </c>
      <c r="E386" s="11" t="s">
        <v>473</v>
      </c>
      <c r="F386" s="12" t="s">
        <v>113</v>
      </c>
      <c r="G386" s="197" t="s">
        <v>930</v>
      </c>
      <c r="H386" s="362"/>
      <c r="I386" s="162">
        <f t="shared" si="86"/>
        <v>0</v>
      </c>
      <c r="J386" s="286">
        <f t="shared" si="88"/>
        <v>0</v>
      </c>
      <c r="K386" s="143">
        <f t="shared" si="74"/>
        <v>0</v>
      </c>
    </row>
    <row r="387" spans="1:81" s="1" customFormat="1" ht="15" customHeight="1">
      <c r="A387" s="71" t="s">
        <v>487</v>
      </c>
      <c r="B387" s="9" t="s">
        <v>6</v>
      </c>
      <c r="C387" s="20">
        <v>8.6999999999999993</v>
      </c>
      <c r="D387" s="11" t="s">
        <v>2</v>
      </c>
      <c r="E387" s="11" t="s">
        <v>473</v>
      </c>
      <c r="F387" s="12" t="s">
        <v>113</v>
      </c>
      <c r="G387" s="197" t="s">
        <v>930</v>
      </c>
      <c r="H387" s="362"/>
      <c r="I387" s="162">
        <f t="shared" si="86"/>
        <v>0</v>
      </c>
      <c r="J387" s="286">
        <f t="shared" si="88"/>
        <v>0</v>
      </c>
      <c r="K387" s="143">
        <f t="shared" si="74"/>
        <v>0</v>
      </c>
      <c r="L387" s="58"/>
      <c r="M387" s="58"/>
      <c r="N387" s="58"/>
      <c r="O387" s="58"/>
      <c r="P387" s="58"/>
      <c r="Q387" s="58"/>
      <c r="R387" s="58"/>
      <c r="S387" s="275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  <c r="AD387" s="58"/>
      <c r="AE387" s="58"/>
      <c r="AF387" s="58"/>
      <c r="AG387" s="58"/>
      <c r="AH387" s="58"/>
      <c r="AI387" s="58"/>
      <c r="AJ387" s="58"/>
      <c r="AK387" s="58"/>
      <c r="AL387" s="58"/>
      <c r="AM387" s="58"/>
      <c r="AN387" s="58"/>
      <c r="AO387" s="58"/>
      <c r="AP387" s="58"/>
      <c r="AQ387" s="58"/>
      <c r="AR387" s="58"/>
      <c r="AS387" s="58"/>
      <c r="AT387" s="58"/>
      <c r="AU387" s="58"/>
      <c r="AV387" s="58"/>
      <c r="AW387" s="58"/>
      <c r="AX387" s="58"/>
      <c r="AY387" s="58"/>
      <c r="AZ387" s="58"/>
      <c r="BA387" s="58"/>
      <c r="BB387" s="58"/>
      <c r="BC387" s="58"/>
      <c r="BD387" s="58"/>
      <c r="BE387" s="58"/>
      <c r="BF387" s="58"/>
      <c r="BG387" s="58"/>
      <c r="BH387" s="58"/>
      <c r="BI387" s="58"/>
      <c r="BJ387" s="58"/>
      <c r="BK387" s="58"/>
      <c r="BL387" s="58"/>
      <c r="BM387" s="58"/>
      <c r="BN387" s="58"/>
      <c r="BO387" s="58"/>
      <c r="BP387" s="58"/>
      <c r="BQ387" s="58"/>
      <c r="BR387" s="58"/>
      <c r="BS387" s="58"/>
      <c r="BT387" s="58"/>
      <c r="BU387" s="58"/>
      <c r="BV387" s="58"/>
      <c r="BW387" s="58"/>
      <c r="BX387" s="58"/>
      <c r="BY387" s="58"/>
      <c r="BZ387" s="58"/>
      <c r="CA387" s="58"/>
      <c r="CB387" s="58"/>
      <c r="CC387" s="58"/>
    </row>
    <row r="388" spans="1:81" ht="15" customHeight="1">
      <c r="A388" s="71" t="s">
        <v>488</v>
      </c>
      <c r="B388" s="9" t="s">
        <v>15</v>
      </c>
      <c r="C388" s="20">
        <v>21.01</v>
      </c>
      <c r="D388" s="11" t="s">
        <v>2</v>
      </c>
      <c r="E388" s="11" t="s">
        <v>473</v>
      </c>
      <c r="F388" s="12" t="s">
        <v>113</v>
      </c>
      <c r="G388" s="13" t="s">
        <v>731</v>
      </c>
      <c r="H388" s="362"/>
      <c r="I388" s="162">
        <f t="shared" si="86"/>
        <v>0</v>
      </c>
      <c r="J388" s="214">
        <f>I388*21.67</f>
        <v>0</v>
      </c>
      <c r="K388" s="143">
        <f t="shared" si="74"/>
        <v>0</v>
      </c>
    </row>
    <row r="389" spans="1:81" ht="15" customHeight="1">
      <c r="A389" s="71" t="s">
        <v>489</v>
      </c>
      <c r="B389" s="9" t="s">
        <v>6</v>
      </c>
      <c r="C389" s="20">
        <v>8.6999999999999993</v>
      </c>
      <c r="D389" s="11" t="s">
        <v>2</v>
      </c>
      <c r="E389" s="11" t="s">
        <v>473</v>
      </c>
      <c r="F389" s="12" t="s">
        <v>113</v>
      </c>
      <c r="G389" s="197" t="s">
        <v>930</v>
      </c>
      <c r="H389" s="362"/>
      <c r="I389" s="162">
        <f t="shared" si="86"/>
        <v>0</v>
      </c>
      <c r="J389" s="286">
        <f t="shared" ref="J389:J396" si="89">I389*2.17</f>
        <v>0</v>
      </c>
      <c r="K389" s="143">
        <f t="shared" si="74"/>
        <v>0</v>
      </c>
    </row>
    <row r="390" spans="1:81" s="1" customFormat="1" ht="15" customHeight="1">
      <c r="A390" s="71" t="s">
        <v>490</v>
      </c>
      <c r="B390" s="9" t="s">
        <v>6</v>
      </c>
      <c r="C390" s="20">
        <v>6.7</v>
      </c>
      <c r="D390" s="11" t="s">
        <v>2</v>
      </c>
      <c r="E390" s="11" t="s">
        <v>473</v>
      </c>
      <c r="F390" s="12" t="s">
        <v>113</v>
      </c>
      <c r="G390" s="197" t="s">
        <v>930</v>
      </c>
      <c r="H390" s="362"/>
      <c r="I390" s="162">
        <f t="shared" si="86"/>
        <v>0</v>
      </c>
      <c r="J390" s="286">
        <f t="shared" si="89"/>
        <v>0</v>
      </c>
      <c r="K390" s="143">
        <f t="shared" si="74"/>
        <v>0</v>
      </c>
      <c r="L390" s="58"/>
      <c r="M390" s="58"/>
      <c r="N390" s="58"/>
      <c r="O390" s="58"/>
      <c r="P390" s="58"/>
      <c r="Q390" s="58"/>
      <c r="R390" s="58"/>
      <c r="S390" s="275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  <c r="AD390" s="58"/>
      <c r="AE390" s="58"/>
      <c r="AF390" s="58"/>
      <c r="AG390" s="58"/>
      <c r="AH390" s="58"/>
      <c r="AI390" s="58"/>
      <c r="AJ390" s="58"/>
      <c r="AK390" s="58"/>
      <c r="AL390" s="58"/>
      <c r="AM390" s="58"/>
      <c r="AN390" s="58"/>
      <c r="AO390" s="58"/>
      <c r="AP390" s="58"/>
      <c r="AQ390" s="58"/>
      <c r="AR390" s="58"/>
      <c r="AS390" s="58"/>
      <c r="AT390" s="58"/>
      <c r="AU390" s="58"/>
      <c r="AV390" s="58"/>
      <c r="AW390" s="58"/>
      <c r="AX390" s="58"/>
      <c r="AY390" s="58"/>
      <c r="AZ390" s="58"/>
      <c r="BA390" s="58"/>
      <c r="BB390" s="58"/>
      <c r="BC390" s="58"/>
      <c r="BD390" s="58"/>
      <c r="BE390" s="58"/>
      <c r="BF390" s="58"/>
      <c r="BG390" s="58"/>
      <c r="BH390" s="58"/>
      <c r="BI390" s="58"/>
      <c r="BJ390" s="58"/>
      <c r="BK390" s="58"/>
      <c r="BL390" s="58"/>
      <c r="BM390" s="58"/>
      <c r="BN390" s="58"/>
      <c r="BO390" s="58"/>
      <c r="BP390" s="58"/>
      <c r="BQ390" s="58"/>
      <c r="BR390" s="58"/>
      <c r="BS390" s="58"/>
      <c r="BT390" s="58"/>
      <c r="BU390" s="58"/>
      <c r="BV390" s="58"/>
      <c r="BW390" s="58"/>
      <c r="BX390" s="58"/>
      <c r="BY390" s="58"/>
      <c r="BZ390" s="58"/>
      <c r="CA390" s="58"/>
      <c r="CB390" s="58"/>
      <c r="CC390" s="58"/>
    </row>
    <row r="391" spans="1:81" s="1" customFormat="1" ht="15" customHeight="1">
      <c r="A391" s="71" t="s">
        <v>491</v>
      </c>
      <c r="B391" s="9" t="s">
        <v>6</v>
      </c>
      <c r="C391" s="20">
        <v>8.6999999999999993</v>
      </c>
      <c r="D391" s="11" t="s">
        <v>2</v>
      </c>
      <c r="E391" s="11" t="s">
        <v>473</v>
      </c>
      <c r="F391" s="12" t="s">
        <v>113</v>
      </c>
      <c r="G391" s="197" t="s">
        <v>930</v>
      </c>
      <c r="H391" s="362"/>
      <c r="I391" s="162">
        <f t="shared" si="86"/>
        <v>0</v>
      </c>
      <c r="J391" s="286">
        <f t="shared" si="89"/>
        <v>0</v>
      </c>
      <c r="K391" s="143">
        <f t="shared" si="74"/>
        <v>0</v>
      </c>
      <c r="L391" s="58"/>
      <c r="M391" s="58"/>
      <c r="N391" s="58"/>
      <c r="O391" s="58"/>
      <c r="P391" s="58"/>
      <c r="Q391" s="58"/>
      <c r="R391" s="58"/>
      <c r="S391" s="275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  <c r="AD391" s="58"/>
      <c r="AE391" s="58"/>
      <c r="AF391" s="58"/>
      <c r="AG391" s="58"/>
      <c r="AH391" s="58"/>
      <c r="AI391" s="58"/>
      <c r="AJ391" s="58"/>
      <c r="AK391" s="58"/>
      <c r="AL391" s="58"/>
      <c r="AM391" s="58"/>
      <c r="AN391" s="58"/>
      <c r="AO391" s="58"/>
      <c r="AP391" s="58"/>
      <c r="AQ391" s="58"/>
      <c r="AR391" s="58"/>
      <c r="AS391" s="58"/>
      <c r="AT391" s="58"/>
      <c r="AU391" s="58"/>
      <c r="AV391" s="58"/>
      <c r="AW391" s="58"/>
      <c r="AX391" s="58"/>
      <c r="AY391" s="58"/>
      <c r="AZ391" s="58"/>
      <c r="BA391" s="58"/>
      <c r="BB391" s="58"/>
      <c r="BC391" s="58"/>
      <c r="BD391" s="58"/>
      <c r="BE391" s="58"/>
      <c r="BF391" s="58"/>
      <c r="BG391" s="58"/>
      <c r="BH391" s="58"/>
      <c r="BI391" s="58"/>
      <c r="BJ391" s="58"/>
      <c r="BK391" s="58"/>
      <c r="BL391" s="58"/>
      <c r="BM391" s="58"/>
      <c r="BN391" s="58"/>
      <c r="BO391" s="58"/>
      <c r="BP391" s="58"/>
      <c r="BQ391" s="58"/>
      <c r="BR391" s="58"/>
      <c r="BS391" s="58"/>
      <c r="BT391" s="58"/>
      <c r="BU391" s="58"/>
      <c r="BV391" s="58"/>
      <c r="BW391" s="58"/>
      <c r="BX391" s="58"/>
      <c r="BY391" s="58"/>
      <c r="BZ391" s="58"/>
      <c r="CA391" s="58"/>
      <c r="CB391" s="58"/>
      <c r="CC391" s="58"/>
    </row>
    <row r="392" spans="1:81" ht="15" customHeight="1">
      <c r="A392" s="71" t="s">
        <v>492</v>
      </c>
      <c r="B392" s="9" t="s">
        <v>6</v>
      </c>
      <c r="C392" s="20">
        <v>5.55</v>
      </c>
      <c r="D392" s="11" t="s">
        <v>2</v>
      </c>
      <c r="E392" s="11" t="s">
        <v>473</v>
      </c>
      <c r="F392" s="12" t="s">
        <v>113</v>
      </c>
      <c r="G392" s="197" t="s">
        <v>930</v>
      </c>
      <c r="H392" s="362"/>
      <c r="I392" s="162">
        <f t="shared" si="86"/>
        <v>0</v>
      </c>
      <c r="J392" s="286">
        <f t="shared" si="89"/>
        <v>0</v>
      </c>
      <c r="K392" s="143">
        <f t="shared" si="74"/>
        <v>0</v>
      </c>
    </row>
    <row r="393" spans="1:81" s="1" customFormat="1" ht="16.5" customHeight="1">
      <c r="A393" s="71" t="s">
        <v>493</v>
      </c>
      <c r="B393" s="9" t="s">
        <v>6</v>
      </c>
      <c r="C393" s="20">
        <v>8.6999999999999993</v>
      </c>
      <c r="D393" s="11" t="s">
        <v>2</v>
      </c>
      <c r="E393" s="11" t="s">
        <v>473</v>
      </c>
      <c r="F393" s="12" t="s">
        <v>113</v>
      </c>
      <c r="G393" s="197" t="s">
        <v>930</v>
      </c>
      <c r="H393" s="362"/>
      <c r="I393" s="162">
        <f t="shared" si="86"/>
        <v>0</v>
      </c>
      <c r="J393" s="286">
        <f t="shared" si="89"/>
        <v>0</v>
      </c>
      <c r="K393" s="143">
        <f t="shared" si="74"/>
        <v>0</v>
      </c>
      <c r="L393" s="58"/>
      <c r="M393" s="58"/>
      <c r="N393" s="58"/>
      <c r="O393" s="58"/>
      <c r="P393" s="58"/>
      <c r="Q393" s="58"/>
      <c r="R393" s="58"/>
      <c r="S393" s="275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  <c r="AD393" s="58"/>
      <c r="AE393" s="58"/>
      <c r="AF393" s="58"/>
      <c r="AG393" s="58"/>
      <c r="AH393" s="58"/>
      <c r="AI393" s="58"/>
      <c r="AJ393" s="58"/>
      <c r="AK393" s="58"/>
      <c r="AL393" s="58"/>
      <c r="AM393" s="58"/>
      <c r="AN393" s="58"/>
      <c r="AO393" s="58"/>
      <c r="AP393" s="58"/>
      <c r="AQ393" s="58"/>
      <c r="AR393" s="58"/>
      <c r="AS393" s="58"/>
      <c r="AT393" s="58"/>
      <c r="AU393" s="58"/>
      <c r="AV393" s="58"/>
      <c r="AW393" s="58"/>
      <c r="AX393" s="58"/>
      <c r="AY393" s="58"/>
      <c r="AZ393" s="58"/>
      <c r="BA393" s="58"/>
      <c r="BB393" s="58"/>
      <c r="BC393" s="58"/>
      <c r="BD393" s="58"/>
      <c r="BE393" s="58"/>
      <c r="BF393" s="58"/>
      <c r="BG393" s="58"/>
      <c r="BH393" s="58"/>
      <c r="BI393" s="58"/>
      <c r="BJ393" s="58"/>
      <c r="BK393" s="58"/>
      <c r="BL393" s="58"/>
      <c r="BM393" s="58"/>
      <c r="BN393" s="58"/>
      <c r="BO393" s="58"/>
      <c r="BP393" s="58"/>
      <c r="BQ393" s="58"/>
      <c r="BR393" s="58"/>
      <c r="BS393" s="58"/>
      <c r="BT393" s="58"/>
      <c r="BU393" s="58"/>
      <c r="BV393" s="58"/>
      <c r="BW393" s="58"/>
      <c r="BX393" s="58"/>
      <c r="BY393" s="58"/>
      <c r="BZ393" s="58"/>
      <c r="CA393" s="58"/>
      <c r="CB393" s="58"/>
      <c r="CC393" s="58"/>
    </row>
    <row r="394" spans="1:81" s="3" customFormat="1" ht="15" customHeight="1">
      <c r="A394" s="71" t="s">
        <v>494</v>
      </c>
      <c r="B394" s="9" t="s">
        <v>6</v>
      </c>
      <c r="C394" s="20">
        <v>6.75</v>
      </c>
      <c r="D394" s="11" t="s">
        <v>2</v>
      </c>
      <c r="E394" s="11" t="s">
        <v>473</v>
      </c>
      <c r="F394" s="12" t="s">
        <v>113</v>
      </c>
      <c r="G394" s="197" t="s">
        <v>930</v>
      </c>
      <c r="H394" s="362"/>
      <c r="I394" s="162">
        <f t="shared" si="86"/>
        <v>0</v>
      </c>
      <c r="J394" s="286">
        <f t="shared" si="89"/>
        <v>0</v>
      </c>
      <c r="K394" s="143">
        <f t="shared" si="74"/>
        <v>0</v>
      </c>
      <c r="L394" s="58"/>
      <c r="M394" s="58"/>
      <c r="N394" s="58"/>
      <c r="O394" s="58"/>
      <c r="P394" s="58"/>
      <c r="Q394" s="58"/>
      <c r="R394" s="58"/>
      <c r="S394" s="275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  <c r="AD394" s="58"/>
      <c r="AE394" s="58"/>
      <c r="AF394" s="58"/>
      <c r="AG394" s="58"/>
      <c r="AH394" s="58"/>
      <c r="AI394" s="58"/>
      <c r="AJ394" s="58"/>
      <c r="AK394" s="58"/>
      <c r="AL394" s="58"/>
      <c r="AM394" s="58"/>
      <c r="AN394" s="58"/>
      <c r="AO394" s="58"/>
      <c r="AP394" s="58"/>
      <c r="AQ394" s="58"/>
      <c r="AR394" s="58"/>
      <c r="AS394" s="58"/>
      <c r="AT394" s="58"/>
      <c r="AU394" s="58"/>
      <c r="AV394" s="58"/>
      <c r="AW394" s="58"/>
      <c r="AX394" s="58"/>
      <c r="AY394" s="58"/>
      <c r="AZ394" s="58"/>
      <c r="BA394" s="58"/>
      <c r="BB394" s="58"/>
      <c r="BC394" s="58"/>
      <c r="BD394" s="58"/>
      <c r="BE394" s="58"/>
      <c r="BF394" s="58"/>
      <c r="BG394" s="58"/>
      <c r="BH394" s="58"/>
      <c r="BI394" s="58"/>
      <c r="BJ394" s="58"/>
      <c r="BK394" s="58"/>
      <c r="BL394" s="58"/>
      <c r="BM394" s="58"/>
      <c r="BN394" s="58"/>
      <c r="BO394" s="58"/>
      <c r="BP394" s="58"/>
      <c r="BQ394" s="58"/>
      <c r="BR394" s="58"/>
      <c r="BS394" s="58"/>
      <c r="BT394" s="58"/>
      <c r="BU394" s="58"/>
      <c r="BV394" s="58"/>
      <c r="BW394" s="58"/>
      <c r="BX394" s="58"/>
      <c r="BY394" s="58"/>
      <c r="BZ394" s="58"/>
      <c r="CA394" s="58"/>
      <c r="CB394" s="58"/>
      <c r="CC394" s="58"/>
    </row>
    <row r="395" spans="1:81" ht="15" customHeight="1">
      <c r="A395" s="71" t="s">
        <v>495</v>
      </c>
      <c r="B395" s="9" t="s">
        <v>6</v>
      </c>
      <c r="C395" s="20">
        <v>8.6999999999999993</v>
      </c>
      <c r="D395" s="11" t="s">
        <v>2</v>
      </c>
      <c r="E395" s="11" t="s">
        <v>473</v>
      </c>
      <c r="F395" s="12" t="s">
        <v>113</v>
      </c>
      <c r="G395" s="197" t="s">
        <v>930</v>
      </c>
      <c r="H395" s="362"/>
      <c r="I395" s="162">
        <f t="shared" si="86"/>
        <v>0</v>
      </c>
      <c r="J395" s="286">
        <f t="shared" si="89"/>
        <v>0</v>
      </c>
      <c r="K395" s="143">
        <f t="shared" si="74"/>
        <v>0</v>
      </c>
    </row>
    <row r="396" spans="1:81" s="1" customFormat="1" ht="15" customHeight="1">
      <c r="A396" s="71" t="s">
        <v>496</v>
      </c>
      <c r="B396" s="9" t="s">
        <v>6</v>
      </c>
      <c r="C396" s="20">
        <v>6.55</v>
      </c>
      <c r="D396" s="11" t="s">
        <v>2</v>
      </c>
      <c r="E396" s="11" t="s">
        <v>473</v>
      </c>
      <c r="F396" s="12" t="s">
        <v>113</v>
      </c>
      <c r="G396" s="197" t="s">
        <v>930</v>
      </c>
      <c r="H396" s="362"/>
      <c r="I396" s="162">
        <f t="shared" si="86"/>
        <v>0</v>
      </c>
      <c r="J396" s="286">
        <f t="shared" si="89"/>
        <v>0</v>
      </c>
      <c r="K396" s="143">
        <f t="shared" si="74"/>
        <v>0</v>
      </c>
      <c r="L396" s="58"/>
      <c r="M396" s="58"/>
      <c r="N396" s="58"/>
      <c r="O396" s="58"/>
      <c r="P396" s="58"/>
      <c r="Q396" s="58"/>
      <c r="R396" s="58"/>
      <c r="S396" s="275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  <c r="AD396" s="58"/>
      <c r="AE396" s="58"/>
      <c r="AF396" s="58"/>
      <c r="AG396" s="58"/>
      <c r="AH396" s="58"/>
      <c r="AI396" s="58"/>
      <c r="AJ396" s="58"/>
      <c r="AK396" s="58"/>
      <c r="AL396" s="58"/>
      <c r="AM396" s="58"/>
      <c r="AN396" s="58"/>
      <c r="AO396" s="58"/>
      <c r="AP396" s="58"/>
      <c r="AQ396" s="58"/>
      <c r="AR396" s="58"/>
      <c r="AS396" s="58"/>
      <c r="AT396" s="58"/>
      <c r="AU396" s="58"/>
      <c r="AV396" s="58"/>
      <c r="AW396" s="58"/>
      <c r="AX396" s="58"/>
      <c r="AY396" s="58"/>
      <c r="AZ396" s="58"/>
      <c r="BA396" s="58"/>
      <c r="BB396" s="58"/>
      <c r="BC396" s="58"/>
      <c r="BD396" s="58"/>
      <c r="BE396" s="58"/>
      <c r="BF396" s="58"/>
      <c r="BG396" s="58"/>
      <c r="BH396" s="58"/>
      <c r="BI396" s="58"/>
      <c r="BJ396" s="58"/>
      <c r="BK396" s="58"/>
      <c r="BL396" s="58"/>
      <c r="BM396" s="58"/>
      <c r="BN396" s="58"/>
      <c r="BO396" s="58"/>
      <c r="BP396" s="58"/>
      <c r="BQ396" s="58"/>
      <c r="BR396" s="58"/>
      <c r="BS396" s="58"/>
      <c r="BT396" s="58"/>
      <c r="BU396" s="58"/>
      <c r="BV396" s="58"/>
      <c r="BW396" s="58"/>
      <c r="BX396" s="58"/>
      <c r="BY396" s="58"/>
      <c r="BZ396" s="58"/>
      <c r="CA396" s="58"/>
      <c r="CB396" s="58"/>
      <c r="CC396" s="58"/>
    </row>
    <row r="397" spans="1:81" s="1" customFormat="1" ht="15">
      <c r="A397" s="72" t="s">
        <v>497</v>
      </c>
      <c r="B397" s="25" t="s">
        <v>180</v>
      </c>
      <c r="C397" s="22" t="s">
        <v>498</v>
      </c>
      <c r="D397" s="16" t="s">
        <v>2</v>
      </c>
      <c r="E397" s="16" t="s">
        <v>473</v>
      </c>
      <c r="F397" s="17" t="s">
        <v>4</v>
      </c>
      <c r="G397" s="50" t="s">
        <v>730</v>
      </c>
      <c r="H397" s="362"/>
      <c r="I397" s="162">
        <f t="shared" si="86"/>
        <v>0</v>
      </c>
      <c r="J397" s="286">
        <f t="shared" ref="J397:J398" si="90">I397*8.67</f>
        <v>0</v>
      </c>
      <c r="K397" s="143">
        <f t="shared" si="74"/>
        <v>0</v>
      </c>
      <c r="L397" s="58"/>
      <c r="M397" s="58"/>
      <c r="N397" s="58"/>
      <c r="O397" s="58"/>
      <c r="P397" s="58"/>
      <c r="Q397" s="58"/>
      <c r="R397" s="58"/>
      <c r="S397" s="275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  <c r="AD397" s="58"/>
      <c r="AE397" s="58"/>
      <c r="AF397" s="58"/>
      <c r="AG397" s="58"/>
      <c r="AH397" s="58"/>
      <c r="AI397" s="58"/>
      <c r="AJ397" s="58"/>
      <c r="AK397" s="58"/>
      <c r="AL397" s="58"/>
      <c r="AM397" s="58"/>
      <c r="AN397" s="58"/>
      <c r="AO397" s="58"/>
      <c r="AP397" s="58"/>
      <c r="AQ397" s="58"/>
      <c r="AR397" s="58"/>
      <c r="AS397" s="58"/>
      <c r="AT397" s="58"/>
      <c r="AU397" s="58"/>
      <c r="AV397" s="58"/>
      <c r="AW397" s="58"/>
      <c r="AX397" s="58"/>
      <c r="AY397" s="58"/>
      <c r="AZ397" s="58"/>
      <c r="BA397" s="58"/>
      <c r="BB397" s="58"/>
      <c r="BC397" s="58"/>
      <c r="BD397" s="58"/>
      <c r="BE397" s="58"/>
      <c r="BF397" s="58"/>
      <c r="BG397" s="58"/>
      <c r="BH397" s="58"/>
      <c r="BI397" s="58"/>
      <c r="BJ397" s="58"/>
      <c r="BK397" s="58"/>
      <c r="BL397" s="58"/>
      <c r="BM397" s="58"/>
      <c r="BN397" s="58"/>
      <c r="BO397" s="58"/>
      <c r="BP397" s="58"/>
      <c r="BQ397" s="58"/>
      <c r="BR397" s="58"/>
      <c r="BS397" s="58"/>
      <c r="BT397" s="58"/>
      <c r="BU397" s="58"/>
      <c r="BV397" s="58"/>
      <c r="BW397" s="58"/>
      <c r="BX397" s="58"/>
      <c r="BY397" s="58"/>
      <c r="BZ397" s="58"/>
      <c r="CA397" s="58"/>
      <c r="CB397" s="58"/>
      <c r="CC397" s="58"/>
    </row>
    <row r="398" spans="1:81" s="1" customFormat="1" ht="15">
      <c r="A398" s="72" t="s">
        <v>362</v>
      </c>
      <c r="B398" s="25" t="s">
        <v>17</v>
      </c>
      <c r="C398" s="22">
        <v>17.61</v>
      </c>
      <c r="D398" s="16" t="s">
        <v>2</v>
      </c>
      <c r="E398" s="16" t="s">
        <v>333</v>
      </c>
      <c r="F398" s="17" t="s">
        <v>4</v>
      </c>
      <c r="G398" s="50" t="s">
        <v>730</v>
      </c>
      <c r="H398" s="362"/>
      <c r="I398" s="162">
        <f t="shared" si="86"/>
        <v>0</v>
      </c>
      <c r="J398" s="286">
        <f t="shared" si="90"/>
        <v>0</v>
      </c>
      <c r="K398" s="143">
        <f t="shared" si="74"/>
        <v>0</v>
      </c>
      <c r="L398" s="58"/>
      <c r="M398" s="58"/>
      <c r="N398" s="58"/>
      <c r="O398" s="58"/>
      <c r="P398" s="58"/>
      <c r="Q398" s="58"/>
      <c r="R398" s="58"/>
      <c r="S398" s="275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  <c r="AD398" s="58"/>
      <c r="AE398" s="58"/>
      <c r="AF398" s="58"/>
      <c r="AG398" s="58"/>
      <c r="AH398" s="58"/>
      <c r="AI398" s="58"/>
      <c r="AJ398" s="58"/>
      <c r="AK398" s="58"/>
      <c r="AL398" s="58"/>
      <c r="AM398" s="58"/>
      <c r="AN398" s="58"/>
      <c r="AO398" s="58"/>
      <c r="AP398" s="58"/>
      <c r="AQ398" s="58"/>
      <c r="AR398" s="58"/>
      <c r="AS398" s="58"/>
      <c r="AT398" s="58"/>
      <c r="AU398" s="58"/>
      <c r="AV398" s="58"/>
      <c r="AW398" s="58"/>
      <c r="AX398" s="58"/>
      <c r="AY398" s="58"/>
      <c r="AZ398" s="58"/>
      <c r="BA398" s="58"/>
      <c r="BB398" s="58"/>
      <c r="BC398" s="58"/>
      <c r="BD398" s="58"/>
      <c r="BE398" s="58"/>
      <c r="BF398" s="58"/>
      <c r="BG398" s="58"/>
      <c r="BH398" s="58"/>
      <c r="BI398" s="58"/>
      <c r="BJ398" s="58"/>
      <c r="BK398" s="58"/>
      <c r="BL398" s="58"/>
      <c r="BM398" s="58"/>
      <c r="BN398" s="58"/>
      <c r="BO398" s="58"/>
      <c r="BP398" s="58"/>
      <c r="BQ398" s="58"/>
      <c r="BR398" s="58"/>
      <c r="BS398" s="58"/>
      <c r="BT398" s="58"/>
      <c r="BU398" s="58"/>
      <c r="BV398" s="58"/>
      <c r="BW398" s="58"/>
      <c r="BX398" s="58"/>
      <c r="BY398" s="58"/>
      <c r="BZ398" s="58"/>
      <c r="CA398" s="58"/>
      <c r="CB398" s="58"/>
      <c r="CC398" s="58"/>
    </row>
    <row r="399" spans="1:81" s="1" customFormat="1" ht="15">
      <c r="A399" s="138" t="s">
        <v>776</v>
      </c>
      <c r="B399" s="139" t="s">
        <v>776</v>
      </c>
      <c r="C399" s="26">
        <v>10.45</v>
      </c>
      <c r="D399" s="28" t="s">
        <v>2</v>
      </c>
      <c r="E399" s="28" t="s">
        <v>333</v>
      </c>
      <c r="F399" s="12" t="s">
        <v>4</v>
      </c>
      <c r="G399" s="50" t="s">
        <v>729</v>
      </c>
      <c r="H399" s="362"/>
      <c r="I399" s="162">
        <f t="shared" si="86"/>
        <v>0</v>
      </c>
      <c r="J399" s="286">
        <f t="shared" ref="J399" si="91">I399*4.33</f>
        <v>0</v>
      </c>
      <c r="K399" s="143">
        <f t="shared" si="74"/>
        <v>0</v>
      </c>
      <c r="L399" s="58"/>
      <c r="M399" s="58"/>
      <c r="N399" s="58"/>
      <c r="O399" s="58"/>
      <c r="P399" s="58"/>
      <c r="Q399" s="58"/>
      <c r="R399" s="58"/>
      <c r="S399" s="275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  <c r="AD399" s="58"/>
      <c r="AE399" s="58"/>
      <c r="AF399" s="58"/>
      <c r="AG399" s="58"/>
      <c r="AH399" s="58"/>
      <c r="AI399" s="58"/>
      <c r="AJ399" s="58"/>
      <c r="AK399" s="58"/>
      <c r="AL399" s="58"/>
      <c r="AM399" s="58"/>
      <c r="AN399" s="58"/>
      <c r="AO399" s="58"/>
      <c r="AP399" s="58"/>
      <c r="AQ399" s="58"/>
      <c r="AR399" s="58"/>
      <c r="AS399" s="58"/>
      <c r="AT399" s="58"/>
      <c r="AU399" s="58"/>
      <c r="AV399" s="58"/>
      <c r="AW399" s="58"/>
      <c r="AX399" s="58"/>
      <c r="AY399" s="58"/>
      <c r="AZ399" s="58"/>
      <c r="BA399" s="58"/>
      <c r="BB399" s="58"/>
      <c r="BC399" s="58"/>
      <c r="BD399" s="58"/>
      <c r="BE399" s="58"/>
      <c r="BF399" s="58"/>
      <c r="BG399" s="58"/>
      <c r="BH399" s="58"/>
      <c r="BI399" s="58"/>
      <c r="BJ399" s="58"/>
      <c r="BK399" s="58"/>
      <c r="BL399" s="58"/>
      <c r="BM399" s="58"/>
      <c r="BN399" s="58"/>
      <c r="BO399" s="58"/>
      <c r="BP399" s="58"/>
      <c r="BQ399" s="58"/>
      <c r="BR399" s="58"/>
      <c r="BS399" s="58"/>
      <c r="BT399" s="58"/>
      <c r="BU399" s="58"/>
      <c r="BV399" s="58"/>
      <c r="BW399" s="58"/>
      <c r="BX399" s="58"/>
      <c r="BY399" s="58"/>
      <c r="BZ399" s="58"/>
      <c r="CA399" s="58"/>
      <c r="CB399" s="58"/>
      <c r="CC399" s="58"/>
    </row>
    <row r="400" spans="1:81" s="1" customFormat="1" ht="15" customHeight="1">
      <c r="A400" s="69" t="s">
        <v>923</v>
      </c>
      <c r="B400" s="9" t="s">
        <v>5</v>
      </c>
      <c r="C400" s="20">
        <v>3.7</v>
      </c>
      <c r="D400" s="28" t="s">
        <v>2</v>
      </c>
      <c r="E400" s="28" t="s">
        <v>473</v>
      </c>
      <c r="F400" s="12" t="s">
        <v>113</v>
      </c>
      <c r="G400" s="13" t="s">
        <v>930</v>
      </c>
      <c r="H400" s="362"/>
      <c r="I400" s="162">
        <f t="shared" si="86"/>
        <v>0</v>
      </c>
      <c r="J400" s="286">
        <f t="shared" ref="J400:J405" si="92">I400*2.17</f>
        <v>0</v>
      </c>
      <c r="K400" s="143">
        <f t="shared" si="74"/>
        <v>0</v>
      </c>
      <c r="L400" s="58"/>
      <c r="M400" s="58"/>
      <c r="N400" s="58"/>
      <c r="O400" s="58"/>
      <c r="P400" s="58"/>
      <c r="Q400" s="58"/>
      <c r="R400" s="58"/>
      <c r="S400" s="275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  <c r="AD400" s="58"/>
      <c r="AE400" s="58"/>
      <c r="AF400" s="58"/>
      <c r="AG400" s="58"/>
      <c r="AH400" s="58"/>
      <c r="AI400" s="58"/>
      <c r="AJ400" s="58"/>
      <c r="AK400" s="58"/>
      <c r="AL400" s="58"/>
      <c r="AM400" s="58"/>
      <c r="AN400" s="58"/>
      <c r="AO400" s="58"/>
      <c r="AP400" s="58"/>
      <c r="AQ400" s="58"/>
      <c r="AR400" s="58"/>
      <c r="AS400" s="58"/>
      <c r="AT400" s="58"/>
      <c r="AU400" s="58"/>
      <c r="AV400" s="58"/>
      <c r="AW400" s="58"/>
      <c r="AX400" s="58"/>
      <c r="AY400" s="58"/>
      <c r="AZ400" s="58"/>
      <c r="BA400" s="58"/>
      <c r="BB400" s="58"/>
      <c r="BC400" s="58"/>
      <c r="BD400" s="58"/>
      <c r="BE400" s="58"/>
      <c r="BF400" s="58"/>
      <c r="BG400" s="58"/>
      <c r="BH400" s="58"/>
      <c r="BI400" s="58"/>
      <c r="BJ400" s="58"/>
      <c r="BK400" s="58"/>
      <c r="BL400" s="58"/>
      <c r="BM400" s="58"/>
      <c r="BN400" s="58"/>
      <c r="BO400" s="58"/>
      <c r="BP400" s="58"/>
      <c r="BQ400" s="58"/>
      <c r="BR400" s="58"/>
      <c r="BS400" s="58"/>
      <c r="BT400" s="58"/>
      <c r="BU400" s="58"/>
      <c r="BV400" s="58"/>
      <c r="BW400" s="58"/>
      <c r="BX400" s="58"/>
      <c r="BY400" s="58"/>
      <c r="BZ400" s="58"/>
      <c r="CA400" s="58"/>
      <c r="CB400" s="58"/>
      <c r="CC400" s="58"/>
    </row>
    <row r="401" spans="1:81" s="1" customFormat="1" ht="15" customHeight="1">
      <c r="A401" s="69" t="s">
        <v>922</v>
      </c>
      <c r="B401" s="9" t="s">
        <v>5</v>
      </c>
      <c r="C401" s="20">
        <v>34.299999999999997</v>
      </c>
      <c r="D401" s="28" t="s">
        <v>2</v>
      </c>
      <c r="E401" s="28" t="s">
        <v>473</v>
      </c>
      <c r="F401" s="12" t="s">
        <v>113</v>
      </c>
      <c r="G401" s="13" t="s">
        <v>930</v>
      </c>
      <c r="H401" s="362"/>
      <c r="I401" s="162">
        <f t="shared" si="86"/>
        <v>0</v>
      </c>
      <c r="J401" s="286">
        <f t="shared" si="92"/>
        <v>0</v>
      </c>
      <c r="K401" s="143">
        <f t="shared" si="74"/>
        <v>0</v>
      </c>
      <c r="L401" s="58"/>
      <c r="M401" s="58"/>
      <c r="N401" s="58"/>
      <c r="O401" s="58"/>
      <c r="P401" s="58"/>
      <c r="Q401" s="58"/>
      <c r="R401" s="58"/>
      <c r="S401" s="275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  <c r="AD401" s="58"/>
      <c r="AE401" s="58"/>
      <c r="AF401" s="58"/>
      <c r="AG401" s="58"/>
      <c r="AH401" s="58"/>
      <c r="AI401" s="58"/>
      <c r="AJ401" s="58"/>
      <c r="AK401" s="58"/>
      <c r="AL401" s="58"/>
      <c r="AM401" s="58"/>
      <c r="AN401" s="58"/>
      <c r="AO401" s="58"/>
      <c r="AP401" s="58"/>
      <c r="AQ401" s="58"/>
      <c r="AR401" s="58"/>
      <c r="AS401" s="58"/>
      <c r="AT401" s="58"/>
      <c r="AU401" s="58"/>
      <c r="AV401" s="58"/>
      <c r="AW401" s="58"/>
      <c r="AX401" s="58"/>
      <c r="AY401" s="58"/>
      <c r="AZ401" s="58"/>
      <c r="BA401" s="58"/>
      <c r="BB401" s="58"/>
      <c r="BC401" s="58"/>
      <c r="BD401" s="58"/>
      <c r="BE401" s="58"/>
      <c r="BF401" s="58"/>
      <c r="BG401" s="58"/>
      <c r="BH401" s="58"/>
      <c r="BI401" s="58"/>
      <c r="BJ401" s="58"/>
      <c r="BK401" s="58"/>
      <c r="BL401" s="58"/>
      <c r="BM401" s="58"/>
      <c r="BN401" s="58"/>
      <c r="BO401" s="58"/>
      <c r="BP401" s="58"/>
      <c r="BQ401" s="58"/>
      <c r="BR401" s="58"/>
      <c r="BS401" s="58"/>
      <c r="BT401" s="58"/>
      <c r="BU401" s="58"/>
      <c r="BV401" s="58"/>
      <c r="BW401" s="58"/>
      <c r="BX401" s="58"/>
      <c r="BY401" s="58"/>
      <c r="BZ401" s="58"/>
      <c r="CA401" s="58"/>
      <c r="CB401" s="58"/>
      <c r="CC401" s="58"/>
    </row>
    <row r="402" spans="1:81" s="1" customFormat="1" ht="15" customHeight="1">
      <c r="A402" s="71" t="s">
        <v>499</v>
      </c>
      <c r="B402" s="9" t="s">
        <v>5</v>
      </c>
      <c r="C402" s="20">
        <v>33.950000000000003</v>
      </c>
      <c r="D402" s="11" t="s">
        <v>2</v>
      </c>
      <c r="E402" s="11" t="s">
        <v>473</v>
      </c>
      <c r="F402" s="12" t="s">
        <v>113</v>
      </c>
      <c r="G402" s="13" t="s">
        <v>930</v>
      </c>
      <c r="H402" s="362"/>
      <c r="I402" s="162">
        <f t="shared" si="86"/>
        <v>0</v>
      </c>
      <c r="J402" s="286">
        <f t="shared" si="92"/>
        <v>0</v>
      </c>
      <c r="K402" s="143">
        <f t="shared" si="74"/>
        <v>0</v>
      </c>
      <c r="L402" s="58"/>
      <c r="M402" s="58"/>
      <c r="N402" s="58"/>
      <c r="O402" s="58"/>
      <c r="P402" s="58"/>
      <c r="Q402" s="58"/>
      <c r="R402" s="58"/>
      <c r="S402" s="275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  <c r="AD402" s="58"/>
      <c r="AE402" s="58"/>
      <c r="AF402" s="58"/>
      <c r="AG402" s="58"/>
      <c r="AH402" s="58"/>
      <c r="AI402" s="58"/>
      <c r="AJ402" s="58"/>
      <c r="AK402" s="58"/>
      <c r="AL402" s="58"/>
      <c r="AM402" s="58"/>
      <c r="AN402" s="58"/>
      <c r="AO402" s="58"/>
      <c r="AP402" s="58"/>
      <c r="AQ402" s="58"/>
      <c r="AR402" s="58"/>
      <c r="AS402" s="58"/>
      <c r="AT402" s="58"/>
      <c r="AU402" s="58"/>
      <c r="AV402" s="58"/>
      <c r="AW402" s="58"/>
      <c r="AX402" s="58"/>
      <c r="AY402" s="58"/>
      <c r="AZ402" s="58"/>
      <c r="BA402" s="58"/>
      <c r="BB402" s="58"/>
      <c r="BC402" s="58"/>
      <c r="BD402" s="58"/>
      <c r="BE402" s="58"/>
      <c r="BF402" s="58"/>
      <c r="BG402" s="58"/>
      <c r="BH402" s="58"/>
      <c r="BI402" s="58"/>
      <c r="BJ402" s="58"/>
      <c r="BK402" s="58"/>
      <c r="BL402" s="58"/>
      <c r="BM402" s="58"/>
      <c r="BN402" s="58"/>
      <c r="BO402" s="58"/>
      <c r="BP402" s="58"/>
      <c r="BQ402" s="58"/>
      <c r="BR402" s="58"/>
      <c r="BS402" s="58"/>
      <c r="BT402" s="58"/>
      <c r="BU402" s="58"/>
      <c r="BV402" s="58"/>
      <c r="BW402" s="58"/>
      <c r="BX402" s="58"/>
      <c r="BY402" s="58"/>
      <c r="BZ402" s="58"/>
      <c r="CA402" s="58"/>
      <c r="CB402" s="58"/>
      <c r="CC402" s="58"/>
    </row>
    <row r="403" spans="1:81" s="1" customFormat="1" ht="15" customHeight="1">
      <c r="A403" s="71" t="s">
        <v>500</v>
      </c>
      <c r="B403" s="9" t="s">
        <v>5</v>
      </c>
      <c r="C403" s="20">
        <v>31.3</v>
      </c>
      <c r="D403" s="11" t="s">
        <v>2</v>
      </c>
      <c r="E403" s="11" t="s">
        <v>473</v>
      </c>
      <c r="F403" s="12" t="s">
        <v>113</v>
      </c>
      <c r="G403" s="13" t="s">
        <v>930</v>
      </c>
      <c r="H403" s="362"/>
      <c r="I403" s="162">
        <f t="shared" si="86"/>
        <v>0</v>
      </c>
      <c r="J403" s="286">
        <f t="shared" si="92"/>
        <v>0</v>
      </c>
      <c r="K403" s="143">
        <f t="shared" si="74"/>
        <v>0</v>
      </c>
      <c r="L403" s="58"/>
      <c r="M403" s="58"/>
      <c r="N403" s="58"/>
      <c r="O403" s="58"/>
      <c r="P403" s="58"/>
      <c r="Q403" s="58"/>
      <c r="R403" s="58"/>
      <c r="S403" s="275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  <c r="AD403" s="58"/>
      <c r="AE403" s="58"/>
      <c r="AF403" s="58"/>
      <c r="AG403" s="58"/>
      <c r="AH403" s="58"/>
      <c r="AI403" s="58"/>
      <c r="AJ403" s="58"/>
      <c r="AK403" s="58"/>
      <c r="AL403" s="58"/>
      <c r="AM403" s="58"/>
      <c r="AN403" s="58"/>
      <c r="AO403" s="58"/>
      <c r="AP403" s="58"/>
      <c r="AQ403" s="58"/>
      <c r="AR403" s="58"/>
      <c r="AS403" s="58"/>
      <c r="AT403" s="58"/>
      <c r="AU403" s="58"/>
      <c r="AV403" s="58"/>
      <c r="AW403" s="58"/>
      <c r="AX403" s="58"/>
      <c r="AY403" s="58"/>
      <c r="AZ403" s="58"/>
      <c r="BA403" s="58"/>
      <c r="BB403" s="58"/>
      <c r="BC403" s="58"/>
      <c r="BD403" s="58"/>
      <c r="BE403" s="58"/>
      <c r="BF403" s="58"/>
      <c r="BG403" s="58"/>
      <c r="BH403" s="58"/>
      <c r="BI403" s="58"/>
      <c r="BJ403" s="58"/>
      <c r="BK403" s="58"/>
      <c r="BL403" s="58"/>
      <c r="BM403" s="58"/>
      <c r="BN403" s="58"/>
      <c r="BO403" s="58"/>
      <c r="BP403" s="58"/>
      <c r="BQ403" s="58"/>
      <c r="BR403" s="58"/>
      <c r="BS403" s="58"/>
      <c r="BT403" s="58"/>
      <c r="BU403" s="58"/>
      <c r="BV403" s="58"/>
      <c r="BW403" s="58"/>
      <c r="BX403" s="58"/>
      <c r="BY403" s="58"/>
      <c r="BZ403" s="58"/>
      <c r="CA403" s="58"/>
      <c r="CB403" s="58"/>
      <c r="CC403" s="58"/>
    </row>
    <row r="404" spans="1:81" s="1" customFormat="1" ht="15" customHeight="1">
      <c r="A404" s="71" t="s">
        <v>501</v>
      </c>
      <c r="B404" s="9" t="s">
        <v>5</v>
      </c>
      <c r="C404" s="20">
        <v>32.47</v>
      </c>
      <c r="D404" s="11" t="s">
        <v>2</v>
      </c>
      <c r="E404" s="11" t="s">
        <v>473</v>
      </c>
      <c r="F404" s="12" t="s">
        <v>113</v>
      </c>
      <c r="G404" s="13" t="s">
        <v>930</v>
      </c>
      <c r="H404" s="362"/>
      <c r="I404" s="162">
        <f t="shared" si="86"/>
        <v>0</v>
      </c>
      <c r="J404" s="286">
        <f t="shared" si="92"/>
        <v>0</v>
      </c>
      <c r="K404" s="143">
        <f t="shared" si="74"/>
        <v>0</v>
      </c>
      <c r="L404" s="58"/>
      <c r="M404" s="58"/>
      <c r="N404" s="58"/>
      <c r="O404" s="58"/>
      <c r="P404" s="58"/>
      <c r="Q404" s="58"/>
      <c r="R404" s="58"/>
      <c r="S404" s="275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  <c r="AD404" s="58"/>
      <c r="AE404" s="58"/>
      <c r="AF404" s="58"/>
      <c r="AG404" s="58"/>
      <c r="AH404" s="58"/>
      <c r="AI404" s="58"/>
      <c r="AJ404" s="58"/>
      <c r="AK404" s="58"/>
      <c r="AL404" s="58"/>
      <c r="AM404" s="58"/>
      <c r="AN404" s="58"/>
      <c r="AO404" s="58"/>
      <c r="AP404" s="58"/>
      <c r="AQ404" s="58"/>
      <c r="AR404" s="58"/>
      <c r="AS404" s="58"/>
      <c r="AT404" s="58"/>
      <c r="AU404" s="58"/>
      <c r="AV404" s="58"/>
      <c r="AW404" s="58"/>
      <c r="AX404" s="58"/>
      <c r="AY404" s="58"/>
      <c r="AZ404" s="58"/>
      <c r="BA404" s="58"/>
      <c r="BB404" s="58"/>
      <c r="BC404" s="58"/>
      <c r="BD404" s="58"/>
      <c r="BE404" s="58"/>
      <c r="BF404" s="58"/>
      <c r="BG404" s="58"/>
      <c r="BH404" s="58"/>
      <c r="BI404" s="58"/>
      <c r="BJ404" s="58"/>
      <c r="BK404" s="58"/>
      <c r="BL404" s="58"/>
      <c r="BM404" s="58"/>
      <c r="BN404" s="58"/>
      <c r="BO404" s="58"/>
      <c r="BP404" s="58"/>
      <c r="BQ404" s="58"/>
      <c r="BR404" s="58"/>
      <c r="BS404" s="58"/>
      <c r="BT404" s="58"/>
      <c r="BU404" s="58"/>
      <c r="BV404" s="58"/>
      <c r="BW404" s="58"/>
      <c r="BX404" s="58"/>
      <c r="BY404" s="58"/>
      <c r="BZ404" s="58"/>
      <c r="CA404" s="58"/>
      <c r="CB404" s="58"/>
      <c r="CC404" s="58"/>
    </row>
    <row r="405" spans="1:81" s="1" customFormat="1" ht="15" customHeight="1">
      <c r="A405" s="71" t="s">
        <v>502</v>
      </c>
      <c r="B405" s="9" t="s">
        <v>5</v>
      </c>
      <c r="C405" s="20">
        <v>1.9</v>
      </c>
      <c r="D405" s="11" t="s">
        <v>2</v>
      </c>
      <c r="E405" s="11" t="s">
        <v>473</v>
      </c>
      <c r="F405" s="12" t="s">
        <v>113</v>
      </c>
      <c r="G405" s="13" t="s">
        <v>930</v>
      </c>
      <c r="H405" s="362"/>
      <c r="I405" s="162">
        <f t="shared" si="86"/>
        <v>0</v>
      </c>
      <c r="J405" s="286">
        <f t="shared" si="92"/>
        <v>0</v>
      </c>
      <c r="K405" s="143">
        <f t="shared" si="74"/>
        <v>0</v>
      </c>
      <c r="L405" s="58"/>
      <c r="M405" s="58"/>
      <c r="N405" s="58"/>
      <c r="O405" s="58"/>
      <c r="P405" s="58"/>
      <c r="Q405" s="58"/>
      <c r="R405" s="58"/>
      <c r="S405" s="275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  <c r="AD405" s="58"/>
      <c r="AE405" s="58"/>
      <c r="AF405" s="58"/>
      <c r="AG405" s="58"/>
      <c r="AH405" s="58"/>
      <c r="AI405" s="58"/>
      <c r="AJ405" s="58"/>
      <c r="AK405" s="58"/>
      <c r="AL405" s="58"/>
      <c r="AM405" s="58"/>
      <c r="AN405" s="58"/>
      <c r="AO405" s="58"/>
      <c r="AP405" s="58"/>
      <c r="AQ405" s="58"/>
      <c r="AR405" s="58"/>
      <c r="AS405" s="58"/>
      <c r="AT405" s="58"/>
      <c r="AU405" s="58"/>
      <c r="AV405" s="58"/>
      <c r="AW405" s="58"/>
      <c r="AX405" s="58"/>
      <c r="AY405" s="58"/>
      <c r="AZ405" s="58"/>
      <c r="BA405" s="58"/>
      <c r="BB405" s="58"/>
      <c r="BC405" s="58"/>
      <c r="BD405" s="58"/>
      <c r="BE405" s="58"/>
      <c r="BF405" s="58"/>
      <c r="BG405" s="58"/>
      <c r="BH405" s="58"/>
      <c r="BI405" s="58"/>
      <c r="BJ405" s="58"/>
      <c r="BK405" s="58"/>
      <c r="BL405" s="58"/>
      <c r="BM405" s="58"/>
      <c r="BN405" s="58"/>
      <c r="BO405" s="58"/>
      <c r="BP405" s="58"/>
      <c r="BQ405" s="58"/>
      <c r="BR405" s="58"/>
      <c r="BS405" s="58"/>
      <c r="BT405" s="58"/>
      <c r="BU405" s="58"/>
      <c r="BV405" s="58"/>
      <c r="BW405" s="58"/>
      <c r="BX405" s="58"/>
      <c r="BY405" s="58"/>
      <c r="BZ405" s="58"/>
      <c r="CA405" s="58"/>
      <c r="CB405" s="58"/>
      <c r="CC405" s="58"/>
    </row>
    <row r="406" spans="1:81" s="1" customFormat="1" ht="15" customHeight="1">
      <c r="A406" s="71" t="s">
        <v>503</v>
      </c>
      <c r="B406" s="9" t="s">
        <v>6</v>
      </c>
      <c r="C406" s="20">
        <v>9.8000000000000007</v>
      </c>
      <c r="D406" s="11" t="s">
        <v>2</v>
      </c>
      <c r="E406" s="11" t="s">
        <v>473</v>
      </c>
      <c r="F406" s="12" t="s">
        <v>113</v>
      </c>
      <c r="G406" s="197" t="s">
        <v>930</v>
      </c>
      <c r="H406" s="362"/>
      <c r="I406" s="162">
        <f t="shared" si="86"/>
        <v>0</v>
      </c>
      <c r="J406" s="286">
        <f t="shared" ref="J406:J411" si="93">I406*2.17</f>
        <v>0</v>
      </c>
      <c r="K406" s="143">
        <f t="shared" ref="K406:K469" si="94">I406</f>
        <v>0</v>
      </c>
      <c r="L406" s="58"/>
      <c r="M406" s="58"/>
      <c r="N406" s="58"/>
      <c r="O406" s="58"/>
      <c r="P406" s="58"/>
      <c r="Q406" s="58"/>
      <c r="R406" s="58"/>
      <c r="S406" s="275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  <c r="AD406" s="58"/>
      <c r="AE406" s="58"/>
      <c r="AF406" s="58"/>
      <c r="AG406" s="58"/>
      <c r="AH406" s="58"/>
      <c r="AI406" s="58"/>
      <c r="AJ406" s="58"/>
      <c r="AK406" s="58"/>
      <c r="AL406" s="58"/>
      <c r="AM406" s="58"/>
      <c r="AN406" s="58"/>
      <c r="AO406" s="58"/>
      <c r="AP406" s="58"/>
      <c r="AQ406" s="58"/>
      <c r="AR406" s="58"/>
      <c r="AS406" s="58"/>
      <c r="AT406" s="58"/>
      <c r="AU406" s="58"/>
      <c r="AV406" s="58"/>
      <c r="AW406" s="58"/>
      <c r="AX406" s="58"/>
      <c r="AY406" s="58"/>
      <c r="AZ406" s="58"/>
      <c r="BA406" s="58"/>
      <c r="BB406" s="58"/>
      <c r="BC406" s="58"/>
      <c r="BD406" s="58"/>
      <c r="BE406" s="58"/>
      <c r="BF406" s="58"/>
      <c r="BG406" s="58"/>
      <c r="BH406" s="58"/>
      <c r="BI406" s="58"/>
      <c r="BJ406" s="58"/>
      <c r="BK406" s="58"/>
      <c r="BL406" s="58"/>
      <c r="BM406" s="58"/>
      <c r="BN406" s="58"/>
      <c r="BO406" s="58"/>
      <c r="BP406" s="58"/>
      <c r="BQ406" s="58"/>
      <c r="BR406" s="58"/>
      <c r="BS406" s="58"/>
      <c r="BT406" s="58"/>
      <c r="BU406" s="58"/>
      <c r="BV406" s="58"/>
      <c r="BW406" s="58"/>
      <c r="BX406" s="58"/>
      <c r="BY406" s="58"/>
      <c r="BZ406" s="58"/>
      <c r="CA406" s="58"/>
      <c r="CB406" s="58"/>
      <c r="CC406" s="58"/>
    </row>
    <row r="407" spans="1:81" s="1" customFormat="1" ht="15" customHeight="1">
      <c r="A407" s="71" t="s">
        <v>504</v>
      </c>
      <c r="B407" s="9" t="s">
        <v>6</v>
      </c>
      <c r="C407" s="20">
        <v>6.95</v>
      </c>
      <c r="D407" s="11" t="s">
        <v>2</v>
      </c>
      <c r="E407" s="11" t="s">
        <v>473</v>
      </c>
      <c r="F407" s="12" t="s">
        <v>113</v>
      </c>
      <c r="G407" s="197" t="s">
        <v>930</v>
      </c>
      <c r="H407" s="362"/>
      <c r="I407" s="162">
        <f t="shared" si="86"/>
        <v>0</v>
      </c>
      <c r="J407" s="286">
        <f t="shared" si="93"/>
        <v>0</v>
      </c>
      <c r="K407" s="143">
        <f t="shared" si="94"/>
        <v>0</v>
      </c>
      <c r="L407" s="58"/>
      <c r="M407" s="58"/>
      <c r="N407" s="58"/>
      <c r="O407" s="58"/>
      <c r="P407" s="58"/>
      <c r="Q407" s="58"/>
      <c r="R407" s="58"/>
      <c r="S407" s="275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  <c r="AD407" s="58"/>
      <c r="AE407" s="58"/>
      <c r="AF407" s="58"/>
      <c r="AG407" s="58"/>
      <c r="AH407" s="58"/>
      <c r="AI407" s="58"/>
      <c r="AJ407" s="58"/>
      <c r="AK407" s="58"/>
      <c r="AL407" s="58"/>
      <c r="AM407" s="58"/>
      <c r="AN407" s="58"/>
      <c r="AO407" s="58"/>
      <c r="AP407" s="58"/>
      <c r="AQ407" s="58"/>
      <c r="AR407" s="58"/>
      <c r="AS407" s="58"/>
      <c r="AT407" s="58"/>
      <c r="AU407" s="58"/>
      <c r="AV407" s="58"/>
      <c r="AW407" s="58"/>
      <c r="AX407" s="58"/>
      <c r="AY407" s="58"/>
      <c r="AZ407" s="58"/>
      <c r="BA407" s="58"/>
      <c r="BB407" s="58"/>
      <c r="BC407" s="58"/>
      <c r="BD407" s="58"/>
      <c r="BE407" s="58"/>
      <c r="BF407" s="58"/>
      <c r="BG407" s="58"/>
      <c r="BH407" s="58"/>
      <c r="BI407" s="58"/>
      <c r="BJ407" s="58"/>
      <c r="BK407" s="58"/>
      <c r="BL407" s="58"/>
      <c r="BM407" s="58"/>
      <c r="BN407" s="58"/>
      <c r="BO407" s="58"/>
      <c r="BP407" s="58"/>
      <c r="BQ407" s="58"/>
      <c r="BR407" s="58"/>
      <c r="BS407" s="58"/>
      <c r="BT407" s="58"/>
      <c r="BU407" s="58"/>
      <c r="BV407" s="58"/>
      <c r="BW407" s="58"/>
      <c r="BX407" s="58"/>
      <c r="BY407" s="58"/>
      <c r="BZ407" s="58"/>
      <c r="CA407" s="58"/>
      <c r="CB407" s="58"/>
      <c r="CC407" s="58"/>
    </row>
    <row r="408" spans="1:81" s="1" customFormat="1" ht="15" customHeight="1">
      <c r="A408" s="71" t="s">
        <v>505</v>
      </c>
      <c r="B408" s="9" t="s">
        <v>6</v>
      </c>
      <c r="C408" s="20">
        <v>8</v>
      </c>
      <c r="D408" s="11" t="s">
        <v>2</v>
      </c>
      <c r="E408" s="11" t="s">
        <v>473</v>
      </c>
      <c r="F408" s="12" t="s">
        <v>113</v>
      </c>
      <c r="G408" s="197" t="s">
        <v>930</v>
      </c>
      <c r="H408" s="362"/>
      <c r="I408" s="162">
        <f t="shared" si="86"/>
        <v>0</v>
      </c>
      <c r="J408" s="286">
        <f t="shared" si="93"/>
        <v>0</v>
      </c>
      <c r="K408" s="143">
        <f t="shared" si="94"/>
        <v>0</v>
      </c>
      <c r="L408" s="58"/>
      <c r="M408" s="58"/>
      <c r="N408" s="58"/>
      <c r="O408" s="58"/>
      <c r="P408" s="58"/>
      <c r="Q408" s="58"/>
      <c r="R408" s="58"/>
      <c r="S408" s="275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  <c r="AD408" s="58"/>
      <c r="AE408" s="58"/>
      <c r="AF408" s="58"/>
      <c r="AG408" s="58"/>
      <c r="AH408" s="58"/>
      <c r="AI408" s="58"/>
      <c r="AJ408" s="58"/>
      <c r="AK408" s="58"/>
      <c r="AL408" s="58"/>
      <c r="AM408" s="58"/>
      <c r="AN408" s="58"/>
      <c r="AO408" s="58"/>
      <c r="AP408" s="58"/>
      <c r="AQ408" s="58"/>
      <c r="AR408" s="58"/>
      <c r="AS408" s="58"/>
      <c r="AT408" s="58"/>
      <c r="AU408" s="58"/>
      <c r="AV408" s="58"/>
      <c r="AW408" s="58"/>
      <c r="AX408" s="58"/>
      <c r="AY408" s="58"/>
      <c r="AZ408" s="58"/>
      <c r="BA408" s="58"/>
      <c r="BB408" s="58"/>
      <c r="BC408" s="58"/>
      <c r="BD408" s="58"/>
      <c r="BE408" s="58"/>
      <c r="BF408" s="58"/>
      <c r="BG408" s="58"/>
      <c r="BH408" s="58"/>
      <c r="BI408" s="58"/>
      <c r="BJ408" s="58"/>
      <c r="BK408" s="58"/>
      <c r="BL408" s="58"/>
      <c r="BM408" s="58"/>
      <c r="BN408" s="58"/>
      <c r="BO408" s="58"/>
      <c r="BP408" s="58"/>
      <c r="BQ408" s="58"/>
      <c r="BR408" s="58"/>
      <c r="BS408" s="58"/>
      <c r="BT408" s="58"/>
      <c r="BU408" s="58"/>
      <c r="BV408" s="58"/>
      <c r="BW408" s="58"/>
      <c r="BX408" s="58"/>
      <c r="BY408" s="58"/>
      <c r="BZ408" s="58"/>
      <c r="CA408" s="58"/>
      <c r="CB408" s="58"/>
      <c r="CC408" s="58"/>
    </row>
    <row r="409" spans="1:81" s="1" customFormat="1" ht="16.5" customHeight="1">
      <c r="A409" s="71" t="s">
        <v>506</v>
      </c>
      <c r="B409" s="9" t="s">
        <v>6</v>
      </c>
      <c r="C409" s="20">
        <v>6.95</v>
      </c>
      <c r="D409" s="11" t="s">
        <v>2</v>
      </c>
      <c r="E409" s="11" t="s">
        <v>473</v>
      </c>
      <c r="F409" s="12" t="s">
        <v>113</v>
      </c>
      <c r="G409" s="197" t="s">
        <v>930</v>
      </c>
      <c r="H409" s="362"/>
      <c r="I409" s="162">
        <f t="shared" si="86"/>
        <v>0</v>
      </c>
      <c r="J409" s="286">
        <f t="shared" si="93"/>
        <v>0</v>
      </c>
      <c r="K409" s="143">
        <f t="shared" si="94"/>
        <v>0</v>
      </c>
      <c r="L409" s="58"/>
      <c r="M409" s="58"/>
      <c r="N409" s="58"/>
      <c r="O409" s="58"/>
      <c r="P409" s="58"/>
      <c r="Q409" s="58"/>
      <c r="R409" s="58"/>
      <c r="S409" s="275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  <c r="AD409" s="58"/>
      <c r="AE409" s="58"/>
      <c r="AF409" s="58"/>
      <c r="AG409" s="58"/>
      <c r="AH409" s="58"/>
      <c r="AI409" s="58"/>
      <c r="AJ409" s="58"/>
      <c r="AK409" s="58"/>
      <c r="AL409" s="58"/>
      <c r="AM409" s="58"/>
      <c r="AN409" s="58"/>
      <c r="AO409" s="58"/>
      <c r="AP409" s="58"/>
      <c r="AQ409" s="58"/>
      <c r="AR409" s="58"/>
      <c r="AS409" s="58"/>
      <c r="AT409" s="58"/>
      <c r="AU409" s="58"/>
      <c r="AV409" s="58"/>
      <c r="AW409" s="58"/>
      <c r="AX409" s="58"/>
      <c r="AY409" s="58"/>
      <c r="AZ409" s="58"/>
      <c r="BA409" s="58"/>
      <c r="BB409" s="58"/>
      <c r="BC409" s="58"/>
      <c r="BD409" s="58"/>
      <c r="BE409" s="58"/>
      <c r="BF409" s="58"/>
      <c r="BG409" s="58"/>
      <c r="BH409" s="58"/>
      <c r="BI409" s="58"/>
      <c r="BJ409" s="58"/>
      <c r="BK409" s="58"/>
      <c r="BL409" s="58"/>
      <c r="BM409" s="58"/>
      <c r="BN409" s="58"/>
      <c r="BO409" s="58"/>
      <c r="BP409" s="58"/>
      <c r="BQ409" s="58"/>
      <c r="BR409" s="58"/>
      <c r="BS409" s="58"/>
      <c r="BT409" s="58"/>
      <c r="BU409" s="58"/>
      <c r="BV409" s="58"/>
      <c r="BW409" s="58"/>
      <c r="BX409" s="58"/>
      <c r="BY409" s="58"/>
      <c r="BZ409" s="58"/>
      <c r="CA409" s="58"/>
      <c r="CB409" s="58"/>
      <c r="CC409" s="58"/>
    </row>
    <row r="410" spans="1:81" s="1" customFormat="1" ht="16.5" customHeight="1">
      <c r="A410" s="71" t="s">
        <v>507</v>
      </c>
      <c r="B410" s="9" t="s">
        <v>6</v>
      </c>
      <c r="C410" s="20">
        <v>6.95</v>
      </c>
      <c r="D410" s="11" t="s">
        <v>2</v>
      </c>
      <c r="E410" s="11" t="s">
        <v>473</v>
      </c>
      <c r="F410" s="12" t="s">
        <v>113</v>
      </c>
      <c r="G410" s="197" t="s">
        <v>930</v>
      </c>
      <c r="H410" s="362"/>
      <c r="I410" s="162">
        <f t="shared" si="86"/>
        <v>0</v>
      </c>
      <c r="J410" s="286">
        <f t="shared" si="93"/>
        <v>0</v>
      </c>
      <c r="K410" s="143">
        <f t="shared" si="94"/>
        <v>0</v>
      </c>
      <c r="L410" s="58"/>
      <c r="M410" s="58"/>
      <c r="N410" s="58"/>
      <c r="O410" s="58"/>
      <c r="P410" s="58"/>
      <c r="Q410" s="58"/>
      <c r="R410" s="58"/>
      <c r="S410" s="275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  <c r="AD410" s="58"/>
      <c r="AE410" s="58"/>
      <c r="AF410" s="58"/>
      <c r="AG410" s="58"/>
      <c r="AH410" s="58"/>
      <c r="AI410" s="58"/>
      <c r="AJ410" s="58"/>
      <c r="AK410" s="58"/>
      <c r="AL410" s="58"/>
      <c r="AM410" s="58"/>
      <c r="AN410" s="58"/>
      <c r="AO410" s="58"/>
      <c r="AP410" s="58"/>
      <c r="AQ410" s="58"/>
      <c r="AR410" s="58"/>
      <c r="AS410" s="58"/>
      <c r="AT410" s="58"/>
      <c r="AU410" s="58"/>
      <c r="AV410" s="58"/>
      <c r="AW410" s="58"/>
      <c r="AX410" s="58"/>
      <c r="AY410" s="58"/>
      <c r="AZ410" s="58"/>
      <c r="BA410" s="58"/>
      <c r="BB410" s="58"/>
      <c r="BC410" s="58"/>
      <c r="BD410" s="58"/>
      <c r="BE410" s="58"/>
      <c r="BF410" s="58"/>
      <c r="BG410" s="58"/>
      <c r="BH410" s="58"/>
      <c r="BI410" s="58"/>
      <c r="BJ410" s="58"/>
      <c r="BK410" s="58"/>
      <c r="BL410" s="58"/>
      <c r="BM410" s="58"/>
      <c r="BN410" s="58"/>
      <c r="BO410" s="58"/>
      <c r="BP410" s="58"/>
      <c r="BQ410" s="58"/>
      <c r="BR410" s="58"/>
      <c r="BS410" s="58"/>
      <c r="BT410" s="58"/>
      <c r="BU410" s="58"/>
      <c r="BV410" s="58"/>
      <c r="BW410" s="58"/>
      <c r="BX410" s="58"/>
      <c r="BY410" s="58"/>
      <c r="BZ410" s="58"/>
      <c r="CA410" s="58"/>
      <c r="CB410" s="58"/>
      <c r="CC410" s="58"/>
    </row>
    <row r="411" spans="1:81" s="1" customFormat="1" ht="15" customHeight="1">
      <c r="A411" s="71" t="s">
        <v>508</v>
      </c>
      <c r="B411" s="9" t="s">
        <v>6</v>
      </c>
      <c r="C411" s="20">
        <v>8.6</v>
      </c>
      <c r="D411" s="11" t="s">
        <v>2</v>
      </c>
      <c r="E411" s="11" t="s">
        <v>473</v>
      </c>
      <c r="F411" s="12" t="s">
        <v>113</v>
      </c>
      <c r="G411" s="197" t="s">
        <v>930</v>
      </c>
      <c r="H411" s="362"/>
      <c r="I411" s="162">
        <f t="shared" si="86"/>
        <v>0</v>
      </c>
      <c r="J411" s="286">
        <f t="shared" si="93"/>
        <v>0</v>
      </c>
      <c r="K411" s="143">
        <f t="shared" si="94"/>
        <v>0</v>
      </c>
      <c r="L411" s="58"/>
      <c r="M411" s="58"/>
      <c r="N411" s="58"/>
      <c r="O411" s="58"/>
      <c r="P411" s="58"/>
      <c r="Q411" s="58"/>
      <c r="R411" s="58"/>
      <c r="S411" s="275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  <c r="AD411" s="58"/>
      <c r="AE411" s="58"/>
      <c r="AF411" s="58"/>
      <c r="AG411" s="58"/>
      <c r="AH411" s="58"/>
      <c r="AI411" s="58"/>
      <c r="AJ411" s="58"/>
      <c r="AK411" s="58"/>
      <c r="AL411" s="58"/>
      <c r="AM411" s="58"/>
      <c r="AN411" s="58"/>
      <c r="AO411" s="58"/>
      <c r="AP411" s="58"/>
      <c r="AQ411" s="58"/>
      <c r="AR411" s="58"/>
      <c r="AS411" s="58"/>
      <c r="AT411" s="58"/>
      <c r="AU411" s="58"/>
      <c r="AV411" s="58"/>
      <c r="AW411" s="58"/>
      <c r="AX411" s="58"/>
      <c r="AY411" s="58"/>
      <c r="AZ411" s="58"/>
      <c r="BA411" s="58"/>
      <c r="BB411" s="58"/>
      <c r="BC411" s="58"/>
      <c r="BD411" s="58"/>
      <c r="BE411" s="58"/>
      <c r="BF411" s="58"/>
      <c r="BG411" s="58"/>
      <c r="BH411" s="58"/>
      <c r="BI411" s="58"/>
      <c r="BJ411" s="58"/>
      <c r="BK411" s="58"/>
      <c r="BL411" s="58"/>
      <c r="BM411" s="58"/>
      <c r="BN411" s="58"/>
      <c r="BO411" s="58"/>
      <c r="BP411" s="58"/>
      <c r="BQ411" s="58"/>
      <c r="BR411" s="58"/>
      <c r="BS411" s="58"/>
      <c r="BT411" s="58"/>
      <c r="BU411" s="58"/>
      <c r="BV411" s="58"/>
      <c r="BW411" s="58"/>
      <c r="BX411" s="58"/>
      <c r="BY411" s="58"/>
      <c r="BZ411" s="58"/>
      <c r="CA411" s="58"/>
      <c r="CB411" s="58"/>
      <c r="CC411" s="58"/>
    </row>
    <row r="412" spans="1:81" s="1" customFormat="1" ht="15" customHeight="1">
      <c r="A412" s="71" t="s">
        <v>509</v>
      </c>
      <c r="B412" s="9" t="s">
        <v>15</v>
      </c>
      <c r="C412" s="20">
        <v>5.45</v>
      </c>
      <c r="D412" s="11" t="s">
        <v>2</v>
      </c>
      <c r="E412" s="11" t="s">
        <v>473</v>
      </c>
      <c r="F412" s="12" t="s">
        <v>4</v>
      </c>
      <c r="G412" s="13" t="s">
        <v>731</v>
      </c>
      <c r="H412" s="362"/>
      <c r="I412" s="162">
        <f t="shared" si="86"/>
        <v>0</v>
      </c>
      <c r="J412" s="214">
        <f t="shared" ref="J412:J413" si="95">I412*21.67</f>
        <v>0</v>
      </c>
      <c r="K412" s="143">
        <f t="shared" si="94"/>
        <v>0</v>
      </c>
      <c r="L412" s="58"/>
      <c r="M412" s="58"/>
      <c r="N412" s="58"/>
      <c r="O412" s="58"/>
      <c r="P412" s="58"/>
      <c r="Q412" s="58"/>
      <c r="R412" s="58"/>
      <c r="S412" s="275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  <c r="AD412" s="58"/>
      <c r="AE412" s="58"/>
      <c r="AF412" s="58"/>
      <c r="AG412" s="58"/>
      <c r="AH412" s="58"/>
      <c r="AI412" s="58"/>
      <c r="AJ412" s="58"/>
      <c r="AK412" s="58"/>
      <c r="AL412" s="58"/>
      <c r="AM412" s="58"/>
      <c r="AN412" s="58"/>
      <c r="AO412" s="58"/>
      <c r="AP412" s="58"/>
      <c r="AQ412" s="58"/>
      <c r="AR412" s="58"/>
      <c r="AS412" s="58"/>
      <c r="AT412" s="58"/>
      <c r="AU412" s="58"/>
      <c r="AV412" s="58"/>
      <c r="AW412" s="58"/>
      <c r="AX412" s="58"/>
      <c r="AY412" s="58"/>
      <c r="AZ412" s="58"/>
      <c r="BA412" s="58"/>
      <c r="BB412" s="58"/>
      <c r="BC412" s="58"/>
      <c r="BD412" s="58"/>
      <c r="BE412" s="58"/>
      <c r="BF412" s="58"/>
      <c r="BG412" s="58"/>
      <c r="BH412" s="58"/>
      <c r="BI412" s="58"/>
      <c r="BJ412" s="58"/>
      <c r="BK412" s="58"/>
      <c r="BL412" s="58"/>
      <c r="BM412" s="58"/>
      <c r="BN412" s="58"/>
      <c r="BO412" s="58"/>
      <c r="BP412" s="58"/>
      <c r="BQ412" s="58"/>
      <c r="BR412" s="58"/>
      <c r="BS412" s="58"/>
      <c r="BT412" s="58"/>
      <c r="BU412" s="58"/>
      <c r="BV412" s="58"/>
      <c r="BW412" s="58"/>
      <c r="BX412" s="58"/>
      <c r="BY412" s="58"/>
      <c r="BZ412" s="58"/>
      <c r="CA412" s="58"/>
      <c r="CB412" s="58"/>
      <c r="CC412" s="58"/>
    </row>
    <row r="413" spans="1:81" s="1" customFormat="1" ht="15" customHeight="1">
      <c r="A413" s="71" t="s">
        <v>510</v>
      </c>
      <c r="B413" s="9" t="s">
        <v>15</v>
      </c>
      <c r="C413" s="20">
        <v>8.5</v>
      </c>
      <c r="D413" s="11" t="s">
        <v>2</v>
      </c>
      <c r="E413" s="11" t="s">
        <v>473</v>
      </c>
      <c r="F413" s="12" t="s">
        <v>4</v>
      </c>
      <c r="G413" s="13" t="s">
        <v>731</v>
      </c>
      <c r="H413" s="362"/>
      <c r="I413" s="162">
        <f t="shared" si="86"/>
        <v>0</v>
      </c>
      <c r="J413" s="214">
        <f t="shared" si="95"/>
        <v>0</v>
      </c>
      <c r="K413" s="143">
        <f t="shared" si="94"/>
        <v>0</v>
      </c>
      <c r="L413" s="58"/>
      <c r="M413" s="58"/>
      <c r="N413" s="58"/>
      <c r="O413" s="58"/>
      <c r="P413" s="58"/>
      <c r="Q413" s="58"/>
      <c r="R413" s="58"/>
      <c r="S413" s="275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  <c r="AD413" s="58"/>
      <c r="AE413" s="58"/>
      <c r="AF413" s="58"/>
      <c r="AG413" s="58"/>
      <c r="AH413" s="58"/>
      <c r="AI413" s="58"/>
      <c r="AJ413" s="58"/>
      <c r="AK413" s="58"/>
      <c r="AL413" s="58"/>
      <c r="AM413" s="58"/>
      <c r="AN413" s="58"/>
      <c r="AO413" s="58"/>
      <c r="AP413" s="58"/>
      <c r="AQ413" s="58"/>
      <c r="AR413" s="58"/>
      <c r="AS413" s="58"/>
      <c r="AT413" s="58"/>
      <c r="AU413" s="58"/>
      <c r="AV413" s="58"/>
      <c r="AW413" s="58"/>
      <c r="AX413" s="58"/>
      <c r="AY413" s="58"/>
      <c r="AZ413" s="58"/>
      <c r="BA413" s="58"/>
      <c r="BB413" s="58"/>
      <c r="BC413" s="58"/>
      <c r="BD413" s="58"/>
      <c r="BE413" s="58"/>
      <c r="BF413" s="58"/>
      <c r="BG413" s="58"/>
      <c r="BH413" s="58"/>
      <c r="BI413" s="58"/>
      <c r="BJ413" s="58"/>
      <c r="BK413" s="58"/>
      <c r="BL413" s="58"/>
      <c r="BM413" s="58"/>
      <c r="BN413" s="58"/>
      <c r="BO413" s="58"/>
      <c r="BP413" s="58"/>
      <c r="BQ413" s="58"/>
      <c r="BR413" s="58"/>
      <c r="BS413" s="58"/>
      <c r="BT413" s="58"/>
      <c r="BU413" s="58"/>
      <c r="BV413" s="58"/>
      <c r="BW413" s="58"/>
      <c r="BX413" s="58"/>
      <c r="BY413" s="58"/>
      <c r="BZ413" s="58"/>
      <c r="CA413" s="58"/>
      <c r="CB413" s="58"/>
      <c r="CC413" s="58"/>
    </row>
    <row r="414" spans="1:81" s="1" customFormat="1" ht="15">
      <c r="A414" s="70" t="s">
        <v>511</v>
      </c>
      <c r="B414" s="23" t="s">
        <v>777</v>
      </c>
      <c r="C414" s="22">
        <v>10.199999999999999</v>
      </c>
      <c r="D414" s="16" t="s">
        <v>2</v>
      </c>
      <c r="E414" s="16" t="s">
        <v>473</v>
      </c>
      <c r="F414" s="17" t="s">
        <v>4</v>
      </c>
      <c r="G414" s="50" t="s">
        <v>729</v>
      </c>
      <c r="H414" s="362"/>
      <c r="I414" s="162">
        <f t="shared" ref="I414:I445" si="96">H414*C414</f>
        <v>0</v>
      </c>
      <c r="J414" s="286">
        <f t="shared" ref="J414:J415" si="97">I414*4.33</f>
        <v>0</v>
      </c>
      <c r="K414" s="143">
        <f t="shared" si="94"/>
        <v>0</v>
      </c>
      <c r="L414" s="58"/>
      <c r="M414" s="58"/>
      <c r="N414" s="58"/>
      <c r="O414" s="58"/>
      <c r="P414" s="58"/>
      <c r="Q414" s="58"/>
      <c r="R414" s="58"/>
      <c r="S414" s="275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  <c r="AD414" s="58"/>
      <c r="AE414" s="58"/>
      <c r="AF414" s="58"/>
      <c r="AG414" s="58"/>
      <c r="AH414" s="58"/>
      <c r="AI414" s="58"/>
      <c r="AJ414" s="58"/>
      <c r="AK414" s="58"/>
      <c r="AL414" s="58"/>
      <c r="AM414" s="58"/>
      <c r="AN414" s="58"/>
      <c r="AO414" s="58"/>
      <c r="AP414" s="58"/>
      <c r="AQ414" s="58"/>
      <c r="AR414" s="58"/>
      <c r="AS414" s="58"/>
      <c r="AT414" s="58"/>
      <c r="AU414" s="58"/>
      <c r="AV414" s="58"/>
      <c r="AW414" s="58"/>
      <c r="AX414" s="58"/>
      <c r="AY414" s="58"/>
      <c r="AZ414" s="58"/>
      <c r="BA414" s="58"/>
      <c r="BB414" s="58"/>
      <c r="BC414" s="58"/>
      <c r="BD414" s="58"/>
      <c r="BE414" s="58"/>
      <c r="BF414" s="58"/>
      <c r="BG414" s="58"/>
      <c r="BH414" s="58"/>
      <c r="BI414" s="58"/>
      <c r="BJ414" s="58"/>
      <c r="BK414" s="58"/>
      <c r="BL414" s="58"/>
      <c r="BM414" s="58"/>
      <c r="BN414" s="58"/>
      <c r="BO414" s="58"/>
      <c r="BP414" s="58"/>
      <c r="BQ414" s="58"/>
      <c r="BR414" s="58"/>
      <c r="BS414" s="58"/>
      <c r="BT414" s="58"/>
      <c r="BU414" s="58"/>
      <c r="BV414" s="58"/>
      <c r="BW414" s="58"/>
      <c r="BX414" s="58"/>
      <c r="BY414" s="58"/>
      <c r="BZ414" s="58"/>
      <c r="CA414" s="58"/>
      <c r="CB414" s="58"/>
      <c r="CC414" s="58"/>
    </row>
    <row r="415" spans="1:81" s="1" customFormat="1" ht="15">
      <c r="A415" s="72" t="s">
        <v>512</v>
      </c>
      <c r="B415" s="25" t="s">
        <v>180</v>
      </c>
      <c r="C415" s="22">
        <v>12.09</v>
      </c>
      <c r="D415" s="16" t="s">
        <v>2</v>
      </c>
      <c r="E415" s="16" t="s">
        <v>473</v>
      </c>
      <c r="F415" s="17" t="s">
        <v>4</v>
      </c>
      <c r="G415" s="50" t="s">
        <v>729</v>
      </c>
      <c r="H415" s="362"/>
      <c r="I415" s="162">
        <f t="shared" si="96"/>
        <v>0</v>
      </c>
      <c r="J415" s="286">
        <f t="shared" si="97"/>
        <v>0</v>
      </c>
      <c r="K415" s="143">
        <f t="shared" si="94"/>
        <v>0</v>
      </c>
      <c r="L415" s="58"/>
      <c r="M415" s="58"/>
      <c r="N415" s="58"/>
      <c r="O415" s="58"/>
      <c r="P415" s="58"/>
      <c r="Q415" s="58"/>
      <c r="R415" s="58"/>
      <c r="S415" s="275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  <c r="AD415" s="58"/>
      <c r="AE415" s="58"/>
      <c r="AF415" s="58"/>
      <c r="AG415" s="58"/>
      <c r="AH415" s="58"/>
      <c r="AI415" s="58"/>
      <c r="AJ415" s="58"/>
      <c r="AK415" s="58"/>
      <c r="AL415" s="58"/>
      <c r="AM415" s="58"/>
      <c r="AN415" s="58"/>
      <c r="AO415" s="58"/>
      <c r="AP415" s="58"/>
      <c r="AQ415" s="58"/>
      <c r="AR415" s="58"/>
      <c r="AS415" s="58"/>
      <c r="AT415" s="58"/>
      <c r="AU415" s="58"/>
      <c r="AV415" s="58"/>
      <c r="AW415" s="58"/>
      <c r="AX415" s="58"/>
      <c r="AY415" s="58"/>
      <c r="AZ415" s="58"/>
      <c r="BA415" s="58"/>
      <c r="BB415" s="58"/>
      <c r="BC415" s="58"/>
      <c r="BD415" s="58"/>
      <c r="BE415" s="58"/>
      <c r="BF415" s="58"/>
      <c r="BG415" s="58"/>
      <c r="BH415" s="58"/>
      <c r="BI415" s="58"/>
      <c r="BJ415" s="58"/>
      <c r="BK415" s="58"/>
      <c r="BL415" s="58"/>
      <c r="BM415" s="58"/>
      <c r="BN415" s="58"/>
      <c r="BO415" s="58"/>
      <c r="BP415" s="58"/>
      <c r="BQ415" s="58"/>
      <c r="BR415" s="58"/>
      <c r="BS415" s="58"/>
      <c r="BT415" s="58"/>
      <c r="BU415" s="58"/>
      <c r="BV415" s="58"/>
      <c r="BW415" s="58"/>
      <c r="BX415" s="58"/>
      <c r="BY415" s="58"/>
      <c r="BZ415" s="58"/>
      <c r="CA415" s="58"/>
      <c r="CB415" s="58"/>
      <c r="CC415" s="58"/>
    </row>
    <row r="416" spans="1:81" s="1" customFormat="1" ht="15" customHeight="1">
      <c r="A416" s="71" t="s">
        <v>513</v>
      </c>
      <c r="B416" s="9" t="s">
        <v>6</v>
      </c>
      <c r="C416" s="20">
        <v>6.2</v>
      </c>
      <c r="D416" s="11" t="s">
        <v>2</v>
      </c>
      <c r="E416" s="11" t="s">
        <v>473</v>
      </c>
      <c r="F416" s="12" t="s">
        <v>113</v>
      </c>
      <c r="G416" s="197" t="s">
        <v>930</v>
      </c>
      <c r="H416" s="362"/>
      <c r="I416" s="162">
        <f t="shared" si="96"/>
        <v>0</v>
      </c>
      <c r="J416" s="286">
        <f>I416*2.17</f>
        <v>0</v>
      </c>
      <c r="K416" s="143">
        <f t="shared" si="94"/>
        <v>0</v>
      </c>
      <c r="L416" s="58"/>
      <c r="M416" s="58"/>
      <c r="N416" s="58"/>
      <c r="O416" s="58"/>
      <c r="P416" s="58"/>
      <c r="Q416" s="58"/>
      <c r="R416" s="58"/>
      <c r="S416" s="275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  <c r="AD416" s="58"/>
      <c r="AE416" s="58"/>
      <c r="AF416" s="58"/>
      <c r="AG416" s="58"/>
      <c r="AH416" s="58"/>
      <c r="AI416" s="58"/>
      <c r="AJ416" s="58"/>
      <c r="AK416" s="58"/>
      <c r="AL416" s="58"/>
      <c r="AM416" s="58"/>
      <c r="AN416" s="58"/>
      <c r="AO416" s="58"/>
      <c r="AP416" s="58"/>
      <c r="AQ416" s="58"/>
      <c r="AR416" s="58"/>
      <c r="AS416" s="58"/>
      <c r="AT416" s="58"/>
      <c r="AU416" s="58"/>
      <c r="AV416" s="58"/>
      <c r="AW416" s="58"/>
      <c r="AX416" s="58"/>
      <c r="AY416" s="58"/>
      <c r="AZ416" s="58"/>
      <c r="BA416" s="58"/>
      <c r="BB416" s="58"/>
      <c r="BC416" s="58"/>
      <c r="BD416" s="58"/>
      <c r="BE416" s="58"/>
      <c r="BF416" s="58"/>
      <c r="BG416" s="58"/>
      <c r="BH416" s="58"/>
      <c r="BI416" s="58"/>
      <c r="BJ416" s="58"/>
      <c r="BK416" s="58"/>
      <c r="BL416" s="58"/>
      <c r="BM416" s="58"/>
      <c r="BN416" s="58"/>
      <c r="BO416" s="58"/>
      <c r="BP416" s="58"/>
      <c r="BQ416" s="58"/>
      <c r="BR416" s="58"/>
      <c r="BS416" s="58"/>
      <c r="BT416" s="58"/>
      <c r="BU416" s="58"/>
      <c r="BV416" s="58"/>
      <c r="BW416" s="58"/>
      <c r="BX416" s="58"/>
      <c r="BY416" s="58"/>
      <c r="BZ416" s="58"/>
      <c r="CA416" s="58"/>
      <c r="CB416" s="58"/>
      <c r="CC416" s="58"/>
    </row>
    <row r="417" spans="1:81" s="1" customFormat="1" ht="15" customHeight="1">
      <c r="A417" s="71" t="s">
        <v>514</v>
      </c>
      <c r="B417" s="9" t="s">
        <v>15</v>
      </c>
      <c r="C417" s="20">
        <v>5.7</v>
      </c>
      <c r="D417" s="11" t="s">
        <v>2</v>
      </c>
      <c r="E417" s="11" t="s">
        <v>473</v>
      </c>
      <c r="F417" s="12" t="s">
        <v>113</v>
      </c>
      <c r="G417" s="13" t="s">
        <v>731</v>
      </c>
      <c r="H417" s="362"/>
      <c r="I417" s="162">
        <f t="shared" si="96"/>
        <v>0</v>
      </c>
      <c r="J417" s="214">
        <f>I417*21.67</f>
        <v>0</v>
      </c>
      <c r="K417" s="143">
        <f t="shared" si="94"/>
        <v>0</v>
      </c>
      <c r="L417" s="58"/>
      <c r="M417" s="58"/>
      <c r="N417" s="58"/>
      <c r="O417" s="58"/>
      <c r="P417" s="58"/>
      <c r="Q417" s="58"/>
      <c r="R417" s="58"/>
      <c r="S417" s="275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  <c r="AD417" s="58"/>
      <c r="AE417" s="58"/>
      <c r="AF417" s="58"/>
      <c r="AG417" s="58"/>
      <c r="AH417" s="58"/>
      <c r="AI417" s="58"/>
      <c r="AJ417" s="58"/>
      <c r="AK417" s="58"/>
      <c r="AL417" s="58"/>
      <c r="AM417" s="58"/>
      <c r="AN417" s="58"/>
      <c r="AO417" s="58"/>
      <c r="AP417" s="58"/>
      <c r="AQ417" s="58"/>
      <c r="AR417" s="58"/>
      <c r="AS417" s="58"/>
      <c r="AT417" s="58"/>
      <c r="AU417" s="58"/>
      <c r="AV417" s="58"/>
      <c r="AW417" s="58"/>
      <c r="AX417" s="58"/>
      <c r="AY417" s="58"/>
      <c r="AZ417" s="58"/>
      <c r="BA417" s="58"/>
      <c r="BB417" s="58"/>
      <c r="BC417" s="58"/>
      <c r="BD417" s="58"/>
      <c r="BE417" s="58"/>
      <c r="BF417" s="58"/>
      <c r="BG417" s="58"/>
      <c r="BH417" s="58"/>
      <c r="BI417" s="58"/>
      <c r="BJ417" s="58"/>
      <c r="BK417" s="58"/>
      <c r="BL417" s="58"/>
      <c r="BM417" s="58"/>
      <c r="BN417" s="58"/>
      <c r="BO417" s="58"/>
      <c r="BP417" s="58"/>
      <c r="BQ417" s="58"/>
      <c r="BR417" s="58"/>
      <c r="BS417" s="58"/>
      <c r="BT417" s="58"/>
      <c r="BU417" s="58"/>
      <c r="BV417" s="58"/>
      <c r="BW417" s="58"/>
      <c r="BX417" s="58"/>
      <c r="BY417" s="58"/>
      <c r="BZ417" s="58"/>
      <c r="CA417" s="58"/>
      <c r="CB417" s="58"/>
      <c r="CC417" s="58"/>
    </row>
    <row r="418" spans="1:81" s="1" customFormat="1" ht="15" customHeight="1">
      <c r="A418" s="71" t="s">
        <v>515</v>
      </c>
      <c r="B418" s="9" t="s">
        <v>6</v>
      </c>
      <c r="C418" s="20">
        <v>8.5</v>
      </c>
      <c r="D418" s="11" t="s">
        <v>2</v>
      </c>
      <c r="E418" s="11" t="s">
        <v>473</v>
      </c>
      <c r="F418" s="12" t="s">
        <v>113</v>
      </c>
      <c r="G418" s="197" t="s">
        <v>930</v>
      </c>
      <c r="H418" s="362"/>
      <c r="I418" s="162">
        <f t="shared" si="96"/>
        <v>0</v>
      </c>
      <c r="J418" s="286">
        <f t="shared" ref="J418:J425" si="98">I418*2.17</f>
        <v>0</v>
      </c>
      <c r="K418" s="143">
        <f t="shared" si="94"/>
        <v>0</v>
      </c>
      <c r="L418" s="58"/>
      <c r="M418" s="58"/>
      <c r="N418" s="58"/>
      <c r="O418" s="58"/>
      <c r="P418" s="58"/>
      <c r="Q418" s="58"/>
      <c r="R418" s="58"/>
      <c r="S418" s="275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  <c r="AD418" s="58"/>
      <c r="AE418" s="58"/>
      <c r="AF418" s="58"/>
      <c r="AG418" s="58"/>
      <c r="AH418" s="58"/>
      <c r="AI418" s="58"/>
      <c r="AJ418" s="58"/>
      <c r="AK418" s="58"/>
      <c r="AL418" s="58"/>
      <c r="AM418" s="58"/>
      <c r="AN418" s="58"/>
      <c r="AO418" s="58"/>
      <c r="AP418" s="58"/>
      <c r="AQ418" s="58"/>
      <c r="AR418" s="58"/>
      <c r="AS418" s="58"/>
      <c r="AT418" s="58"/>
      <c r="AU418" s="58"/>
      <c r="AV418" s="58"/>
      <c r="AW418" s="58"/>
      <c r="AX418" s="58"/>
      <c r="AY418" s="58"/>
      <c r="AZ418" s="58"/>
      <c r="BA418" s="58"/>
      <c r="BB418" s="58"/>
      <c r="BC418" s="58"/>
      <c r="BD418" s="58"/>
      <c r="BE418" s="58"/>
      <c r="BF418" s="58"/>
      <c r="BG418" s="58"/>
      <c r="BH418" s="58"/>
      <c r="BI418" s="58"/>
      <c r="BJ418" s="58"/>
      <c r="BK418" s="58"/>
      <c r="BL418" s="58"/>
      <c r="BM418" s="58"/>
      <c r="BN418" s="58"/>
      <c r="BO418" s="58"/>
      <c r="BP418" s="58"/>
      <c r="BQ418" s="58"/>
      <c r="BR418" s="58"/>
      <c r="BS418" s="58"/>
      <c r="BT418" s="58"/>
      <c r="BU418" s="58"/>
      <c r="BV418" s="58"/>
      <c r="BW418" s="58"/>
      <c r="BX418" s="58"/>
      <c r="BY418" s="58"/>
      <c r="BZ418" s="58"/>
      <c r="CA418" s="58"/>
      <c r="CB418" s="58"/>
      <c r="CC418" s="58"/>
    </row>
    <row r="419" spans="1:81" s="1" customFormat="1" ht="15" customHeight="1">
      <c r="A419" s="71" t="s">
        <v>516</v>
      </c>
      <c r="B419" s="9" t="s">
        <v>6</v>
      </c>
      <c r="C419" s="20">
        <v>8.9</v>
      </c>
      <c r="D419" s="11" t="s">
        <v>2</v>
      </c>
      <c r="E419" s="11" t="s">
        <v>473</v>
      </c>
      <c r="F419" s="12" t="s">
        <v>113</v>
      </c>
      <c r="G419" s="197" t="s">
        <v>930</v>
      </c>
      <c r="H419" s="362"/>
      <c r="I419" s="162">
        <f t="shared" si="96"/>
        <v>0</v>
      </c>
      <c r="J419" s="286">
        <f t="shared" si="98"/>
        <v>0</v>
      </c>
      <c r="K419" s="143">
        <f t="shared" si="94"/>
        <v>0</v>
      </c>
      <c r="L419" s="58"/>
      <c r="M419" s="58"/>
      <c r="N419" s="58"/>
      <c r="O419" s="58"/>
      <c r="P419" s="58"/>
      <c r="Q419" s="58"/>
      <c r="R419" s="58"/>
      <c r="S419" s="275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  <c r="AD419" s="58"/>
      <c r="AE419" s="58"/>
      <c r="AF419" s="58"/>
      <c r="AG419" s="58"/>
      <c r="AH419" s="58"/>
      <c r="AI419" s="58"/>
      <c r="AJ419" s="58"/>
      <c r="AK419" s="58"/>
      <c r="AL419" s="58"/>
      <c r="AM419" s="58"/>
      <c r="AN419" s="58"/>
      <c r="AO419" s="58"/>
      <c r="AP419" s="58"/>
      <c r="AQ419" s="58"/>
      <c r="AR419" s="58"/>
      <c r="AS419" s="58"/>
      <c r="AT419" s="58"/>
      <c r="AU419" s="58"/>
      <c r="AV419" s="58"/>
      <c r="AW419" s="58"/>
      <c r="AX419" s="58"/>
      <c r="AY419" s="58"/>
      <c r="AZ419" s="58"/>
      <c r="BA419" s="58"/>
      <c r="BB419" s="58"/>
      <c r="BC419" s="58"/>
      <c r="BD419" s="58"/>
      <c r="BE419" s="58"/>
      <c r="BF419" s="58"/>
      <c r="BG419" s="58"/>
      <c r="BH419" s="58"/>
      <c r="BI419" s="58"/>
      <c r="BJ419" s="58"/>
      <c r="BK419" s="58"/>
      <c r="BL419" s="58"/>
      <c r="BM419" s="58"/>
      <c r="BN419" s="58"/>
      <c r="BO419" s="58"/>
      <c r="BP419" s="58"/>
      <c r="BQ419" s="58"/>
      <c r="BR419" s="58"/>
      <c r="BS419" s="58"/>
      <c r="BT419" s="58"/>
      <c r="BU419" s="58"/>
      <c r="BV419" s="58"/>
      <c r="BW419" s="58"/>
      <c r="BX419" s="58"/>
      <c r="BY419" s="58"/>
      <c r="BZ419" s="58"/>
      <c r="CA419" s="58"/>
      <c r="CB419" s="58"/>
      <c r="CC419" s="58"/>
    </row>
    <row r="420" spans="1:81" s="1" customFormat="1" ht="15" customHeight="1">
      <c r="A420" s="71" t="s">
        <v>517</v>
      </c>
      <c r="B420" s="9" t="s">
        <v>6</v>
      </c>
      <c r="C420" s="20">
        <v>8.6999999999999993</v>
      </c>
      <c r="D420" s="11" t="s">
        <v>2</v>
      </c>
      <c r="E420" s="11" t="s">
        <v>473</v>
      </c>
      <c r="F420" s="12" t="s">
        <v>113</v>
      </c>
      <c r="G420" s="197" t="s">
        <v>930</v>
      </c>
      <c r="H420" s="362"/>
      <c r="I420" s="162">
        <f t="shared" si="96"/>
        <v>0</v>
      </c>
      <c r="J420" s="286">
        <f t="shared" si="98"/>
        <v>0</v>
      </c>
      <c r="K420" s="143">
        <f t="shared" si="94"/>
        <v>0</v>
      </c>
      <c r="L420" s="58"/>
      <c r="M420" s="58"/>
      <c r="N420" s="58"/>
      <c r="O420" s="58"/>
      <c r="P420" s="58"/>
      <c r="Q420" s="58"/>
      <c r="R420" s="58"/>
      <c r="S420" s="275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  <c r="AD420" s="58"/>
      <c r="AE420" s="58"/>
      <c r="AF420" s="58"/>
      <c r="AG420" s="58"/>
      <c r="AH420" s="58"/>
      <c r="AI420" s="58"/>
      <c r="AJ420" s="58"/>
      <c r="AK420" s="58"/>
      <c r="AL420" s="58"/>
      <c r="AM420" s="58"/>
      <c r="AN420" s="58"/>
      <c r="AO420" s="58"/>
      <c r="AP420" s="58"/>
      <c r="AQ420" s="58"/>
      <c r="AR420" s="58"/>
      <c r="AS420" s="58"/>
      <c r="AT420" s="58"/>
      <c r="AU420" s="58"/>
      <c r="AV420" s="58"/>
      <c r="AW420" s="58"/>
      <c r="AX420" s="58"/>
      <c r="AY420" s="58"/>
      <c r="AZ420" s="58"/>
      <c r="BA420" s="58"/>
      <c r="BB420" s="58"/>
      <c r="BC420" s="58"/>
      <c r="BD420" s="58"/>
      <c r="BE420" s="58"/>
      <c r="BF420" s="58"/>
      <c r="BG420" s="58"/>
      <c r="BH420" s="58"/>
      <c r="BI420" s="58"/>
      <c r="BJ420" s="58"/>
      <c r="BK420" s="58"/>
      <c r="BL420" s="58"/>
      <c r="BM420" s="58"/>
      <c r="BN420" s="58"/>
      <c r="BO420" s="58"/>
      <c r="BP420" s="58"/>
      <c r="BQ420" s="58"/>
      <c r="BR420" s="58"/>
      <c r="BS420" s="58"/>
      <c r="BT420" s="58"/>
      <c r="BU420" s="58"/>
      <c r="BV420" s="58"/>
      <c r="BW420" s="58"/>
      <c r="BX420" s="58"/>
      <c r="BY420" s="58"/>
      <c r="BZ420" s="58"/>
      <c r="CA420" s="58"/>
      <c r="CB420" s="58"/>
      <c r="CC420" s="58"/>
    </row>
    <row r="421" spans="1:81" ht="14.25" customHeight="1">
      <c r="A421" s="71" t="s">
        <v>518</v>
      </c>
      <c r="B421" s="9" t="s">
        <v>6</v>
      </c>
      <c r="C421" s="20">
        <v>8.6999999999999993</v>
      </c>
      <c r="D421" s="11" t="s">
        <v>2</v>
      </c>
      <c r="E421" s="11" t="s">
        <v>473</v>
      </c>
      <c r="F421" s="12" t="s">
        <v>113</v>
      </c>
      <c r="G421" s="197" t="s">
        <v>930</v>
      </c>
      <c r="H421" s="362"/>
      <c r="I421" s="162">
        <f t="shared" si="96"/>
        <v>0</v>
      </c>
      <c r="J421" s="286">
        <f t="shared" si="98"/>
        <v>0</v>
      </c>
      <c r="K421" s="143">
        <f t="shared" si="94"/>
        <v>0</v>
      </c>
    </row>
    <row r="422" spans="1:81" ht="14.25" customHeight="1">
      <c r="A422" s="71" t="s">
        <v>519</v>
      </c>
      <c r="B422" s="9" t="s">
        <v>5</v>
      </c>
      <c r="C422" s="20">
        <v>40.74</v>
      </c>
      <c r="D422" s="11" t="s">
        <v>2</v>
      </c>
      <c r="E422" s="11" t="s">
        <v>473</v>
      </c>
      <c r="F422" s="12" t="s">
        <v>113</v>
      </c>
      <c r="G422" s="13" t="s">
        <v>930</v>
      </c>
      <c r="H422" s="362"/>
      <c r="I422" s="162">
        <f t="shared" si="96"/>
        <v>0</v>
      </c>
      <c r="J422" s="286">
        <f t="shared" si="98"/>
        <v>0</v>
      </c>
      <c r="K422" s="143">
        <f t="shared" si="94"/>
        <v>0</v>
      </c>
    </row>
    <row r="423" spans="1:81" s="1" customFormat="1" ht="15" customHeight="1">
      <c r="A423" s="71" t="s">
        <v>520</v>
      </c>
      <c r="B423" s="9" t="s">
        <v>5</v>
      </c>
      <c r="C423" s="20">
        <v>31.65</v>
      </c>
      <c r="D423" s="11" t="s">
        <v>2</v>
      </c>
      <c r="E423" s="11" t="s">
        <v>473</v>
      </c>
      <c r="F423" s="12" t="s">
        <v>113</v>
      </c>
      <c r="G423" s="13" t="s">
        <v>930</v>
      </c>
      <c r="H423" s="362"/>
      <c r="I423" s="162">
        <f t="shared" si="96"/>
        <v>0</v>
      </c>
      <c r="J423" s="286">
        <f t="shared" si="98"/>
        <v>0</v>
      </c>
      <c r="K423" s="143">
        <f t="shared" si="94"/>
        <v>0</v>
      </c>
      <c r="L423" s="58"/>
      <c r="M423" s="58"/>
      <c r="N423" s="58"/>
      <c r="O423" s="58"/>
      <c r="P423" s="58"/>
      <c r="Q423" s="58"/>
      <c r="R423" s="58"/>
      <c r="S423" s="275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  <c r="AD423" s="58"/>
      <c r="AE423" s="58"/>
      <c r="AF423" s="58"/>
      <c r="AG423" s="58"/>
      <c r="AH423" s="58"/>
      <c r="AI423" s="58"/>
      <c r="AJ423" s="58"/>
      <c r="AK423" s="58"/>
      <c r="AL423" s="58"/>
      <c r="AM423" s="58"/>
      <c r="AN423" s="58"/>
      <c r="AO423" s="58"/>
      <c r="AP423" s="58"/>
      <c r="AQ423" s="58"/>
      <c r="AR423" s="58"/>
      <c r="AS423" s="58"/>
      <c r="AT423" s="58"/>
      <c r="AU423" s="58"/>
      <c r="AV423" s="58"/>
      <c r="AW423" s="58"/>
      <c r="AX423" s="58"/>
      <c r="AY423" s="58"/>
      <c r="AZ423" s="58"/>
      <c r="BA423" s="58"/>
      <c r="BB423" s="58"/>
      <c r="BC423" s="58"/>
      <c r="BD423" s="58"/>
      <c r="BE423" s="58"/>
      <c r="BF423" s="58"/>
      <c r="BG423" s="58"/>
      <c r="BH423" s="58"/>
      <c r="BI423" s="58"/>
      <c r="BJ423" s="58"/>
      <c r="BK423" s="58"/>
      <c r="BL423" s="58"/>
      <c r="BM423" s="58"/>
      <c r="BN423" s="58"/>
      <c r="BO423" s="58"/>
      <c r="BP423" s="58"/>
      <c r="BQ423" s="58"/>
      <c r="BR423" s="58"/>
      <c r="BS423" s="58"/>
      <c r="BT423" s="58"/>
      <c r="BU423" s="58"/>
      <c r="BV423" s="58"/>
      <c r="BW423" s="58"/>
      <c r="BX423" s="58"/>
      <c r="BY423" s="58"/>
      <c r="BZ423" s="58"/>
      <c r="CA423" s="58"/>
      <c r="CB423" s="58"/>
      <c r="CC423" s="58"/>
    </row>
    <row r="424" spans="1:81" s="1" customFormat="1" ht="15" customHeight="1">
      <c r="A424" s="71" t="s">
        <v>521</v>
      </c>
      <c r="B424" s="9" t="s">
        <v>5</v>
      </c>
      <c r="C424" s="20">
        <v>35.03</v>
      </c>
      <c r="D424" s="11" t="s">
        <v>2</v>
      </c>
      <c r="E424" s="11" t="s">
        <v>473</v>
      </c>
      <c r="F424" s="12" t="s">
        <v>113</v>
      </c>
      <c r="G424" s="13" t="s">
        <v>930</v>
      </c>
      <c r="H424" s="362"/>
      <c r="I424" s="162">
        <f t="shared" si="96"/>
        <v>0</v>
      </c>
      <c r="J424" s="286">
        <f t="shared" si="98"/>
        <v>0</v>
      </c>
      <c r="K424" s="143">
        <f t="shared" si="94"/>
        <v>0</v>
      </c>
      <c r="L424" s="58"/>
      <c r="M424" s="58"/>
      <c r="N424" s="58"/>
      <c r="O424" s="58"/>
      <c r="P424" s="58"/>
      <c r="Q424" s="58"/>
      <c r="R424" s="58"/>
      <c r="S424" s="275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  <c r="AD424" s="58"/>
      <c r="AE424" s="58"/>
      <c r="AF424" s="58"/>
      <c r="AG424" s="58"/>
      <c r="AH424" s="58"/>
      <c r="AI424" s="58"/>
      <c r="AJ424" s="58"/>
      <c r="AK424" s="58"/>
      <c r="AL424" s="58"/>
      <c r="AM424" s="58"/>
      <c r="AN424" s="58"/>
      <c r="AO424" s="58"/>
      <c r="AP424" s="58"/>
      <c r="AQ424" s="58"/>
      <c r="AR424" s="58"/>
      <c r="AS424" s="58"/>
      <c r="AT424" s="58"/>
      <c r="AU424" s="58"/>
      <c r="AV424" s="58"/>
      <c r="AW424" s="58"/>
      <c r="AX424" s="58"/>
      <c r="AY424" s="58"/>
      <c r="AZ424" s="58"/>
      <c r="BA424" s="58"/>
      <c r="BB424" s="58"/>
      <c r="BC424" s="58"/>
      <c r="BD424" s="58"/>
      <c r="BE424" s="58"/>
      <c r="BF424" s="58"/>
      <c r="BG424" s="58"/>
      <c r="BH424" s="58"/>
      <c r="BI424" s="58"/>
      <c r="BJ424" s="58"/>
      <c r="BK424" s="58"/>
      <c r="BL424" s="58"/>
      <c r="BM424" s="58"/>
      <c r="BN424" s="58"/>
      <c r="BO424" s="58"/>
      <c r="BP424" s="58"/>
      <c r="BQ424" s="58"/>
      <c r="BR424" s="58"/>
      <c r="BS424" s="58"/>
      <c r="BT424" s="58"/>
      <c r="BU424" s="58"/>
      <c r="BV424" s="58"/>
      <c r="BW424" s="58"/>
      <c r="BX424" s="58"/>
      <c r="BY424" s="58"/>
      <c r="BZ424" s="58"/>
      <c r="CA424" s="58"/>
      <c r="CB424" s="58"/>
      <c r="CC424" s="58"/>
    </row>
    <row r="425" spans="1:81" s="1" customFormat="1" ht="15" customHeight="1">
      <c r="A425" s="71" t="s">
        <v>522</v>
      </c>
      <c r="B425" s="9" t="s">
        <v>5</v>
      </c>
      <c r="C425" s="20">
        <v>45</v>
      </c>
      <c r="D425" s="11" t="s">
        <v>2</v>
      </c>
      <c r="E425" s="11" t="s">
        <v>473</v>
      </c>
      <c r="F425" s="12" t="s">
        <v>113</v>
      </c>
      <c r="G425" s="13" t="s">
        <v>930</v>
      </c>
      <c r="H425" s="362"/>
      <c r="I425" s="162">
        <f t="shared" si="96"/>
        <v>0</v>
      </c>
      <c r="J425" s="286">
        <f t="shared" si="98"/>
        <v>0</v>
      </c>
      <c r="K425" s="143">
        <f t="shared" si="94"/>
        <v>0</v>
      </c>
      <c r="L425" s="58"/>
      <c r="M425" s="58"/>
      <c r="N425" s="58"/>
      <c r="O425" s="58"/>
      <c r="P425" s="58"/>
      <c r="Q425" s="58"/>
      <c r="R425" s="58"/>
      <c r="S425" s="275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  <c r="AD425" s="58"/>
      <c r="AE425" s="58"/>
      <c r="AF425" s="58"/>
      <c r="AG425" s="58"/>
      <c r="AH425" s="58"/>
      <c r="AI425" s="58"/>
      <c r="AJ425" s="58"/>
      <c r="AK425" s="58"/>
      <c r="AL425" s="58"/>
      <c r="AM425" s="58"/>
      <c r="AN425" s="58"/>
      <c r="AO425" s="58"/>
      <c r="AP425" s="58"/>
      <c r="AQ425" s="58"/>
      <c r="AR425" s="58"/>
      <c r="AS425" s="58"/>
      <c r="AT425" s="58"/>
      <c r="AU425" s="58"/>
      <c r="AV425" s="58"/>
      <c r="AW425" s="58"/>
      <c r="AX425" s="58"/>
      <c r="AY425" s="58"/>
      <c r="AZ425" s="58"/>
      <c r="BA425" s="58"/>
      <c r="BB425" s="58"/>
      <c r="BC425" s="58"/>
      <c r="BD425" s="58"/>
      <c r="BE425" s="58"/>
      <c r="BF425" s="58"/>
      <c r="BG425" s="58"/>
      <c r="BH425" s="58"/>
      <c r="BI425" s="58"/>
      <c r="BJ425" s="58"/>
      <c r="BK425" s="58"/>
      <c r="BL425" s="58"/>
      <c r="BM425" s="58"/>
      <c r="BN425" s="58"/>
      <c r="BO425" s="58"/>
      <c r="BP425" s="58"/>
      <c r="BQ425" s="58"/>
      <c r="BR425" s="58"/>
      <c r="BS425" s="58"/>
      <c r="BT425" s="58"/>
      <c r="BU425" s="58"/>
      <c r="BV425" s="58"/>
      <c r="BW425" s="58"/>
      <c r="BX425" s="58"/>
      <c r="BY425" s="58"/>
      <c r="BZ425" s="58"/>
      <c r="CA425" s="58"/>
      <c r="CB425" s="58"/>
      <c r="CC425" s="58"/>
    </row>
    <row r="426" spans="1:81" s="1" customFormat="1" ht="15">
      <c r="A426" s="72" t="s">
        <v>363</v>
      </c>
      <c r="B426" s="25" t="s">
        <v>17</v>
      </c>
      <c r="C426" s="22">
        <v>19.7</v>
      </c>
      <c r="D426" s="16" t="s">
        <v>2</v>
      </c>
      <c r="E426" s="16" t="s">
        <v>333</v>
      </c>
      <c r="F426" s="17" t="s">
        <v>4</v>
      </c>
      <c r="G426" s="50" t="s">
        <v>729</v>
      </c>
      <c r="H426" s="362"/>
      <c r="I426" s="162">
        <f t="shared" si="96"/>
        <v>0</v>
      </c>
      <c r="J426" s="286">
        <f t="shared" ref="J426:J427" si="99">I426*4.33</f>
        <v>0</v>
      </c>
      <c r="K426" s="143">
        <f t="shared" si="94"/>
        <v>0</v>
      </c>
      <c r="L426" s="58"/>
      <c r="M426" s="58"/>
      <c r="N426" s="58"/>
      <c r="O426" s="58"/>
      <c r="P426" s="58"/>
      <c r="Q426" s="58"/>
      <c r="R426" s="58"/>
      <c r="S426" s="275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  <c r="AD426" s="58"/>
      <c r="AE426" s="58"/>
      <c r="AF426" s="58"/>
      <c r="AG426" s="58"/>
      <c r="AH426" s="58"/>
      <c r="AI426" s="58"/>
      <c r="AJ426" s="58"/>
      <c r="AK426" s="58"/>
      <c r="AL426" s="58"/>
      <c r="AM426" s="58"/>
      <c r="AN426" s="58"/>
      <c r="AO426" s="58"/>
      <c r="AP426" s="58"/>
      <c r="AQ426" s="58"/>
      <c r="AR426" s="58"/>
      <c r="AS426" s="58"/>
      <c r="AT426" s="58"/>
      <c r="AU426" s="58"/>
      <c r="AV426" s="58"/>
      <c r="AW426" s="58"/>
      <c r="AX426" s="58"/>
      <c r="AY426" s="58"/>
      <c r="AZ426" s="58"/>
      <c r="BA426" s="58"/>
      <c r="BB426" s="58"/>
      <c r="BC426" s="58"/>
      <c r="BD426" s="58"/>
      <c r="BE426" s="58"/>
      <c r="BF426" s="58"/>
      <c r="BG426" s="58"/>
      <c r="BH426" s="58"/>
      <c r="BI426" s="58"/>
      <c r="BJ426" s="58"/>
      <c r="BK426" s="58"/>
      <c r="BL426" s="58"/>
      <c r="BM426" s="58"/>
      <c r="BN426" s="58"/>
      <c r="BO426" s="58"/>
      <c r="BP426" s="58"/>
      <c r="BQ426" s="58"/>
      <c r="BR426" s="58"/>
      <c r="BS426" s="58"/>
      <c r="BT426" s="58"/>
      <c r="BU426" s="58"/>
      <c r="BV426" s="58"/>
      <c r="BW426" s="58"/>
      <c r="BX426" s="58"/>
      <c r="BY426" s="58"/>
      <c r="BZ426" s="58"/>
      <c r="CA426" s="58"/>
      <c r="CB426" s="58"/>
      <c r="CC426" s="58"/>
    </row>
    <row r="427" spans="1:81" s="3" customFormat="1" ht="15">
      <c r="A427" s="72" t="s">
        <v>523</v>
      </c>
      <c r="B427" s="25" t="s">
        <v>180</v>
      </c>
      <c r="C427" s="22">
        <v>109.69</v>
      </c>
      <c r="D427" s="16" t="s">
        <v>2</v>
      </c>
      <c r="E427" s="16" t="s">
        <v>473</v>
      </c>
      <c r="F427" s="17" t="s">
        <v>4</v>
      </c>
      <c r="G427" s="50" t="s">
        <v>729</v>
      </c>
      <c r="H427" s="362"/>
      <c r="I427" s="162">
        <f t="shared" si="96"/>
        <v>0</v>
      </c>
      <c r="J427" s="286">
        <f t="shared" si="99"/>
        <v>0</v>
      </c>
      <c r="K427" s="143">
        <f t="shared" si="94"/>
        <v>0</v>
      </c>
      <c r="L427" s="58"/>
      <c r="M427" s="58"/>
      <c r="N427" s="58"/>
      <c r="O427" s="58"/>
      <c r="P427" s="58"/>
      <c r="Q427" s="58"/>
      <c r="R427" s="58"/>
      <c r="S427" s="275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  <c r="AD427" s="58"/>
      <c r="AE427" s="58"/>
      <c r="AF427" s="58"/>
      <c r="AG427" s="58"/>
      <c r="AH427" s="58"/>
      <c r="AI427" s="58"/>
      <c r="AJ427" s="58"/>
      <c r="AK427" s="58"/>
      <c r="AL427" s="58"/>
      <c r="AM427" s="58"/>
      <c r="AN427" s="58"/>
      <c r="AO427" s="58"/>
      <c r="AP427" s="58"/>
      <c r="AQ427" s="58"/>
      <c r="AR427" s="58"/>
      <c r="AS427" s="58"/>
      <c r="AT427" s="58"/>
      <c r="AU427" s="58"/>
      <c r="AV427" s="58"/>
      <c r="AW427" s="58"/>
      <c r="AX427" s="58"/>
      <c r="AY427" s="58"/>
      <c r="AZ427" s="58"/>
      <c r="BA427" s="58"/>
      <c r="BB427" s="58"/>
      <c r="BC427" s="58"/>
      <c r="BD427" s="58"/>
      <c r="BE427" s="58"/>
      <c r="BF427" s="58"/>
      <c r="BG427" s="58"/>
      <c r="BH427" s="58"/>
      <c r="BI427" s="58"/>
      <c r="BJ427" s="58"/>
      <c r="BK427" s="58"/>
      <c r="BL427" s="58"/>
      <c r="BM427" s="58"/>
      <c r="BN427" s="58"/>
      <c r="BO427" s="58"/>
      <c r="BP427" s="58"/>
      <c r="BQ427" s="58"/>
      <c r="BR427" s="58"/>
      <c r="BS427" s="58"/>
      <c r="BT427" s="58"/>
      <c r="BU427" s="58"/>
      <c r="BV427" s="58"/>
      <c r="BW427" s="58"/>
      <c r="BX427" s="58"/>
      <c r="BY427" s="58"/>
      <c r="BZ427" s="58"/>
      <c r="CA427" s="58"/>
      <c r="CB427" s="58"/>
      <c r="CC427" s="58"/>
    </row>
    <row r="428" spans="1:81" s="3" customFormat="1" ht="15" customHeight="1">
      <c r="A428" s="71" t="s">
        <v>524</v>
      </c>
      <c r="B428" s="9" t="s">
        <v>5</v>
      </c>
      <c r="C428" s="20">
        <v>9.3699999999999992</v>
      </c>
      <c r="D428" s="11" t="s">
        <v>2</v>
      </c>
      <c r="E428" s="11" t="s">
        <v>473</v>
      </c>
      <c r="F428" s="12" t="s">
        <v>4</v>
      </c>
      <c r="G428" s="13" t="s">
        <v>930</v>
      </c>
      <c r="H428" s="362"/>
      <c r="I428" s="162">
        <f t="shared" si="96"/>
        <v>0</v>
      </c>
      <c r="J428" s="286">
        <f>I428*2.17</f>
        <v>0</v>
      </c>
      <c r="K428" s="143">
        <f t="shared" si="94"/>
        <v>0</v>
      </c>
      <c r="L428" s="58"/>
      <c r="M428" s="58"/>
      <c r="N428" s="58"/>
      <c r="O428" s="58"/>
      <c r="P428" s="58"/>
      <c r="Q428" s="58"/>
      <c r="R428" s="58"/>
      <c r="S428" s="275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  <c r="AD428" s="58"/>
      <c r="AE428" s="58"/>
      <c r="AF428" s="58"/>
      <c r="AG428" s="58"/>
      <c r="AH428" s="58"/>
      <c r="AI428" s="58"/>
      <c r="AJ428" s="58"/>
      <c r="AK428" s="58"/>
      <c r="AL428" s="58"/>
      <c r="AM428" s="58"/>
      <c r="AN428" s="58"/>
      <c r="AO428" s="58"/>
      <c r="AP428" s="58"/>
      <c r="AQ428" s="58"/>
      <c r="AR428" s="58"/>
      <c r="AS428" s="58"/>
      <c r="AT428" s="58"/>
      <c r="AU428" s="58"/>
      <c r="AV428" s="58"/>
      <c r="AW428" s="58"/>
      <c r="AX428" s="58"/>
      <c r="AY428" s="58"/>
      <c r="AZ428" s="58"/>
      <c r="BA428" s="58"/>
      <c r="BB428" s="58"/>
      <c r="BC428" s="58"/>
      <c r="BD428" s="58"/>
      <c r="BE428" s="58"/>
      <c r="BF428" s="58"/>
      <c r="BG428" s="58"/>
      <c r="BH428" s="58"/>
      <c r="BI428" s="58"/>
      <c r="BJ428" s="58"/>
      <c r="BK428" s="58"/>
      <c r="BL428" s="58"/>
      <c r="BM428" s="58"/>
      <c r="BN428" s="58"/>
      <c r="BO428" s="58"/>
      <c r="BP428" s="58"/>
      <c r="BQ428" s="58"/>
      <c r="BR428" s="58"/>
      <c r="BS428" s="58"/>
      <c r="BT428" s="58"/>
      <c r="BU428" s="58"/>
      <c r="BV428" s="58"/>
      <c r="BW428" s="58"/>
      <c r="BX428" s="58"/>
      <c r="BY428" s="58"/>
      <c r="BZ428" s="58"/>
      <c r="CA428" s="58"/>
      <c r="CB428" s="58"/>
      <c r="CC428" s="58"/>
    </row>
    <row r="429" spans="1:81" s="1" customFormat="1" ht="15" customHeight="1">
      <c r="A429" s="71" t="s">
        <v>525</v>
      </c>
      <c r="B429" s="9" t="s">
        <v>6</v>
      </c>
      <c r="C429" s="20">
        <v>13.65</v>
      </c>
      <c r="D429" s="11" t="s">
        <v>2</v>
      </c>
      <c r="E429" s="11" t="s">
        <v>473</v>
      </c>
      <c r="F429" s="12" t="s">
        <v>113</v>
      </c>
      <c r="G429" s="197" t="s">
        <v>930</v>
      </c>
      <c r="H429" s="362"/>
      <c r="I429" s="162">
        <f t="shared" si="96"/>
        <v>0</v>
      </c>
      <c r="J429" s="286">
        <f t="shared" ref="J429:J431" si="100">I429*2.17</f>
        <v>0</v>
      </c>
      <c r="K429" s="143">
        <f t="shared" si="94"/>
        <v>0</v>
      </c>
      <c r="L429" s="58"/>
      <c r="M429" s="58"/>
      <c r="N429" s="58"/>
      <c r="O429" s="58"/>
      <c r="P429" s="58"/>
      <c r="Q429" s="58"/>
      <c r="R429" s="58"/>
      <c r="S429" s="275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  <c r="AD429" s="58"/>
      <c r="AE429" s="58"/>
      <c r="AF429" s="58"/>
      <c r="AG429" s="58"/>
      <c r="AH429" s="58"/>
      <c r="AI429" s="58"/>
      <c r="AJ429" s="58"/>
      <c r="AK429" s="58"/>
      <c r="AL429" s="58"/>
      <c r="AM429" s="58"/>
      <c r="AN429" s="58"/>
      <c r="AO429" s="58"/>
      <c r="AP429" s="58"/>
      <c r="AQ429" s="58"/>
      <c r="AR429" s="58"/>
      <c r="AS429" s="58"/>
      <c r="AT429" s="58"/>
      <c r="AU429" s="58"/>
      <c r="AV429" s="58"/>
      <c r="AW429" s="58"/>
      <c r="AX429" s="58"/>
      <c r="AY429" s="58"/>
      <c r="AZ429" s="58"/>
      <c r="BA429" s="58"/>
      <c r="BB429" s="58"/>
      <c r="BC429" s="58"/>
      <c r="BD429" s="58"/>
      <c r="BE429" s="58"/>
      <c r="BF429" s="58"/>
      <c r="BG429" s="58"/>
      <c r="BH429" s="58"/>
      <c r="BI429" s="58"/>
      <c r="BJ429" s="58"/>
      <c r="BK429" s="58"/>
      <c r="BL429" s="58"/>
      <c r="BM429" s="58"/>
      <c r="BN429" s="58"/>
      <c r="BO429" s="58"/>
      <c r="BP429" s="58"/>
      <c r="BQ429" s="58"/>
      <c r="BR429" s="58"/>
      <c r="BS429" s="58"/>
      <c r="BT429" s="58"/>
      <c r="BU429" s="58"/>
      <c r="BV429" s="58"/>
      <c r="BW429" s="58"/>
      <c r="BX429" s="58"/>
      <c r="BY429" s="58"/>
      <c r="BZ429" s="58"/>
      <c r="CA429" s="58"/>
      <c r="CB429" s="58"/>
      <c r="CC429" s="58"/>
    </row>
    <row r="430" spans="1:81" s="1" customFormat="1" ht="15" customHeight="1">
      <c r="A430" s="71" t="s">
        <v>526</v>
      </c>
      <c r="B430" s="9" t="s">
        <v>6</v>
      </c>
      <c r="C430" s="20">
        <v>9.43</v>
      </c>
      <c r="D430" s="11" t="s">
        <v>2</v>
      </c>
      <c r="E430" s="11" t="s">
        <v>473</v>
      </c>
      <c r="F430" s="12" t="s">
        <v>113</v>
      </c>
      <c r="G430" s="197" t="s">
        <v>930</v>
      </c>
      <c r="H430" s="362"/>
      <c r="I430" s="162">
        <f t="shared" si="96"/>
        <v>0</v>
      </c>
      <c r="J430" s="286">
        <f t="shared" si="100"/>
        <v>0</v>
      </c>
      <c r="K430" s="143">
        <f t="shared" si="94"/>
        <v>0</v>
      </c>
      <c r="L430" s="58"/>
      <c r="M430" s="58"/>
      <c r="N430" s="58"/>
      <c r="O430" s="58"/>
      <c r="P430" s="58"/>
      <c r="Q430" s="58"/>
      <c r="R430" s="58"/>
      <c r="S430" s="275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  <c r="AD430" s="58"/>
      <c r="AE430" s="58"/>
      <c r="AF430" s="58"/>
      <c r="AG430" s="58"/>
      <c r="AH430" s="58"/>
      <c r="AI430" s="58"/>
      <c r="AJ430" s="58"/>
      <c r="AK430" s="58"/>
      <c r="AL430" s="58"/>
      <c r="AM430" s="58"/>
      <c r="AN430" s="58"/>
      <c r="AO430" s="58"/>
      <c r="AP430" s="58"/>
      <c r="AQ430" s="58"/>
      <c r="AR430" s="58"/>
      <c r="AS430" s="58"/>
      <c r="AT430" s="58"/>
      <c r="AU430" s="58"/>
      <c r="AV430" s="58"/>
      <c r="AW430" s="58"/>
      <c r="AX430" s="58"/>
      <c r="AY430" s="58"/>
      <c r="AZ430" s="58"/>
      <c r="BA430" s="58"/>
      <c r="BB430" s="58"/>
      <c r="BC430" s="58"/>
      <c r="BD430" s="58"/>
      <c r="BE430" s="58"/>
      <c r="BF430" s="58"/>
      <c r="BG430" s="58"/>
      <c r="BH430" s="58"/>
      <c r="BI430" s="58"/>
      <c r="BJ430" s="58"/>
      <c r="BK430" s="58"/>
      <c r="BL430" s="58"/>
      <c r="BM430" s="58"/>
      <c r="BN430" s="58"/>
      <c r="BO430" s="58"/>
      <c r="BP430" s="58"/>
      <c r="BQ430" s="58"/>
      <c r="BR430" s="58"/>
      <c r="BS430" s="58"/>
      <c r="BT430" s="58"/>
      <c r="BU430" s="58"/>
      <c r="BV430" s="58"/>
      <c r="BW430" s="58"/>
      <c r="BX430" s="58"/>
      <c r="BY430" s="58"/>
      <c r="BZ430" s="58"/>
      <c r="CA430" s="58"/>
      <c r="CB430" s="58"/>
      <c r="CC430" s="58"/>
    </row>
    <row r="431" spans="1:81" s="1" customFormat="1" ht="15" customHeight="1">
      <c r="A431" s="71" t="s">
        <v>527</v>
      </c>
      <c r="B431" s="9" t="s">
        <v>6</v>
      </c>
      <c r="C431" s="20">
        <v>9.43</v>
      </c>
      <c r="D431" s="11" t="s">
        <v>2</v>
      </c>
      <c r="E431" s="11" t="s">
        <v>473</v>
      </c>
      <c r="F431" s="12" t="s">
        <v>113</v>
      </c>
      <c r="G431" s="197" t="s">
        <v>930</v>
      </c>
      <c r="H431" s="362"/>
      <c r="I431" s="162">
        <f t="shared" si="96"/>
        <v>0</v>
      </c>
      <c r="J431" s="286">
        <f t="shared" si="100"/>
        <v>0</v>
      </c>
      <c r="K431" s="143">
        <f t="shared" si="94"/>
        <v>0</v>
      </c>
      <c r="L431" s="58"/>
      <c r="M431" s="58"/>
      <c r="N431" s="58"/>
      <c r="O431" s="58"/>
      <c r="P431" s="58"/>
      <c r="Q431" s="58"/>
      <c r="R431" s="58"/>
      <c r="S431" s="275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  <c r="AD431" s="58"/>
      <c r="AE431" s="58"/>
      <c r="AF431" s="58"/>
      <c r="AG431" s="58"/>
      <c r="AH431" s="58"/>
      <c r="AI431" s="58"/>
      <c r="AJ431" s="58"/>
      <c r="AK431" s="58"/>
      <c r="AL431" s="58"/>
      <c r="AM431" s="58"/>
      <c r="AN431" s="58"/>
      <c r="AO431" s="58"/>
      <c r="AP431" s="58"/>
      <c r="AQ431" s="58"/>
      <c r="AR431" s="58"/>
      <c r="AS431" s="58"/>
      <c r="AT431" s="58"/>
      <c r="AU431" s="58"/>
      <c r="AV431" s="58"/>
      <c r="AW431" s="58"/>
      <c r="AX431" s="58"/>
      <c r="AY431" s="58"/>
      <c r="AZ431" s="58"/>
      <c r="BA431" s="58"/>
      <c r="BB431" s="58"/>
      <c r="BC431" s="58"/>
      <c r="BD431" s="58"/>
      <c r="BE431" s="58"/>
      <c r="BF431" s="58"/>
      <c r="BG431" s="58"/>
      <c r="BH431" s="58"/>
      <c r="BI431" s="58"/>
      <c r="BJ431" s="58"/>
      <c r="BK431" s="58"/>
      <c r="BL431" s="58"/>
      <c r="BM431" s="58"/>
      <c r="BN431" s="58"/>
      <c r="BO431" s="58"/>
      <c r="BP431" s="58"/>
      <c r="BQ431" s="58"/>
      <c r="BR431" s="58"/>
      <c r="BS431" s="58"/>
      <c r="BT431" s="58"/>
      <c r="BU431" s="58"/>
      <c r="BV431" s="58"/>
      <c r="BW431" s="58"/>
      <c r="BX431" s="58"/>
      <c r="BY431" s="58"/>
      <c r="BZ431" s="58"/>
      <c r="CA431" s="58"/>
      <c r="CB431" s="58"/>
      <c r="CC431" s="58"/>
    </row>
    <row r="432" spans="1:81" s="1" customFormat="1" ht="15">
      <c r="A432" s="138" t="s">
        <v>779</v>
      </c>
      <c r="B432" s="139" t="s">
        <v>779</v>
      </c>
      <c r="C432" s="26">
        <v>10.45</v>
      </c>
      <c r="D432" s="28" t="s">
        <v>2</v>
      </c>
      <c r="E432" s="28" t="s">
        <v>333</v>
      </c>
      <c r="F432" s="12" t="s">
        <v>4</v>
      </c>
      <c r="G432" s="50" t="s">
        <v>729</v>
      </c>
      <c r="H432" s="362"/>
      <c r="I432" s="162">
        <f t="shared" si="96"/>
        <v>0</v>
      </c>
      <c r="J432" s="286">
        <f>I432*4.33</f>
        <v>0</v>
      </c>
      <c r="K432" s="143">
        <f t="shared" si="94"/>
        <v>0</v>
      </c>
      <c r="L432" s="58"/>
      <c r="M432" s="58"/>
      <c r="N432" s="58"/>
      <c r="O432" s="58"/>
      <c r="P432" s="58"/>
      <c r="Q432" s="58"/>
      <c r="R432" s="58"/>
      <c r="S432" s="275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  <c r="AD432" s="58"/>
      <c r="AE432" s="58"/>
      <c r="AF432" s="58"/>
      <c r="AG432" s="58"/>
      <c r="AH432" s="58"/>
      <c r="AI432" s="58"/>
      <c r="AJ432" s="58"/>
      <c r="AK432" s="58"/>
      <c r="AL432" s="58"/>
      <c r="AM432" s="58"/>
      <c r="AN432" s="58"/>
      <c r="AO432" s="58"/>
      <c r="AP432" s="58"/>
      <c r="AQ432" s="58"/>
      <c r="AR432" s="58"/>
      <c r="AS432" s="58"/>
      <c r="AT432" s="58"/>
      <c r="AU432" s="58"/>
      <c r="AV432" s="58"/>
      <c r="AW432" s="58"/>
      <c r="AX432" s="58"/>
      <c r="AY432" s="58"/>
      <c r="AZ432" s="58"/>
      <c r="BA432" s="58"/>
      <c r="BB432" s="58"/>
      <c r="BC432" s="58"/>
      <c r="BD432" s="58"/>
      <c r="BE432" s="58"/>
      <c r="BF432" s="58"/>
      <c r="BG432" s="58"/>
      <c r="BH432" s="58"/>
      <c r="BI432" s="58"/>
      <c r="BJ432" s="58"/>
      <c r="BK432" s="58"/>
      <c r="BL432" s="58"/>
      <c r="BM432" s="58"/>
      <c r="BN432" s="58"/>
      <c r="BO432" s="58"/>
      <c r="BP432" s="58"/>
      <c r="BQ432" s="58"/>
      <c r="BR432" s="58"/>
      <c r="BS432" s="58"/>
      <c r="BT432" s="58"/>
      <c r="BU432" s="58"/>
      <c r="BV432" s="58"/>
      <c r="BW432" s="58"/>
      <c r="BX432" s="58"/>
      <c r="BY432" s="58"/>
      <c r="BZ432" s="58"/>
      <c r="CA432" s="58"/>
      <c r="CB432" s="58"/>
      <c r="CC432" s="58"/>
    </row>
    <row r="433" spans="1:81" s="1" customFormat="1" ht="15" customHeight="1">
      <c r="A433" s="163" t="s">
        <v>839</v>
      </c>
      <c r="B433" s="176" t="s">
        <v>549</v>
      </c>
      <c r="C433" s="177">
        <v>9.85</v>
      </c>
      <c r="D433" s="165" t="s">
        <v>2</v>
      </c>
      <c r="E433" s="165" t="s">
        <v>530</v>
      </c>
      <c r="F433" s="12"/>
      <c r="G433" s="197" t="s">
        <v>930</v>
      </c>
      <c r="H433" s="362"/>
      <c r="I433" s="162">
        <f t="shared" si="96"/>
        <v>0</v>
      </c>
      <c r="J433" s="286">
        <f t="shared" ref="J433:J439" si="101">I433*2.17</f>
        <v>0</v>
      </c>
      <c r="K433" s="143">
        <f t="shared" si="94"/>
        <v>0</v>
      </c>
      <c r="L433" s="58"/>
      <c r="M433" s="58"/>
      <c r="N433" s="58"/>
      <c r="O433" s="58"/>
      <c r="P433" s="58"/>
      <c r="Q433" s="58"/>
      <c r="R433" s="58"/>
      <c r="S433" s="275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  <c r="AD433" s="58"/>
      <c r="AE433" s="58"/>
      <c r="AF433" s="58"/>
      <c r="AG433" s="58"/>
      <c r="AH433" s="58"/>
      <c r="AI433" s="58"/>
      <c r="AJ433" s="58"/>
      <c r="AK433" s="58"/>
      <c r="AL433" s="58"/>
      <c r="AM433" s="58"/>
      <c r="AN433" s="58"/>
      <c r="AO433" s="58"/>
      <c r="AP433" s="58"/>
      <c r="AQ433" s="58"/>
      <c r="AR433" s="58"/>
      <c r="AS433" s="58"/>
      <c r="AT433" s="58"/>
      <c r="AU433" s="58"/>
      <c r="AV433" s="58"/>
      <c r="AW433" s="58"/>
      <c r="AX433" s="58"/>
      <c r="AY433" s="58"/>
      <c r="AZ433" s="58"/>
      <c r="BA433" s="58"/>
      <c r="BB433" s="58"/>
      <c r="BC433" s="58"/>
      <c r="BD433" s="58"/>
      <c r="BE433" s="58"/>
      <c r="BF433" s="58"/>
      <c r="BG433" s="58"/>
      <c r="BH433" s="58"/>
      <c r="BI433" s="58"/>
      <c r="BJ433" s="58"/>
      <c r="BK433" s="58"/>
      <c r="BL433" s="58"/>
      <c r="BM433" s="58"/>
      <c r="BN433" s="58"/>
      <c r="BO433" s="58"/>
      <c r="BP433" s="58"/>
      <c r="BQ433" s="58"/>
      <c r="BR433" s="58"/>
      <c r="BS433" s="58"/>
      <c r="BT433" s="58"/>
      <c r="BU433" s="58"/>
      <c r="BV433" s="58"/>
      <c r="BW433" s="58"/>
      <c r="BX433" s="58"/>
      <c r="BY433" s="58"/>
      <c r="BZ433" s="58"/>
      <c r="CA433" s="58"/>
      <c r="CB433" s="58"/>
      <c r="CC433" s="58"/>
    </row>
    <row r="434" spans="1:81" s="1" customFormat="1" ht="15" customHeight="1">
      <c r="A434" s="163" t="s">
        <v>550</v>
      </c>
      <c r="B434" s="178" t="s">
        <v>6</v>
      </c>
      <c r="C434" s="164">
        <v>33</v>
      </c>
      <c r="D434" s="165" t="s">
        <v>2</v>
      </c>
      <c r="E434" s="11" t="s">
        <v>530</v>
      </c>
      <c r="F434" s="12" t="s">
        <v>113</v>
      </c>
      <c r="G434" s="197" t="s">
        <v>930</v>
      </c>
      <c r="H434" s="362"/>
      <c r="I434" s="162">
        <f t="shared" si="96"/>
        <v>0</v>
      </c>
      <c r="J434" s="286">
        <f t="shared" si="101"/>
        <v>0</v>
      </c>
      <c r="K434" s="143">
        <f t="shared" si="94"/>
        <v>0</v>
      </c>
      <c r="L434" s="58"/>
      <c r="M434" s="58"/>
      <c r="N434" s="58"/>
      <c r="O434" s="58"/>
      <c r="P434" s="58"/>
      <c r="Q434" s="58"/>
      <c r="R434" s="58"/>
      <c r="S434" s="275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  <c r="AD434" s="58"/>
      <c r="AE434" s="58"/>
      <c r="AF434" s="58"/>
      <c r="AG434" s="58"/>
      <c r="AH434" s="58"/>
      <c r="AI434" s="58"/>
      <c r="AJ434" s="58"/>
      <c r="AK434" s="58"/>
      <c r="AL434" s="58"/>
      <c r="AM434" s="58"/>
      <c r="AN434" s="58"/>
      <c r="AO434" s="58"/>
      <c r="AP434" s="58"/>
      <c r="AQ434" s="58"/>
      <c r="AR434" s="58"/>
      <c r="AS434" s="58"/>
      <c r="AT434" s="58"/>
      <c r="AU434" s="58"/>
      <c r="AV434" s="58"/>
      <c r="AW434" s="58"/>
      <c r="AX434" s="58"/>
      <c r="AY434" s="58"/>
      <c r="AZ434" s="58"/>
      <c r="BA434" s="58"/>
      <c r="BB434" s="58"/>
      <c r="BC434" s="58"/>
      <c r="BD434" s="58"/>
      <c r="BE434" s="58"/>
      <c r="BF434" s="58"/>
      <c r="BG434" s="58"/>
      <c r="BH434" s="58"/>
      <c r="BI434" s="58"/>
      <c r="BJ434" s="58"/>
      <c r="BK434" s="58"/>
      <c r="BL434" s="58"/>
      <c r="BM434" s="58"/>
      <c r="BN434" s="58"/>
      <c r="BO434" s="58"/>
      <c r="BP434" s="58"/>
      <c r="BQ434" s="58"/>
      <c r="BR434" s="58"/>
      <c r="BS434" s="58"/>
      <c r="BT434" s="58"/>
      <c r="BU434" s="58"/>
      <c r="BV434" s="58"/>
      <c r="BW434" s="58"/>
      <c r="BX434" s="58"/>
      <c r="BY434" s="58"/>
      <c r="BZ434" s="58"/>
      <c r="CA434" s="58"/>
      <c r="CB434" s="58"/>
      <c r="CC434" s="58"/>
    </row>
    <row r="435" spans="1:81" s="1" customFormat="1" ht="16.5" customHeight="1">
      <c r="A435" s="163" t="s">
        <v>840</v>
      </c>
      <c r="B435" s="178" t="s">
        <v>549</v>
      </c>
      <c r="C435" s="164">
        <v>16</v>
      </c>
      <c r="D435" s="165" t="s">
        <v>2</v>
      </c>
      <c r="E435" s="165" t="s">
        <v>3</v>
      </c>
      <c r="F435" s="12" t="s">
        <v>113</v>
      </c>
      <c r="G435" s="197" t="s">
        <v>930</v>
      </c>
      <c r="H435" s="362"/>
      <c r="I435" s="162">
        <f t="shared" si="96"/>
        <v>0</v>
      </c>
      <c r="J435" s="286">
        <f t="shared" si="101"/>
        <v>0</v>
      </c>
      <c r="K435" s="143">
        <f t="shared" si="94"/>
        <v>0</v>
      </c>
      <c r="L435" s="58"/>
      <c r="M435" s="58"/>
      <c r="N435" s="58"/>
      <c r="O435" s="58"/>
      <c r="P435" s="58"/>
      <c r="Q435" s="58"/>
      <c r="R435" s="58"/>
      <c r="S435" s="275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  <c r="AD435" s="58"/>
      <c r="AE435" s="58"/>
      <c r="AF435" s="58"/>
      <c r="AG435" s="58"/>
      <c r="AH435" s="58"/>
      <c r="AI435" s="58"/>
      <c r="AJ435" s="58"/>
      <c r="AK435" s="58"/>
      <c r="AL435" s="58"/>
      <c r="AM435" s="58"/>
      <c r="AN435" s="58"/>
      <c r="AO435" s="58"/>
      <c r="AP435" s="58"/>
      <c r="AQ435" s="58"/>
      <c r="AR435" s="58"/>
      <c r="AS435" s="58"/>
      <c r="AT435" s="58"/>
      <c r="AU435" s="58"/>
      <c r="AV435" s="58"/>
      <c r="AW435" s="58"/>
      <c r="AX435" s="58"/>
      <c r="AY435" s="58"/>
      <c r="AZ435" s="58"/>
      <c r="BA435" s="58"/>
      <c r="BB435" s="58"/>
      <c r="BC435" s="58"/>
      <c r="BD435" s="58"/>
      <c r="BE435" s="58"/>
      <c r="BF435" s="58"/>
      <c r="BG435" s="58"/>
      <c r="BH435" s="58"/>
      <c r="BI435" s="58"/>
      <c r="BJ435" s="58"/>
      <c r="BK435" s="58"/>
      <c r="BL435" s="58"/>
      <c r="BM435" s="58"/>
      <c r="BN435" s="58"/>
      <c r="BO435" s="58"/>
      <c r="BP435" s="58"/>
      <c r="BQ435" s="58"/>
      <c r="BR435" s="58"/>
      <c r="BS435" s="58"/>
      <c r="BT435" s="58"/>
      <c r="BU435" s="58"/>
      <c r="BV435" s="58"/>
      <c r="BW435" s="58"/>
      <c r="BX435" s="58"/>
      <c r="BY435" s="58"/>
      <c r="BZ435" s="58"/>
      <c r="CA435" s="58"/>
      <c r="CB435" s="58"/>
      <c r="CC435" s="58"/>
    </row>
    <row r="436" spans="1:81" ht="14.25" customHeight="1">
      <c r="A436" s="163" t="s">
        <v>841</v>
      </c>
      <c r="B436" s="178" t="s">
        <v>6</v>
      </c>
      <c r="C436" s="164">
        <v>16</v>
      </c>
      <c r="D436" s="165" t="s">
        <v>2</v>
      </c>
      <c r="E436" s="165">
        <v>346</v>
      </c>
      <c r="F436" s="12" t="s">
        <v>113</v>
      </c>
      <c r="G436" s="197" t="s">
        <v>930</v>
      </c>
      <c r="H436" s="362"/>
      <c r="I436" s="162">
        <f t="shared" si="96"/>
        <v>0</v>
      </c>
      <c r="J436" s="286">
        <f t="shared" si="101"/>
        <v>0</v>
      </c>
      <c r="K436" s="143">
        <f t="shared" si="94"/>
        <v>0</v>
      </c>
    </row>
    <row r="437" spans="1:81" s="1" customFormat="1" ht="15" customHeight="1">
      <c r="A437" s="163" t="s">
        <v>531</v>
      </c>
      <c r="B437" s="178" t="s">
        <v>6</v>
      </c>
      <c r="C437" s="164">
        <v>12</v>
      </c>
      <c r="D437" s="165" t="s">
        <v>2</v>
      </c>
      <c r="E437" s="11" t="s">
        <v>530</v>
      </c>
      <c r="F437" s="12" t="s">
        <v>113</v>
      </c>
      <c r="G437" s="197" t="s">
        <v>930</v>
      </c>
      <c r="H437" s="362"/>
      <c r="I437" s="162">
        <f t="shared" si="96"/>
        <v>0</v>
      </c>
      <c r="J437" s="286">
        <f t="shared" si="101"/>
        <v>0</v>
      </c>
      <c r="K437" s="143">
        <f t="shared" si="94"/>
        <v>0</v>
      </c>
      <c r="L437" s="58"/>
      <c r="M437" s="58"/>
      <c r="N437" s="58"/>
      <c r="O437" s="58"/>
      <c r="P437" s="58"/>
      <c r="Q437" s="58"/>
      <c r="R437" s="58"/>
      <c r="S437" s="275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  <c r="AD437" s="58"/>
      <c r="AE437" s="58"/>
      <c r="AF437" s="58"/>
      <c r="AG437" s="58"/>
      <c r="AH437" s="58"/>
      <c r="AI437" s="58"/>
      <c r="AJ437" s="58"/>
      <c r="AK437" s="58"/>
      <c r="AL437" s="58"/>
      <c r="AM437" s="58"/>
      <c r="AN437" s="58"/>
      <c r="AO437" s="58"/>
      <c r="AP437" s="58"/>
      <c r="AQ437" s="58"/>
      <c r="AR437" s="58"/>
      <c r="AS437" s="58"/>
      <c r="AT437" s="58"/>
      <c r="AU437" s="58"/>
      <c r="AV437" s="58"/>
      <c r="AW437" s="58"/>
      <c r="AX437" s="58"/>
      <c r="AY437" s="58"/>
      <c r="AZ437" s="58"/>
      <c r="BA437" s="58"/>
      <c r="BB437" s="58"/>
      <c r="BC437" s="58"/>
      <c r="BD437" s="58"/>
      <c r="BE437" s="58"/>
      <c r="BF437" s="58"/>
      <c r="BG437" s="58"/>
      <c r="BH437" s="58"/>
      <c r="BI437" s="58"/>
      <c r="BJ437" s="58"/>
      <c r="BK437" s="58"/>
      <c r="BL437" s="58"/>
      <c r="BM437" s="58"/>
      <c r="BN437" s="58"/>
      <c r="BO437" s="58"/>
      <c r="BP437" s="58"/>
      <c r="BQ437" s="58"/>
      <c r="BR437" s="58"/>
      <c r="BS437" s="58"/>
      <c r="BT437" s="58"/>
      <c r="BU437" s="58"/>
      <c r="BV437" s="58"/>
      <c r="BW437" s="58"/>
      <c r="BX437" s="58"/>
      <c r="BY437" s="58"/>
      <c r="BZ437" s="58"/>
      <c r="CA437" s="58"/>
      <c r="CB437" s="58"/>
      <c r="CC437" s="58"/>
    </row>
    <row r="438" spans="1:81" s="1" customFormat="1" ht="15" customHeight="1">
      <c r="A438" s="71" t="s">
        <v>532</v>
      </c>
      <c r="B438" s="9" t="s">
        <v>6</v>
      </c>
      <c r="C438" s="20">
        <v>22</v>
      </c>
      <c r="D438" s="11" t="s">
        <v>2</v>
      </c>
      <c r="E438" s="11" t="s">
        <v>530</v>
      </c>
      <c r="F438" s="12" t="s">
        <v>113</v>
      </c>
      <c r="G438" s="197" t="s">
        <v>930</v>
      </c>
      <c r="H438" s="362"/>
      <c r="I438" s="162">
        <f t="shared" si="96"/>
        <v>0</v>
      </c>
      <c r="J438" s="286">
        <f t="shared" si="101"/>
        <v>0</v>
      </c>
      <c r="K438" s="143">
        <f t="shared" si="94"/>
        <v>0</v>
      </c>
      <c r="L438" s="58"/>
      <c r="M438" s="58"/>
      <c r="N438" s="58"/>
      <c r="O438" s="58"/>
      <c r="P438" s="58"/>
      <c r="Q438" s="58"/>
      <c r="R438" s="58"/>
      <c r="S438" s="275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  <c r="AD438" s="58"/>
      <c r="AE438" s="58"/>
      <c r="AF438" s="58"/>
      <c r="AG438" s="58"/>
      <c r="AH438" s="58"/>
      <c r="AI438" s="58"/>
      <c r="AJ438" s="58"/>
      <c r="AK438" s="58"/>
      <c r="AL438" s="58"/>
      <c r="AM438" s="58"/>
      <c r="AN438" s="58"/>
      <c r="AO438" s="58"/>
      <c r="AP438" s="58"/>
      <c r="AQ438" s="58"/>
      <c r="AR438" s="58"/>
      <c r="AS438" s="58"/>
      <c r="AT438" s="58"/>
      <c r="AU438" s="58"/>
      <c r="AV438" s="58"/>
      <c r="AW438" s="58"/>
      <c r="AX438" s="58"/>
      <c r="AY438" s="58"/>
      <c r="AZ438" s="58"/>
      <c r="BA438" s="58"/>
      <c r="BB438" s="58"/>
      <c r="BC438" s="58"/>
      <c r="BD438" s="58"/>
      <c r="BE438" s="58"/>
      <c r="BF438" s="58"/>
      <c r="BG438" s="58"/>
      <c r="BH438" s="58"/>
      <c r="BI438" s="58"/>
      <c r="BJ438" s="58"/>
      <c r="BK438" s="58"/>
      <c r="BL438" s="58"/>
      <c r="BM438" s="58"/>
      <c r="BN438" s="58"/>
      <c r="BO438" s="58"/>
      <c r="BP438" s="58"/>
      <c r="BQ438" s="58"/>
      <c r="BR438" s="58"/>
      <c r="BS438" s="58"/>
      <c r="BT438" s="58"/>
      <c r="BU438" s="58"/>
      <c r="BV438" s="58"/>
      <c r="BW438" s="58"/>
      <c r="BX438" s="58"/>
      <c r="BY438" s="58"/>
      <c r="BZ438" s="58"/>
      <c r="CA438" s="58"/>
      <c r="CB438" s="58"/>
      <c r="CC438" s="58"/>
    </row>
    <row r="439" spans="1:81" s="1" customFormat="1" ht="16.5" customHeight="1">
      <c r="A439" s="71" t="s">
        <v>533</v>
      </c>
      <c r="B439" s="9" t="s">
        <v>6</v>
      </c>
      <c r="C439" s="20">
        <v>12</v>
      </c>
      <c r="D439" s="11" t="s">
        <v>2</v>
      </c>
      <c r="E439" s="11" t="s">
        <v>530</v>
      </c>
      <c r="F439" s="12" t="s">
        <v>113</v>
      </c>
      <c r="G439" s="197" t="s">
        <v>930</v>
      </c>
      <c r="H439" s="362"/>
      <c r="I439" s="162">
        <f t="shared" si="96"/>
        <v>0</v>
      </c>
      <c r="J439" s="286">
        <f t="shared" si="101"/>
        <v>0</v>
      </c>
      <c r="K439" s="143">
        <f t="shared" si="94"/>
        <v>0</v>
      </c>
      <c r="L439" s="58"/>
      <c r="M439" s="58"/>
      <c r="N439" s="58"/>
      <c r="O439" s="58"/>
      <c r="P439" s="58"/>
      <c r="Q439" s="58"/>
      <c r="R439" s="58"/>
      <c r="S439" s="275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  <c r="AD439" s="58"/>
      <c r="AE439" s="58"/>
      <c r="AF439" s="58"/>
      <c r="AG439" s="58"/>
      <c r="AH439" s="58"/>
      <c r="AI439" s="58"/>
      <c r="AJ439" s="58"/>
      <c r="AK439" s="58"/>
      <c r="AL439" s="58"/>
      <c r="AM439" s="58"/>
      <c r="AN439" s="58"/>
      <c r="AO439" s="58"/>
      <c r="AP439" s="58"/>
      <c r="AQ439" s="58"/>
      <c r="AR439" s="58"/>
      <c r="AS439" s="58"/>
      <c r="AT439" s="58"/>
      <c r="AU439" s="58"/>
      <c r="AV439" s="58"/>
      <c r="AW439" s="58"/>
      <c r="AX439" s="58"/>
      <c r="AY439" s="58"/>
      <c r="AZ439" s="58"/>
      <c r="BA439" s="58"/>
      <c r="BB439" s="58"/>
      <c r="BC439" s="58"/>
      <c r="BD439" s="58"/>
      <c r="BE439" s="58"/>
      <c r="BF439" s="58"/>
      <c r="BG439" s="58"/>
      <c r="BH439" s="58"/>
      <c r="BI439" s="58"/>
      <c r="BJ439" s="58"/>
      <c r="BK439" s="58"/>
      <c r="BL439" s="58"/>
      <c r="BM439" s="58"/>
      <c r="BN439" s="58"/>
      <c r="BO439" s="58"/>
      <c r="BP439" s="58"/>
      <c r="BQ439" s="58"/>
      <c r="BR439" s="58"/>
      <c r="BS439" s="58"/>
      <c r="BT439" s="58"/>
      <c r="BU439" s="58"/>
      <c r="BV439" s="58"/>
      <c r="BW439" s="58"/>
      <c r="BX439" s="58"/>
      <c r="BY439" s="58"/>
      <c r="BZ439" s="58"/>
      <c r="CA439" s="58"/>
      <c r="CB439" s="58"/>
      <c r="CC439" s="58"/>
    </row>
    <row r="440" spans="1:81" s="1" customFormat="1" ht="16.5" customHeight="1">
      <c r="A440" s="72" t="s">
        <v>534</v>
      </c>
      <c r="B440" s="25" t="s">
        <v>180</v>
      </c>
      <c r="C440" s="22">
        <v>4.55</v>
      </c>
      <c r="D440" s="16" t="s">
        <v>2</v>
      </c>
      <c r="E440" s="16" t="s">
        <v>530</v>
      </c>
      <c r="F440" s="17" t="s">
        <v>4</v>
      </c>
      <c r="G440" s="50" t="s">
        <v>729</v>
      </c>
      <c r="H440" s="362"/>
      <c r="I440" s="162">
        <f t="shared" si="96"/>
        <v>0</v>
      </c>
      <c r="J440" s="286">
        <f t="shared" ref="J440:J441" si="102">I440*4.33</f>
        <v>0</v>
      </c>
      <c r="K440" s="143">
        <f t="shared" si="94"/>
        <v>0</v>
      </c>
      <c r="L440" s="58"/>
      <c r="M440" s="58"/>
      <c r="N440" s="58"/>
      <c r="O440" s="58"/>
      <c r="P440" s="58"/>
      <c r="Q440" s="58"/>
      <c r="R440" s="58"/>
      <c r="S440" s="275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  <c r="AD440" s="58"/>
      <c r="AE440" s="58"/>
      <c r="AF440" s="58"/>
      <c r="AG440" s="58"/>
      <c r="AH440" s="58"/>
      <c r="AI440" s="58"/>
      <c r="AJ440" s="58"/>
      <c r="AK440" s="58"/>
      <c r="AL440" s="58"/>
      <c r="AM440" s="58"/>
      <c r="AN440" s="58"/>
      <c r="AO440" s="58"/>
      <c r="AP440" s="58"/>
      <c r="AQ440" s="58"/>
      <c r="AR440" s="58"/>
      <c r="AS440" s="58"/>
      <c r="AT440" s="58"/>
      <c r="AU440" s="58"/>
      <c r="AV440" s="58"/>
      <c r="AW440" s="58"/>
      <c r="AX440" s="58"/>
      <c r="AY440" s="58"/>
      <c r="AZ440" s="58"/>
      <c r="BA440" s="58"/>
      <c r="BB440" s="58"/>
      <c r="BC440" s="58"/>
      <c r="BD440" s="58"/>
      <c r="BE440" s="58"/>
      <c r="BF440" s="58"/>
      <c r="BG440" s="58"/>
      <c r="BH440" s="58"/>
      <c r="BI440" s="58"/>
      <c r="BJ440" s="58"/>
      <c r="BK440" s="58"/>
      <c r="BL440" s="58"/>
      <c r="BM440" s="58"/>
      <c r="BN440" s="58"/>
      <c r="BO440" s="58"/>
      <c r="BP440" s="58"/>
      <c r="BQ440" s="58"/>
      <c r="BR440" s="58"/>
      <c r="BS440" s="58"/>
      <c r="BT440" s="58"/>
      <c r="BU440" s="58"/>
      <c r="BV440" s="58"/>
      <c r="BW440" s="58"/>
      <c r="BX440" s="58"/>
      <c r="BY440" s="58"/>
      <c r="BZ440" s="58"/>
      <c r="CA440" s="58"/>
      <c r="CB440" s="58"/>
      <c r="CC440" s="58"/>
    </row>
    <row r="441" spans="1:81" s="1" customFormat="1" ht="16.5" customHeight="1">
      <c r="A441" s="72" t="s">
        <v>535</v>
      </c>
      <c r="B441" s="25" t="s">
        <v>180</v>
      </c>
      <c r="C441" s="22">
        <v>3.59</v>
      </c>
      <c r="D441" s="16" t="s">
        <v>2</v>
      </c>
      <c r="E441" s="16" t="s">
        <v>530</v>
      </c>
      <c r="F441" s="12" t="s">
        <v>113</v>
      </c>
      <c r="G441" s="50" t="s">
        <v>729</v>
      </c>
      <c r="H441" s="362"/>
      <c r="I441" s="162">
        <f t="shared" si="96"/>
        <v>0</v>
      </c>
      <c r="J441" s="286">
        <f t="shared" si="102"/>
        <v>0</v>
      </c>
      <c r="K441" s="143">
        <f t="shared" si="94"/>
        <v>0</v>
      </c>
      <c r="L441" s="58"/>
      <c r="M441" s="58"/>
      <c r="N441" s="58"/>
      <c r="O441" s="58"/>
      <c r="P441" s="58"/>
      <c r="Q441" s="58"/>
      <c r="R441" s="58"/>
      <c r="S441" s="275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  <c r="AD441" s="58"/>
      <c r="AE441" s="58"/>
      <c r="AF441" s="58"/>
      <c r="AG441" s="58"/>
      <c r="AH441" s="58"/>
      <c r="AI441" s="58"/>
      <c r="AJ441" s="58"/>
      <c r="AK441" s="58"/>
      <c r="AL441" s="58"/>
      <c r="AM441" s="58"/>
      <c r="AN441" s="58"/>
      <c r="AO441" s="58"/>
      <c r="AP441" s="58"/>
      <c r="AQ441" s="58"/>
      <c r="AR441" s="58"/>
      <c r="AS441" s="58"/>
      <c r="AT441" s="58"/>
      <c r="AU441" s="58"/>
      <c r="AV441" s="58"/>
      <c r="AW441" s="58"/>
      <c r="AX441" s="58"/>
      <c r="AY441" s="58"/>
      <c r="AZ441" s="58"/>
      <c r="BA441" s="58"/>
      <c r="BB441" s="58"/>
      <c r="BC441" s="58"/>
      <c r="BD441" s="58"/>
      <c r="BE441" s="58"/>
      <c r="BF441" s="58"/>
      <c r="BG441" s="58"/>
      <c r="BH441" s="58"/>
      <c r="BI441" s="58"/>
      <c r="BJ441" s="58"/>
      <c r="BK441" s="58"/>
      <c r="BL441" s="58"/>
      <c r="BM441" s="58"/>
      <c r="BN441" s="58"/>
      <c r="BO441" s="58"/>
      <c r="BP441" s="58"/>
      <c r="BQ441" s="58"/>
      <c r="BR441" s="58"/>
      <c r="BS441" s="58"/>
      <c r="BT441" s="58"/>
      <c r="BU441" s="58"/>
      <c r="BV441" s="58"/>
      <c r="BW441" s="58"/>
      <c r="BX441" s="58"/>
      <c r="BY441" s="58"/>
      <c r="BZ441" s="58"/>
      <c r="CA441" s="58"/>
      <c r="CB441" s="58"/>
      <c r="CC441" s="58"/>
    </row>
    <row r="442" spans="1:81" s="1" customFormat="1" ht="15" customHeight="1">
      <c r="A442" s="71" t="s">
        <v>536</v>
      </c>
      <c r="B442" s="9" t="s">
        <v>15</v>
      </c>
      <c r="C442" s="20">
        <v>5.45</v>
      </c>
      <c r="D442" s="11" t="s">
        <v>2</v>
      </c>
      <c r="E442" s="11" t="s">
        <v>530</v>
      </c>
      <c r="F442" s="12" t="s">
        <v>4</v>
      </c>
      <c r="G442" s="13" t="s">
        <v>731</v>
      </c>
      <c r="H442" s="362"/>
      <c r="I442" s="162">
        <f t="shared" si="96"/>
        <v>0</v>
      </c>
      <c r="J442" s="214">
        <f t="shared" ref="J442:J443" si="103">I442*21.67</f>
        <v>0</v>
      </c>
      <c r="K442" s="143">
        <f t="shared" si="94"/>
        <v>0</v>
      </c>
      <c r="L442" s="58"/>
      <c r="M442" s="58"/>
      <c r="N442" s="58"/>
      <c r="O442" s="58"/>
      <c r="P442" s="58"/>
      <c r="Q442" s="58"/>
      <c r="R442" s="58"/>
      <c r="S442" s="275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  <c r="AD442" s="58"/>
      <c r="AE442" s="58"/>
      <c r="AF442" s="58"/>
      <c r="AG442" s="58"/>
      <c r="AH442" s="58"/>
      <c r="AI442" s="58"/>
      <c r="AJ442" s="58"/>
      <c r="AK442" s="58"/>
      <c r="AL442" s="58"/>
      <c r="AM442" s="58"/>
      <c r="AN442" s="58"/>
      <c r="AO442" s="58"/>
      <c r="AP442" s="58"/>
      <c r="AQ442" s="58"/>
      <c r="AR442" s="58"/>
      <c r="AS442" s="58"/>
      <c r="AT442" s="58"/>
      <c r="AU442" s="58"/>
      <c r="AV442" s="58"/>
      <c r="AW442" s="58"/>
      <c r="AX442" s="58"/>
      <c r="AY442" s="58"/>
      <c r="AZ442" s="58"/>
      <c r="BA442" s="58"/>
      <c r="BB442" s="58"/>
      <c r="BC442" s="58"/>
      <c r="BD442" s="58"/>
      <c r="BE442" s="58"/>
      <c r="BF442" s="58"/>
      <c r="BG442" s="58"/>
      <c r="BH442" s="58"/>
      <c r="BI442" s="58"/>
      <c r="BJ442" s="58"/>
      <c r="BK442" s="58"/>
      <c r="BL442" s="58"/>
      <c r="BM442" s="58"/>
      <c r="BN442" s="58"/>
      <c r="BO442" s="58"/>
      <c r="BP442" s="58"/>
      <c r="BQ442" s="58"/>
      <c r="BR442" s="58"/>
      <c r="BS442" s="58"/>
      <c r="BT442" s="58"/>
      <c r="BU442" s="58"/>
      <c r="BV442" s="58"/>
      <c r="BW442" s="58"/>
      <c r="BX442" s="58"/>
      <c r="BY442" s="58"/>
      <c r="BZ442" s="58"/>
      <c r="CA442" s="58"/>
      <c r="CB442" s="58"/>
      <c r="CC442" s="58"/>
    </row>
    <row r="443" spans="1:81" ht="14.25" customHeight="1">
      <c r="A443" s="71" t="s">
        <v>551</v>
      </c>
      <c r="B443" s="9" t="s">
        <v>15</v>
      </c>
      <c r="C443" s="20">
        <v>8.5</v>
      </c>
      <c r="D443" s="11" t="s">
        <v>2</v>
      </c>
      <c r="E443" s="11" t="s">
        <v>530</v>
      </c>
      <c r="F443" s="12" t="s">
        <v>4</v>
      </c>
      <c r="G443" s="13" t="s">
        <v>731</v>
      </c>
      <c r="H443" s="362"/>
      <c r="I443" s="162">
        <f t="shared" si="96"/>
        <v>0</v>
      </c>
      <c r="J443" s="214">
        <f t="shared" si="103"/>
        <v>0</v>
      </c>
      <c r="K443" s="143">
        <f t="shared" si="94"/>
        <v>0</v>
      </c>
    </row>
    <row r="444" spans="1:81" ht="14.25" customHeight="1">
      <c r="A444" s="70" t="s">
        <v>552</v>
      </c>
      <c r="B444" s="23" t="s">
        <v>777</v>
      </c>
      <c r="C444" s="22">
        <v>8</v>
      </c>
      <c r="D444" s="24" t="s">
        <v>2</v>
      </c>
      <c r="E444" s="16" t="s">
        <v>530</v>
      </c>
      <c r="F444" s="17" t="s">
        <v>4</v>
      </c>
      <c r="G444" s="50" t="s">
        <v>729</v>
      </c>
      <c r="H444" s="362"/>
      <c r="I444" s="162">
        <f t="shared" si="96"/>
        <v>0</v>
      </c>
      <c r="J444" s="286">
        <f t="shared" ref="J444:J445" si="104">I444*4.33</f>
        <v>0</v>
      </c>
      <c r="K444" s="143">
        <f t="shared" si="94"/>
        <v>0</v>
      </c>
    </row>
    <row r="445" spans="1:81" ht="15">
      <c r="A445" s="70" t="s">
        <v>553</v>
      </c>
      <c r="B445" s="25" t="s">
        <v>180</v>
      </c>
      <c r="C445" s="22">
        <v>10</v>
      </c>
      <c r="D445" s="24" t="s">
        <v>2</v>
      </c>
      <c r="E445" s="16" t="s">
        <v>530</v>
      </c>
      <c r="F445" s="17" t="s">
        <v>4</v>
      </c>
      <c r="G445" s="50" t="s">
        <v>729</v>
      </c>
      <c r="H445" s="362"/>
      <c r="I445" s="162">
        <f t="shared" si="96"/>
        <v>0</v>
      </c>
      <c r="J445" s="286">
        <f t="shared" si="104"/>
        <v>0</v>
      </c>
      <c r="K445" s="143">
        <f t="shared" si="94"/>
        <v>0</v>
      </c>
    </row>
    <row r="446" spans="1:81" s="1" customFormat="1" ht="15" customHeight="1">
      <c r="A446" s="68" t="s">
        <v>842</v>
      </c>
      <c r="B446" s="179" t="s">
        <v>549</v>
      </c>
      <c r="C446" s="44">
        <v>7.91</v>
      </c>
      <c r="D446" s="24" t="s">
        <v>2</v>
      </c>
      <c r="E446" s="16" t="s">
        <v>530</v>
      </c>
      <c r="F446" s="17"/>
      <c r="G446" s="197" t="s">
        <v>930</v>
      </c>
      <c r="H446" s="362"/>
      <c r="I446" s="162">
        <f t="shared" ref="I446:I477" si="105">H446*C446</f>
        <v>0</v>
      </c>
      <c r="J446" s="286">
        <f>I446*2.17</f>
        <v>0</v>
      </c>
      <c r="K446" s="143">
        <f t="shared" si="94"/>
        <v>0</v>
      </c>
      <c r="L446" s="58"/>
      <c r="M446" s="58"/>
      <c r="N446" s="58"/>
      <c r="O446" s="58"/>
      <c r="P446" s="58"/>
      <c r="Q446" s="58"/>
      <c r="R446" s="58"/>
      <c r="S446" s="275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  <c r="AD446" s="58"/>
      <c r="AE446" s="58"/>
      <c r="AF446" s="58"/>
      <c r="AG446" s="58"/>
      <c r="AH446" s="58"/>
      <c r="AI446" s="58"/>
      <c r="AJ446" s="58"/>
      <c r="AK446" s="58"/>
      <c r="AL446" s="58"/>
      <c r="AM446" s="58"/>
      <c r="AN446" s="58"/>
      <c r="AO446" s="58"/>
      <c r="AP446" s="58"/>
      <c r="AQ446" s="58"/>
      <c r="AR446" s="58"/>
      <c r="AS446" s="58"/>
      <c r="AT446" s="58"/>
      <c r="AU446" s="58"/>
      <c r="AV446" s="58"/>
      <c r="AW446" s="58"/>
      <c r="AX446" s="58"/>
      <c r="AY446" s="58"/>
      <c r="AZ446" s="58"/>
      <c r="BA446" s="58"/>
      <c r="BB446" s="58"/>
      <c r="BC446" s="58"/>
      <c r="BD446" s="58"/>
      <c r="BE446" s="58"/>
      <c r="BF446" s="58"/>
      <c r="BG446" s="58"/>
      <c r="BH446" s="58"/>
      <c r="BI446" s="58"/>
      <c r="BJ446" s="58"/>
      <c r="BK446" s="58"/>
      <c r="BL446" s="58"/>
      <c r="BM446" s="58"/>
      <c r="BN446" s="58"/>
      <c r="BO446" s="58"/>
      <c r="BP446" s="58"/>
      <c r="BQ446" s="58"/>
      <c r="BR446" s="58"/>
      <c r="BS446" s="58"/>
      <c r="BT446" s="58"/>
      <c r="BU446" s="58"/>
      <c r="BV446" s="58"/>
      <c r="BW446" s="58"/>
      <c r="BX446" s="58"/>
      <c r="BY446" s="58"/>
      <c r="BZ446" s="58"/>
      <c r="CA446" s="58"/>
      <c r="CB446" s="58"/>
      <c r="CC446" s="58"/>
    </row>
    <row r="447" spans="1:81" s="1" customFormat="1" ht="15" customHeight="1">
      <c r="A447" s="71" t="s">
        <v>537</v>
      </c>
      <c r="B447" s="175" t="s">
        <v>844</v>
      </c>
      <c r="C447" s="20">
        <v>17.45</v>
      </c>
      <c r="D447" s="11" t="s">
        <v>2</v>
      </c>
      <c r="E447" s="11" t="s">
        <v>530</v>
      </c>
      <c r="F447" s="12" t="s">
        <v>113</v>
      </c>
      <c r="G447" s="13" t="s">
        <v>731</v>
      </c>
      <c r="H447" s="362"/>
      <c r="I447" s="162">
        <f t="shared" si="105"/>
        <v>0</v>
      </c>
      <c r="J447" s="214">
        <f>I447*21.67</f>
        <v>0</v>
      </c>
      <c r="K447" s="143">
        <f t="shared" si="94"/>
        <v>0</v>
      </c>
      <c r="L447" s="58"/>
      <c r="M447" s="58"/>
      <c r="N447" s="58"/>
      <c r="O447" s="58"/>
      <c r="P447" s="58"/>
      <c r="Q447" s="58"/>
      <c r="R447" s="58"/>
      <c r="S447" s="275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  <c r="AD447" s="58"/>
      <c r="AE447" s="58"/>
      <c r="AF447" s="58"/>
      <c r="AG447" s="58"/>
      <c r="AH447" s="58"/>
      <c r="AI447" s="58"/>
      <c r="AJ447" s="58"/>
      <c r="AK447" s="58"/>
      <c r="AL447" s="58"/>
      <c r="AM447" s="58"/>
      <c r="AN447" s="58"/>
      <c r="AO447" s="58"/>
      <c r="AP447" s="58"/>
      <c r="AQ447" s="58"/>
      <c r="AR447" s="58"/>
      <c r="AS447" s="58"/>
      <c r="AT447" s="58"/>
      <c r="AU447" s="58"/>
      <c r="AV447" s="58"/>
      <c r="AW447" s="58"/>
      <c r="AX447" s="58"/>
      <c r="AY447" s="58"/>
      <c r="AZ447" s="58"/>
      <c r="BA447" s="58"/>
      <c r="BB447" s="58"/>
      <c r="BC447" s="58"/>
      <c r="BD447" s="58"/>
      <c r="BE447" s="58"/>
      <c r="BF447" s="58"/>
      <c r="BG447" s="58"/>
      <c r="BH447" s="58"/>
      <c r="BI447" s="58"/>
      <c r="BJ447" s="58"/>
      <c r="BK447" s="58"/>
      <c r="BL447" s="58"/>
      <c r="BM447" s="58"/>
      <c r="BN447" s="58"/>
      <c r="BO447" s="58"/>
      <c r="BP447" s="58"/>
      <c r="BQ447" s="58"/>
      <c r="BR447" s="58"/>
      <c r="BS447" s="58"/>
      <c r="BT447" s="58"/>
      <c r="BU447" s="58"/>
      <c r="BV447" s="58"/>
      <c r="BW447" s="58"/>
      <c r="BX447" s="58"/>
      <c r="BY447" s="58"/>
      <c r="BZ447" s="58"/>
      <c r="CA447" s="58"/>
      <c r="CB447" s="58"/>
      <c r="CC447" s="58"/>
    </row>
    <row r="448" spans="1:81" s="1" customFormat="1" ht="15" customHeight="1">
      <c r="A448" s="71" t="s">
        <v>538</v>
      </c>
      <c r="B448" s="9" t="s">
        <v>6</v>
      </c>
      <c r="C448" s="20">
        <v>11.8</v>
      </c>
      <c r="D448" s="11" t="s">
        <v>2</v>
      </c>
      <c r="E448" s="11" t="s">
        <v>530</v>
      </c>
      <c r="F448" s="12" t="s">
        <v>113</v>
      </c>
      <c r="G448" s="197" t="s">
        <v>930</v>
      </c>
      <c r="H448" s="362"/>
      <c r="I448" s="162">
        <f t="shared" si="105"/>
        <v>0</v>
      </c>
      <c r="J448" s="286">
        <f t="shared" ref="J448:J454" si="106">I448*2.17</f>
        <v>0</v>
      </c>
      <c r="K448" s="143">
        <f t="shared" si="94"/>
        <v>0</v>
      </c>
      <c r="L448" s="58"/>
      <c r="M448" s="58"/>
      <c r="N448" s="58"/>
      <c r="O448" s="58"/>
      <c r="P448" s="58"/>
      <c r="Q448" s="58"/>
      <c r="R448" s="58"/>
      <c r="S448" s="275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  <c r="AD448" s="58"/>
      <c r="AE448" s="58"/>
      <c r="AF448" s="58"/>
      <c r="AG448" s="58"/>
      <c r="AH448" s="58"/>
      <c r="AI448" s="58"/>
      <c r="AJ448" s="58"/>
      <c r="AK448" s="58"/>
      <c r="AL448" s="58"/>
      <c r="AM448" s="58"/>
      <c r="AN448" s="58"/>
      <c r="AO448" s="58"/>
      <c r="AP448" s="58"/>
      <c r="AQ448" s="58"/>
      <c r="AR448" s="58"/>
      <c r="AS448" s="58"/>
      <c r="AT448" s="58"/>
      <c r="AU448" s="58"/>
      <c r="AV448" s="58"/>
      <c r="AW448" s="58"/>
      <c r="AX448" s="58"/>
      <c r="AY448" s="58"/>
      <c r="AZ448" s="58"/>
      <c r="BA448" s="58"/>
      <c r="BB448" s="58"/>
      <c r="BC448" s="58"/>
      <c r="BD448" s="58"/>
      <c r="BE448" s="58"/>
      <c r="BF448" s="58"/>
      <c r="BG448" s="58"/>
      <c r="BH448" s="58"/>
      <c r="BI448" s="58"/>
      <c r="BJ448" s="58"/>
      <c r="BK448" s="58"/>
      <c r="BL448" s="58"/>
      <c r="BM448" s="58"/>
      <c r="BN448" s="58"/>
      <c r="BO448" s="58"/>
      <c r="BP448" s="58"/>
      <c r="BQ448" s="58"/>
      <c r="BR448" s="58"/>
      <c r="BS448" s="58"/>
      <c r="BT448" s="58"/>
      <c r="BU448" s="58"/>
      <c r="BV448" s="58"/>
      <c r="BW448" s="58"/>
      <c r="BX448" s="58"/>
      <c r="BY448" s="58"/>
      <c r="BZ448" s="58"/>
      <c r="CA448" s="58"/>
      <c r="CB448" s="58"/>
      <c r="CC448" s="58"/>
    </row>
    <row r="449" spans="1:81" s="1" customFormat="1" ht="15" customHeight="1">
      <c r="A449" s="69" t="s">
        <v>852</v>
      </c>
      <c r="B449" s="9" t="s">
        <v>6</v>
      </c>
      <c r="C449" s="20">
        <v>11.4</v>
      </c>
      <c r="D449" s="28" t="s">
        <v>2</v>
      </c>
      <c r="E449" s="28" t="s">
        <v>530</v>
      </c>
      <c r="F449" s="12" t="s">
        <v>113</v>
      </c>
      <c r="G449" s="197" t="s">
        <v>930</v>
      </c>
      <c r="H449" s="362"/>
      <c r="I449" s="162">
        <f t="shared" si="105"/>
        <v>0</v>
      </c>
      <c r="J449" s="286">
        <f t="shared" si="106"/>
        <v>0</v>
      </c>
      <c r="K449" s="143">
        <f t="shared" si="94"/>
        <v>0</v>
      </c>
      <c r="L449" s="58"/>
      <c r="M449" s="58"/>
      <c r="N449" s="58"/>
      <c r="O449" s="58"/>
      <c r="P449" s="58"/>
      <c r="Q449" s="58"/>
      <c r="R449" s="58"/>
      <c r="S449" s="275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  <c r="AD449" s="58"/>
      <c r="AE449" s="58"/>
      <c r="AF449" s="58"/>
      <c r="AG449" s="58"/>
      <c r="AH449" s="58"/>
      <c r="AI449" s="58"/>
      <c r="AJ449" s="58"/>
      <c r="AK449" s="58"/>
      <c r="AL449" s="58"/>
      <c r="AM449" s="58"/>
      <c r="AN449" s="58"/>
      <c r="AO449" s="58"/>
      <c r="AP449" s="58"/>
      <c r="AQ449" s="58"/>
      <c r="AR449" s="58"/>
      <c r="AS449" s="58"/>
      <c r="AT449" s="58"/>
      <c r="AU449" s="58"/>
      <c r="AV449" s="58"/>
      <c r="AW449" s="58"/>
      <c r="AX449" s="58"/>
      <c r="AY449" s="58"/>
      <c r="AZ449" s="58"/>
      <c r="BA449" s="58"/>
      <c r="BB449" s="58"/>
      <c r="BC449" s="58"/>
      <c r="BD449" s="58"/>
      <c r="BE449" s="58"/>
      <c r="BF449" s="58"/>
      <c r="BG449" s="58"/>
      <c r="BH449" s="58"/>
      <c r="BI449" s="58"/>
      <c r="BJ449" s="58"/>
      <c r="BK449" s="58"/>
      <c r="BL449" s="58"/>
      <c r="BM449" s="58"/>
      <c r="BN449" s="58"/>
      <c r="BO449" s="58"/>
      <c r="BP449" s="58"/>
      <c r="BQ449" s="58"/>
      <c r="BR449" s="58"/>
      <c r="BS449" s="58"/>
      <c r="BT449" s="58"/>
      <c r="BU449" s="58"/>
      <c r="BV449" s="58"/>
      <c r="BW449" s="58"/>
      <c r="BX449" s="58"/>
      <c r="BY449" s="58"/>
      <c r="BZ449" s="58"/>
      <c r="CA449" s="58"/>
      <c r="CB449" s="58"/>
      <c r="CC449" s="58"/>
    </row>
    <row r="450" spans="1:81" ht="16.5" customHeight="1">
      <c r="A450" s="69" t="s">
        <v>539</v>
      </c>
      <c r="B450" s="9" t="s">
        <v>6</v>
      </c>
      <c r="C450" s="20">
        <v>16.399999999999999</v>
      </c>
      <c r="D450" s="28" t="s">
        <v>2</v>
      </c>
      <c r="E450" s="28" t="s">
        <v>530</v>
      </c>
      <c r="F450" s="12" t="s">
        <v>113</v>
      </c>
      <c r="G450" s="197" t="s">
        <v>930</v>
      </c>
      <c r="H450" s="362"/>
      <c r="I450" s="162">
        <f t="shared" si="105"/>
        <v>0</v>
      </c>
      <c r="J450" s="286">
        <f t="shared" si="106"/>
        <v>0</v>
      </c>
      <c r="K450" s="143">
        <f t="shared" si="94"/>
        <v>0</v>
      </c>
    </row>
    <row r="451" spans="1:81" s="1" customFormat="1" ht="16.5" customHeight="1">
      <c r="A451" s="71" t="s">
        <v>540</v>
      </c>
      <c r="B451" s="9" t="s">
        <v>6</v>
      </c>
      <c r="C451" s="20">
        <v>16.399999999999999</v>
      </c>
      <c r="D451" s="11" t="s">
        <v>2</v>
      </c>
      <c r="E451" s="11" t="s">
        <v>530</v>
      </c>
      <c r="F451" s="12" t="s">
        <v>113</v>
      </c>
      <c r="G451" s="197" t="s">
        <v>930</v>
      </c>
      <c r="H451" s="362"/>
      <c r="I451" s="162">
        <f t="shared" si="105"/>
        <v>0</v>
      </c>
      <c r="J451" s="286">
        <f t="shared" si="106"/>
        <v>0</v>
      </c>
      <c r="K451" s="143">
        <f t="shared" si="94"/>
        <v>0</v>
      </c>
      <c r="L451" s="58"/>
      <c r="M451" s="58"/>
      <c r="N451" s="58"/>
      <c r="O451" s="58"/>
      <c r="P451" s="58"/>
      <c r="Q451" s="58"/>
      <c r="R451" s="58"/>
      <c r="S451" s="275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  <c r="AD451" s="58"/>
      <c r="AE451" s="58"/>
      <c r="AF451" s="58"/>
      <c r="AG451" s="58"/>
      <c r="AH451" s="58"/>
      <c r="AI451" s="58"/>
      <c r="AJ451" s="58"/>
      <c r="AK451" s="58"/>
      <c r="AL451" s="58"/>
      <c r="AM451" s="58"/>
      <c r="AN451" s="58"/>
      <c r="AO451" s="58"/>
      <c r="AP451" s="58"/>
      <c r="AQ451" s="58"/>
      <c r="AR451" s="58"/>
      <c r="AS451" s="58"/>
      <c r="AT451" s="58"/>
      <c r="AU451" s="58"/>
      <c r="AV451" s="58"/>
      <c r="AW451" s="58"/>
      <c r="AX451" s="58"/>
      <c r="AY451" s="58"/>
      <c r="AZ451" s="58"/>
      <c r="BA451" s="58"/>
      <c r="BB451" s="58"/>
      <c r="BC451" s="58"/>
      <c r="BD451" s="58"/>
      <c r="BE451" s="58"/>
      <c r="BF451" s="58"/>
      <c r="BG451" s="58"/>
      <c r="BH451" s="58"/>
      <c r="BI451" s="58"/>
      <c r="BJ451" s="58"/>
      <c r="BK451" s="58"/>
      <c r="BL451" s="58"/>
      <c r="BM451" s="58"/>
      <c r="BN451" s="58"/>
      <c r="BO451" s="58"/>
      <c r="BP451" s="58"/>
      <c r="BQ451" s="58"/>
      <c r="BR451" s="58"/>
      <c r="BS451" s="58"/>
      <c r="BT451" s="58"/>
      <c r="BU451" s="58"/>
      <c r="BV451" s="58"/>
      <c r="BW451" s="58"/>
      <c r="BX451" s="58"/>
      <c r="BY451" s="58"/>
      <c r="BZ451" s="58"/>
      <c r="CA451" s="58"/>
      <c r="CB451" s="58"/>
      <c r="CC451" s="58"/>
    </row>
    <row r="452" spans="1:81" s="1" customFormat="1" ht="15" customHeight="1">
      <c r="A452" s="71" t="s">
        <v>541</v>
      </c>
      <c r="B452" s="9" t="s">
        <v>6</v>
      </c>
      <c r="C452" s="20">
        <v>16.399999999999999</v>
      </c>
      <c r="D452" s="11" t="s">
        <v>2</v>
      </c>
      <c r="E452" s="11" t="s">
        <v>530</v>
      </c>
      <c r="F452" s="12" t="s">
        <v>113</v>
      </c>
      <c r="G452" s="197" t="s">
        <v>930</v>
      </c>
      <c r="H452" s="362"/>
      <c r="I452" s="162">
        <f t="shared" si="105"/>
        <v>0</v>
      </c>
      <c r="J452" s="286">
        <f t="shared" si="106"/>
        <v>0</v>
      </c>
      <c r="K452" s="143">
        <f t="shared" si="94"/>
        <v>0</v>
      </c>
      <c r="L452" s="58"/>
      <c r="M452" s="58"/>
      <c r="N452" s="58"/>
      <c r="O452" s="58"/>
      <c r="P452" s="58"/>
      <c r="Q452" s="58"/>
      <c r="R452" s="58"/>
      <c r="S452" s="275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  <c r="AD452" s="58"/>
      <c r="AE452" s="58"/>
      <c r="AF452" s="58"/>
      <c r="AG452" s="58"/>
      <c r="AH452" s="58"/>
      <c r="AI452" s="58"/>
      <c r="AJ452" s="58"/>
      <c r="AK452" s="58"/>
      <c r="AL452" s="58"/>
      <c r="AM452" s="58"/>
      <c r="AN452" s="58"/>
      <c r="AO452" s="58"/>
      <c r="AP452" s="58"/>
      <c r="AQ452" s="58"/>
      <c r="AR452" s="58"/>
      <c r="AS452" s="58"/>
      <c r="AT452" s="58"/>
      <c r="AU452" s="58"/>
      <c r="AV452" s="58"/>
      <c r="AW452" s="58"/>
      <c r="AX452" s="58"/>
      <c r="AY452" s="58"/>
      <c r="AZ452" s="58"/>
      <c r="BA452" s="58"/>
      <c r="BB452" s="58"/>
      <c r="BC452" s="58"/>
      <c r="BD452" s="58"/>
      <c r="BE452" s="58"/>
      <c r="BF452" s="58"/>
      <c r="BG452" s="58"/>
      <c r="BH452" s="58"/>
      <c r="BI452" s="58"/>
      <c r="BJ452" s="58"/>
      <c r="BK452" s="58"/>
      <c r="BL452" s="58"/>
      <c r="BM452" s="58"/>
      <c r="BN452" s="58"/>
      <c r="BO452" s="58"/>
      <c r="BP452" s="58"/>
      <c r="BQ452" s="58"/>
      <c r="BR452" s="58"/>
      <c r="BS452" s="58"/>
      <c r="BT452" s="58"/>
      <c r="BU452" s="58"/>
      <c r="BV452" s="58"/>
      <c r="BW452" s="58"/>
      <c r="BX452" s="58"/>
      <c r="BY452" s="58"/>
      <c r="BZ452" s="58"/>
      <c r="CA452" s="58"/>
      <c r="CB452" s="58"/>
      <c r="CC452" s="58"/>
    </row>
    <row r="453" spans="1:81" s="1" customFormat="1" ht="15" customHeight="1">
      <c r="A453" s="71" t="s">
        <v>542</v>
      </c>
      <c r="B453" s="9" t="s">
        <v>6</v>
      </c>
      <c r="C453" s="20">
        <v>16.399999999999999</v>
      </c>
      <c r="D453" s="11" t="s">
        <v>2</v>
      </c>
      <c r="E453" s="11" t="s">
        <v>530</v>
      </c>
      <c r="F453" s="12" t="s">
        <v>113</v>
      </c>
      <c r="G453" s="197" t="s">
        <v>930</v>
      </c>
      <c r="H453" s="362"/>
      <c r="I453" s="162">
        <f t="shared" si="105"/>
        <v>0</v>
      </c>
      <c r="J453" s="286">
        <f t="shared" si="106"/>
        <v>0</v>
      </c>
      <c r="K453" s="143">
        <f t="shared" si="94"/>
        <v>0</v>
      </c>
      <c r="L453" s="58"/>
      <c r="M453" s="58"/>
      <c r="N453" s="58"/>
      <c r="O453" s="58"/>
      <c r="P453" s="58"/>
      <c r="Q453" s="58"/>
      <c r="R453" s="58"/>
      <c r="S453" s="275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  <c r="AD453" s="58"/>
      <c r="AE453" s="58"/>
      <c r="AF453" s="58"/>
      <c r="AG453" s="58"/>
      <c r="AH453" s="58"/>
      <c r="AI453" s="58"/>
      <c r="AJ453" s="58"/>
      <c r="AK453" s="58"/>
      <c r="AL453" s="58"/>
      <c r="AM453" s="58"/>
      <c r="AN453" s="58"/>
      <c r="AO453" s="58"/>
      <c r="AP453" s="58"/>
      <c r="AQ453" s="58"/>
      <c r="AR453" s="58"/>
      <c r="AS453" s="58"/>
      <c r="AT453" s="58"/>
      <c r="AU453" s="58"/>
      <c r="AV453" s="58"/>
      <c r="AW453" s="58"/>
      <c r="AX453" s="58"/>
      <c r="AY453" s="58"/>
      <c r="AZ453" s="58"/>
      <c r="BA453" s="58"/>
      <c r="BB453" s="58"/>
      <c r="BC453" s="58"/>
      <c r="BD453" s="58"/>
      <c r="BE453" s="58"/>
      <c r="BF453" s="58"/>
      <c r="BG453" s="58"/>
      <c r="BH453" s="58"/>
      <c r="BI453" s="58"/>
      <c r="BJ453" s="58"/>
      <c r="BK453" s="58"/>
      <c r="BL453" s="58"/>
      <c r="BM453" s="58"/>
      <c r="BN453" s="58"/>
      <c r="BO453" s="58"/>
      <c r="BP453" s="58"/>
      <c r="BQ453" s="58"/>
      <c r="BR453" s="58"/>
      <c r="BS453" s="58"/>
      <c r="BT453" s="58"/>
      <c r="BU453" s="58"/>
      <c r="BV453" s="58"/>
      <c r="BW453" s="58"/>
      <c r="BX453" s="58"/>
      <c r="BY453" s="58"/>
      <c r="BZ453" s="58"/>
      <c r="CA453" s="58"/>
      <c r="CB453" s="58"/>
      <c r="CC453" s="58"/>
    </row>
    <row r="454" spans="1:81" s="3" customFormat="1" ht="15" customHeight="1">
      <c r="A454" s="71" t="s">
        <v>543</v>
      </c>
      <c r="B454" s="9" t="s">
        <v>6</v>
      </c>
      <c r="C454" s="20">
        <v>14</v>
      </c>
      <c r="D454" s="11" t="s">
        <v>2</v>
      </c>
      <c r="E454" s="11" t="s">
        <v>530</v>
      </c>
      <c r="F454" s="12" t="s">
        <v>113</v>
      </c>
      <c r="G454" s="197" t="s">
        <v>930</v>
      </c>
      <c r="H454" s="362"/>
      <c r="I454" s="162">
        <f t="shared" si="105"/>
        <v>0</v>
      </c>
      <c r="J454" s="286">
        <f t="shared" si="106"/>
        <v>0</v>
      </c>
      <c r="K454" s="143">
        <f t="shared" si="94"/>
        <v>0</v>
      </c>
      <c r="L454" s="58"/>
      <c r="M454" s="58"/>
      <c r="N454" s="58"/>
      <c r="O454" s="58"/>
      <c r="P454" s="58"/>
      <c r="Q454" s="58"/>
      <c r="R454" s="58"/>
      <c r="S454" s="275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  <c r="AD454" s="58"/>
      <c r="AE454" s="58"/>
      <c r="AF454" s="58"/>
      <c r="AG454" s="58"/>
      <c r="AH454" s="58"/>
      <c r="AI454" s="58"/>
      <c r="AJ454" s="58"/>
      <c r="AK454" s="58"/>
      <c r="AL454" s="58"/>
      <c r="AM454" s="58"/>
      <c r="AN454" s="58"/>
      <c r="AO454" s="58"/>
      <c r="AP454" s="58"/>
      <c r="AQ454" s="58"/>
      <c r="AR454" s="58"/>
      <c r="AS454" s="58"/>
      <c r="AT454" s="58"/>
      <c r="AU454" s="58"/>
      <c r="AV454" s="58"/>
      <c r="AW454" s="58"/>
      <c r="AX454" s="58"/>
      <c r="AY454" s="58"/>
      <c r="AZ454" s="58"/>
      <c r="BA454" s="58"/>
      <c r="BB454" s="58"/>
      <c r="BC454" s="58"/>
      <c r="BD454" s="58"/>
      <c r="BE454" s="58"/>
      <c r="BF454" s="58"/>
      <c r="BG454" s="58"/>
      <c r="BH454" s="58"/>
      <c r="BI454" s="58"/>
      <c r="BJ454" s="58"/>
      <c r="BK454" s="58"/>
      <c r="BL454" s="58"/>
      <c r="BM454" s="58"/>
      <c r="BN454" s="58"/>
      <c r="BO454" s="58"/>
      <c r="BP454" s="58"/>
      <c r="BQ454" s="58"/>
      <c r="BR454" s="58"/>
      <c r="BS454" s="58"/>
      <c r="BT454" s="58"/>
      <c r="BU454" s="58"/>
      <c r="BV454" s="58"/>
      <c r="BW454" s="58"/>
      <c r="BX454" s="58"/>
      <c r="BY454" s="58"/>
      <c r="BZ454" s="58"/>
      <c r="CA454" s="58"/>
      <c r="CB454" s="58"/>
      <c r="CC454" s="58"/>
    </row>
    <row r="455" spans="1:81" s="3" customFormat="1" ht="15">
      <c r="A455" s="72" t="s">
        <v>364</v>
      </c>
      <c r="B455" s="25" t="s">
        <v>17</v>
      </c>
      <c r="C455" s="22">
        <v>25</v>
      </c>
      <c r="D455" s="16" t="s">
        <v>2</v>
      </c>
      <c r="E455" s="16" t="s">
        <v>333</v>
      </c>
      <c r="F455" s="17" t="s">
        <v>4</v>
      </c>
      <c r="G455" s="50" t="s">
        <v>729</v>
      </c>
      <c r="H455" s="362"/>
      <c r="I455" s="162">
        <f t="shared" si="105"/>
        <v>0</v>
      </c>
      <c r="J455" s="286">
        <f t="shared" ref="J455:J456" si="107">I455*4.33</f>
        <v>0</v>
      </c>
      <c r="K455" s="143">
        <f t="shared" si="94"/>
        <v>0</v>
      </c>
      <c r="L455" s="58"/>
      <c r="M455" s="58"/>
      <c r="N455" s="58"/>
      <c r="O455" s="58"/>
      <c r="P455" s="58"/>
      <c r="Q455" s="58"/>
      <c r="R455" s="58"/>
      <c r="S455" s="275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  <c r="AD455" s="58"/>
      <c r="AE455" s="58"/>
      <c r="AF455" s="58"/>
      <c r="AG455" s="58"/>
      <c r="AH455" s="58"/>
      <c r="AI455" s="58"/>
      <c r="AJ455" s="58"/>
      <c r="AK455" s="58"/>
      <c r="AL455" s="58"/>
      <c r="AM455" s="58"/>
      <c r="AN455" s="58"/>
      <c r="AO455" s="58"/>
      <c r="AP455" s="58"/>
      <c r="AQ455" s="58"/>
      <c r="AR455" s="58"/>
      <c r="AS455" s="58"/>
      <c r="AT455" s="58"/>
      <c r="AU455" s="58"/>
      <c r="AV455" s="58"/>
      <c r="AW455" s="58"/>
      <c r="AX455" s="58"/>
      <c r="AY455" s="58"/>
      <c r="AZ455" s="58"/>
      <c r="BA455" s="58"/>
      <c r="BB455" s="58"/>
      <c r="BC455" s="58"/>
      <c r="BD455" s="58"/>
      <c r="BE455" s="58"/>
      <c r="BF455" s="58"/>
      <c r="BG455" s="58"/>
      <c r="BH455" s="58"/>
      <c r="BI455" s="58"/>
      <c r="BJ455" s="58"/>
      <c r="BK455" s="58"/>
      <c r="BL455" s="58"/>
      <c r="BM455" s="58"/>
      <c r="BN455" s="58"/>
      <c r="BO455" s="58"/>
      <c r="BP455" s="58"/>
      <c r="BQ455" s="58"/>
      <c r="BR455" s="58"/>
      <c r="BS455" s="58"/>
      <c r="BT455" s="58"/>
      <c r="BU455" s="58"/>
      <c r="BV455" s="58"/>
      <c r="BW455" s="58"/>
      <c r="BX455" s="58"/>
      <c r="BY455" s="58"/>
      <c r="BZ455" s="58"/>
      <c r="CA455" s="58"/>
      <c r="CB455" s="58"/>
      <c r="CC455" s="58"/>
    </row>
    <row r="456" spans="1:81" s="1" customFormat="1" ht="15">
      <c r="A456" s="72" t="s">
        <v>544</v>
      </c>
      <c r="B456" s="25" t="s">
        <v>180</v>
      </c>
      <c r="C456" s="22">
        <v>61</v>
      </c>
      <c r="D456" s="16" t="s">
        <v>2</v>
      </c>
      <c r="E456" s="16" t="s">
        <v>530</v>
      </c>
      <c r="F456" s="17" t="s">
        <v>4</v>
      </c>
      <c r="G456" s="50" t="s">
        <v>729</v>
      </c>
      <c r="H456" s="362"/>
      <c r="I456" s="162">
        <f t="shared" si="105"/>
        <v>0</v>
      </c>
      <c r="J456" s="286">
        <f t="shared" si="107"/>
        <v>0</v>
      </c>
      <c r="K456" s="143">
        <f t="shared" si="94"/>
        <v>0</v>
      </c>
      <c r="L456" s="58"/>
      <c r="M456" s="58"/>
      <c r="N456" s="58"/>
      <c r="O456" s="58"/>
      <c r="P456" s="58"/>
      <c r="Q456" s="58"/>
      <c r="R456" s="58"/>
      <c r="S456" s="275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  <c r="AD456" s="58"/>
      <c r="AE456" s="58"/>
      <c r="AF456" s="58"/>
      <c r="AG456" s="58"/>
      <c r="AH456" s="58"/>
      <c r="AI456" s="58"/>
      <c r="AJ456" s="58"/>
      <c r="AK456" s="58"/>
      <c r="AL456" s="58"/>
      <c r="AM456" s="58"/>
      <c r="AN456" s="58"/>
      <c r="AO456" s="58"/>
      <c r="AP456" s="58"/>
      <c r="AQ456" s="58"/>
      <c r="AR456" s="58"/>
      <c r="AS456" s="58"/>
      <c r="AT456" s="58"/>
      <c r="AU456" s="58"/>
      <c r="AV456" s="58"/>
      <c r="AW456" s="58"/>
      <c r="AX456" s="58"/>
      <c r="AY456" s="58"/>
      <c r="AZ456" s="58"/>
      <c r="BA456" s="58"/>
      <c r="BB456" s="58"/>
      <c r="BC456" s="58"/>
      <c r="BD456" s="58"/>
      <c r="BE456" s="58"/>
      <c r="BF456" s="58"/>
      <c r="BG456" s="58"/>
      <c r="BH456" s="58"/>
      <c r="BI456" s="58"/>
      <c r="BJ456" s="58"/>
      <c r="BK456" s="58"/>
      <c r="BL456" s="58"/>
      <c r="BM456" s="58"/>
      <c r="BN456" s="58"/>
      <c r="BO456" s="58"/>
      <c r="BP456" s="58"/>
      <c r="BQ456" s="58"/>
      <c r="BR456" s="58"/>
      <c r="BS456" s="58"/>
      <c r="BT456" s="58"/>
      <c r="BU456" s="58"/>
      <c r="BV456" s="58"/>
      <c r="BW456" s="58"/>
      <c r="BX456" s="58"/>
      <c r="BY456" s="58"/>
      <c r="BZ456" s="58"/>
      <c r="CA456" s="58"/>
      <c r="CB456" s="58"/>
      <c r="CC456" s="58"/>
    </row>
    <row r="457" spans="1:81" s="1" customFormat="1" ht="15" customHeight="1">
      <c r="A457" s="71" t="s">
        <v>545</v>
      </c>
      <c r="B457" s="9" t="s">
        <v>6</v>
      </c>
      <c r="C457" s="20">
        <v>9.8000000000000007</v>
      </c>
      <c r="D457" s="11" t="s">
        <v>2</v>
      </c>
      <c r="E457" s="11" t="s">
        <v>530</v>
      </c>
      <c r="F457" s="12" t="s">
        <v>113</v>
      </c>
      <c r="G457" s="197" t="s">
        <v>930</v>
      </c>
      <c r="H457" s="362"/>
      <c r="I457" s="162">
        <f t="shared" si="105"/>
        <v>0</v>
      </c>
      <c r="J457" s="286">
        <f>I457*2.17</f>
        <v>0</v>
      </c>
      <c r="K457" s="143">
        <f t="shared" si="94"/>
        <v>0</v>
      </c>
      <c r="L457" s="58"/>
      <c r="M457" s="58"/>
      <c r="N457" s="58"/>
      <c r="O457" s="58"/>
      <c r="P457" s="58"/>
      <c r="Q457" s="58"/>
      <c r="R457" s="58"/>
      <c r="S457" s="275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  <c r="AD457" s="58"/>
      <c r="AE457" s="58"/>
      <c r="AF457" s="58"/>
      <c r="AG457" s="58"/>
      <c r="AH457" s="58"/>
      <c r="AI457" s="58"/>
      <c r="AJ457" s="58"/>
      <c r="AK457" s="58"/>
      <c r="AL457" s="58"/>
      <c r="AM457" s="58"/>
      <c r="AN457" s="58"/>
      <c r="AO457" s="58"/>
      <c r="AP457" s="58"/>
      <c r="AQ457" s="58"/>
      <c r="AR457" s="58"/>
      <c r="AS457" s="58"/>
      <c r="AT457" s="58"/>
      <c r="AU457" s="58"/>
      <c r="AV457" s="58"/>
      <c r="AW457" s="58"/>
      <c r="AX457" s="58"/>
      <c r="AY457" s="58"/>
      <c r="AZ457" s="58"/>
      <c r="BA457" s="58"/>
      <c r="BB457" s="58"/>
      <c r="BC457" s="58"/>
      <c r="BD457" s="58"/>
      <c r="BE457" s="58"/>
      <c r="BF457" s="58"/>
      <c r="BG457" s="58"/>
      <c r="BH457" s="58"/>
      <c r="BI457" s="58"/>
      <c r="BJ457" s="58"/>
      <c r="BK457" s="58"/>
      <c r="BL457" s="58"/>
      <c r="BM457" s="58"/>
      <c r="BN457" s="58"/>
      <c r="BO457" s="58"/>
      <c r="BP457" s="58"/>
      <c r="BQ457" s="58"/>
      <c r="BR457" s="58"/>
      <c r="BS457" s="58"/>
      <c r="BT457" s="58"/>
      <c r="BU457" s="58"/>
      <c r="BV457" s="58"/>
      <c r="BW457" s="58"/>
      <c r="BX457" s="58"/>
      <c r="BY457" s="58"/>
      <c r="BZ457" s="58"/>
      <c r="CA457" s="58"/>
      <c r="CB457" s="58"/>
      <c r="CC457" s="58"/>
    </row>
    <row r="458" spans="1:81" ht="15" customHeight="1">
      <c r="A458" s="71" t="s">
        <v>546</v>
      </c>
      <c r="B458" s="31" t="s">
        <v>5</v>
      </c>
      <c r="C458" s="20">
        <v>7.23</v>
      </c>
      <c r="D458" s="11" t="s">
        <v>2</v>
      </c>
      <c r="E458" s="11" t="s">
        <v>530</v>
      </c>
      <c r="F458" s="12" t="s">
        <v>85</v>
      </c>
      <c r="G458" s="13" t="s">
        <v>930</v>
      </c>
      <c r="H458" s="362"/>
      <c r="I458" s="162">
        <f t="shared" si="105"/>
        <v>0</v>
      </c>
      <c r="J458" s="286">
        <f>I458*2.17</f>
        <v>0</v>
      </c>
      <c r="K458" s="143">
        <f t="shared" si="94"/>
        <v>0</v>
      </c>
    </row>
    <row r="459" spans="1:81" ht="15" customHeight="1">
      <c r="A459" s="138" t="s">
        <v>781</v>
      </c>
      <c r="B459" s="139" t="s">
        <v>781</v>
      </c>
      <c r="C459" s="26">
        <v>10.45</v>
      </c>
      <c r="D459" s="28" t="s">
        <v>2</v>
      </c>
      <c r="E459" s="28" t="s">
        <v>333</v>
      </c>
      <c r="F459" s="12" t="s">
        <v>4</v>
      </c>
      <c r="G459" s="50" t="s">
        <v>729</v>
      </c>
      <c r="H459" s="362"/>
      <c r="I459" s="162">
        <f t="shared" si="105"/>
        <v>0</v>
      </c>
      <c r="J459" s="286">
        <f t="shared" ref="J459:J460" si="108">I459*4.33</f>
        <v>0</v>
      </c>
      <c r="K459" s="143">
        <f t="shared" si="94"/>
        <v>0</v>
      </c>
    </row>
    <row r="460" spans="1:81" ht="15" customHeight="1">
      <c r="A460" s="138" t="s">
        <v>781</v>
      </c>
      <c r="B460" s="139" t="s">
        <v>781</v>
      </c>
      <c r="C460" s="26">
        <v>7.7</v>
      </c>
      <c r="D460" s="28" t="s">
        <v>2</v>
      </c>
      <c r="E460" s="28" t="s">
        <v>333</v>
      </c>
      <c r="F460" s="12" t="s">
        <v>113</v>
      </c>
      <c r="G460" s="50" t="s">
        <v>729</v>
      </c>
      <c r="H460" s="362"/>
      <c r="I460" s="162">
        <f t="shared" si="105"/>
        <v>0</v>
      </c>
      <c r="J460" s="286">
        <f t="shared" si="108"/>
        <v>0</v>
      </c>
      <c r="K460" s="143">
        <f t="shared" si="94"/>
        <v>0</v>
      </c>
    </row>
    <row r="461" spans="1:81" s="1" customFormat="1" ht="15" customHeight="1">
      <c r="A461" s="71" t="s">
        <v>112</v>
      </c>
      <c r="B461" s="9" t="s">
        <v>6</v>
      </c>
      <c r="C461" s="26">
        <v>15.3</v>
      </c>
      <c r="D461" s="11" t="s">
        <v>2</v>
      </c>
      <c r="E461" s="11" t="s">
        <v>3</v>
      </c>
      <c r="F461" s="12" t="s">
        <v>113</v>
      </c>
      <c r="G461" s="197" t="s">
        <v>930</v>
      </c>
      <c r="H461" s="362"/>
      <c r="I461" s="162">
        <f t="shared" si="105"/>
        <v>0</v>
      </c>
      <c r="J461" s="286">
        <f t="shared" ref="J461:J478" si="109">I461*2.17</f>
        <v>0</v>
      </c>
      <c r="K461" s="143">
        <f t="shared" si="94"/>
        <v>0</v>
      </c>
      <c r="L461" s="58"/>
      <c r="M461" s="58"/>
      <c r="N461" s="58"/>
      <c r="O461" s="58"/>
      <c r="P461" s="58"/>
      <c r="Q461" s="58"/>
      <c r="R461" s="58"/>
      <c r="S461" s="275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  <c r="AD461" s="58"/>
      <c r="AE461" s="58"/>
      <c r="AF461" s="58"/>
      <c r="AG461" s="58"/>
      <c r="AH461" s="58"/>
      <c r="AI461" s="58"/>
      <c r="AJ461" s="58"/>
      <c r="AK461" s="58"/>
      <c r="AL461" s="58"/>
      <c r="AM461" s="58"/>
      <c r="AN461" s="58"/>
      <c r="AO461" s="58"/>
      <c r="AP461" s="58"/>
      <c r="AQ461" s="58"/>
      <c r="AR461" s="58"/>
      <c r="AS461" s="58"/>
      <c r="AT461" s="58"/>
      <c r="AU461" s="58"/>
      <c r="AV461" s="58"/>
      <c r="AW461" s="58"/>
      <c r="AX461" s="58"/>
      <c r="AY461" s="58"/>
      <c r="AZ461" s="58"/>
      <c r="BA461" s="58"/>
      <c r="BB461" s="58"/>
      <c r="BC461" s="58"/>
      <c r="BD461" s="58"/>
      <c r="BE461" s="58"/>
      <c r="BF461" s="58"/>
      <c r="BG461" s="58"/>
      <c r="BH461" s="58"/>
      <c r="BI461" s="58"/>
      <c r="BJ461" s="58"/>
      <c r="BK461" s="58"/>
      <c r="BL461" s="58"/>
      <c r="BM461" s="58"/>
      <c r="BN461" s="58"/>
      <c r="BO461" s="58"/>
      <c r="BP461" s="58"/>
      <c r="BQ461" s="58"/>
      <c r="BR461" s="58"/>
      <c r="BS461" s="58"/>
      <c r="BT461" s="58"/>
      <c r="BU461" s="58"/>
      <c r="BV461" s="58"/>
      <c r="BW461" s="58"/>
      <c r="BX461" s="58"/>
      <c r="BY461" s="58"/>
      <c r="BZ461" s="58"/>
      <c r="CA461" s="58"/>
      <c r="CB461" s="58"/>
      <c r="CC461" s="58"/>
    </row>
    <row r="462" spans="1:81" s="1" customFormat="1" ht="15" customHeight="1">
      <c r="A462" s="71" t="s">
        <v>114</v>
      </c>
      <c r="B462" s="9" t="s">
        <v>6</v>
      </c>
      <c r="C462" s="26">
        <v>12.33</v>
      </c>
      <c r="D462" s="11" t="s">
        <v>2</v>
      </c>
      <c r="E462" s="11" t="s">
        <v>3</v>
      </c>
      <c r="F462" s="12" t="s">
        <v>113</v>
      </c>
      <c r="G462" s="197" t="s">
        <v>930</v>
      </c>
      <c r="H462" s="362"/>
      <c r="I462" s="162">
        <f t="shared" si="105"/>
        <v>0</v>
      </c>
      <c r="J462" s="286">
        <f t="shared" si="109"/>
        <v>0</v>
      </c>
      <c r="K462" s="143">
        <f t="shared" si="94"/>
        <v>0</v>
      </c>
      <c r="L462" s="58"/>
      <c r="M462" s="58"/>
      <c r="N462" s="58"/>
      <c r="O462" s="58"/>
      <c r="P462" s="58"/>
      <c r="Q462" s="58"/>
      <c r="R462" s="58"/>
      <c r="S462" s="275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  <c r="AD462" s="58"/>
      <c r="AE462" s="58"/>
      <c r="AF462" s="58"/>
      <c r="AG462" s="58"/>
      <c r="AH462" s="58"/>
      <c r="AI462" s="58"/>
      <c r="AJ462" s="58"/>
      <c r="AK462" s="58"/>
      <c r="AL462" s="58"/>
      <c r="AM462" s="58"/>
      <c r="AN462" s="58"/>
      <c r="AO462" s="58"/>
      <c r="AP462" s="58"/>
      <c r="AQ462" s="58"/>
      <c r="AR462" s="58"/>
      <c r="AS462" s="58"/>
      <c r="AT462" s="58"/>
      <c r="AU462" s="58"/>
      <c r="AV462" s="58"/>
      <c r="AW462" s="58"/>
      <c r="AX462" s="58"/>
      <c r="AY462" s="58"/>
      <c r="AZ462" s="58"/>
      <c r="BA462" s="58"/>
      <c r="BB462" s="58"/>
      <c r="BC462" s="58"/>
      <c r="BD462" s="58"/>
      <c r="BE462" s="58"/>
      <c r="BF462" s="58"/>
      <c r="BG462" s="58"/>
      <c r="BH462" s="58"/>
      <c r="BI462" s="58"/>
      <c r="BJ462" s="58"/>
      <c r="BK462" s="58"/>
      <c r="BL462" s="58"/>
      <c r="BM462" s="58"/>
      <c r="BN462" s="58"/>
      <c r="BO462" s="58"/>
      <c r="BP462" s="58"/>
      <c r="BQ462" s="58"/>
      <c r="BR462" s="58"/>
      <c r="BS462" s="58"/>
      <c r="BT462" s="58"/>
      <c r="BU462" s="58"/>
      <c r="BV462" s="58"/>
      <c r="BW462" s="58"/>
      <c r="BX462" s="58"/>
      <c r="BY462" s="58"/>
      <c r="BZ462" s="58"/>
      <c r="CA462" s="58"/>
      <c r="CB462" s="58"/>
      <c r="CC462" s="58"/>
    </row>
    <row r="463" spans="1:81" s="1" customFormat="1" ht="15" customHeight="1">
      <c r="A463" s="71">
        <v>2301006403</v>
      </c>
      <c r="B463" s="9" t="s">
        <v>6</v>
      </c>
      <c r="C463" s="10">
        <v>12.29</v>
      </c>
      <c r="D463" s="11" t="s">
        <v>2</v>
      </c>
      <c r="E463" s="11" t="s">
        <v>316</v>
      </c>
      <c r="F463" s="12" t="s">
        <v>113</v>
      </c>
      <c r="G463" s="197" t="s">
        <v>930</v>
      </c>
      <c r="H463" s="362"/>
      <c r="I463" s="162">
        <f t="shared" si="105"/>
        <v>0</v>
      </c>
      <c r="J463" s="286">
        <f t="shared" si="109"/>
        <v>0</v>
      </c>
      <c r="K463" s="143">
        <f t="shared" si="94"/>
        <v>0</v>
      </c>
      <c r="L463" s="58"/>
      <c r="M463" s="58"/>
      <c r="N463" s="58"/>
      <c r="O463" s="58"/>
      <c r="P463" s="58"/>
      <c r="Q463" s="58"/>
      <c r="R463" s="58"/>
      <c r="S463" s="275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  <c r="AD463" s="58"/>
      <c r="AE463" s="58"/>
      <c r="AF463" s="58"/>
      <c r="AG463" s="58"/>
      <c r="AH463" s="58"/>
      <c r="AI463" s="58"/>
      <c r="AJ463" s="58"/>
      <c r="AK463" s="58"/>
      <c r="AL463" s="58"/>
      <c r="AM463" s="58"/>
      <c r="AN463" s="58"/>
      <c r="AO463" s="58"/>
      <c r="AP463" s="58"/>
      <c r="AQ463" s="58"/>
      <c r="AR463" s="58"/>
      <c r="AS463" s="58"/>
      <c r="AT463" s="58"/>
      <c r="AU463" s="58"/>
      <c r="AV463" s="58"/>
      <c r="AW463" s="58"/>
      <c r="AX463" s="58"/>
      <c r="AY463" s="58"/>
      <c r="AZ463" s="58"/>
      <c r="BA463" s="58"/>
      <c r="BB463" s="58"/>
      <c r="BC463" s="58"/>
      <c r="BD463" s="58"/>
      <c r="BE463" s="58"/>
      <c r="BF463" s="58"/>
      <c r="BG463" s="58"/>
      <c r="BH463" s="58"/>
      <c r="BI463" s="58"/>
      <c r="BJ463" s="58"/>
      <c r="BK463" s="58"/>
      <c r="BL463" s="58"/>
      <c r="BM463" s="58"/>
      <c r="BN463" s="58"/>
      <c r="BO463" s="58"/>
      <c r="BP463" s="58"/>
      <c r="BQ463" s="58"/>
      <c r="BR463" s="58"/>
      <c r="BS463" s="58"/>
      <c r="BT463" s="58"/>
      <c r="BU463" s="58"/>
      <c r="BV463" s="58"/>
      <c r="BW463" s="58"/>
      <c r="BX463" s="58"/>
      <c r="BY463" s="58"/>
      <c r="BZ463" s="58"/>
      <c r="CA463" s="58"/>
      <c r="CB463" s="58"/>
      <c r="CC463" s="58"/>
    </row>
    <row r="464" spans="1:81" s="1" customFormat="1" ht="15" customHeight="1">
      <c r="A464" s="69" t="s">
        <v>115</v>
      </c>
      <c r="B464" s="9" t="s">
        <v>6</v>
      </c>
      <c r="C464" s="26">
        <v>24.93</v>
      </c>
      <c r="D464" s="28" t="s">
        <v>2</v>
      </c>
      <c r="E464" s="28">
        <v>1213</v>
      </c>
      <c r="F464" s="12" t="s">
        <v>113</v>
      </c>
      <c r="G464" s="197" t="s">
        <v>930</v>
      </c>
      <c r="H464" s="362"/>
      <c r="I464" s="162">
        <f t="shared" si="105"/>
        <v>0</v>
      </c>
      <c r="J464" s="286">
        <f t="shared" si="109"/>
        <v>0</v>
      </c>
      <c r="K464" s="143">
        <f t="shared" si="94"/>
        <v>0</v>
      </c>
      <c r="L464" s="58"/>
      <c r="M464" s="58"/>
      <c r="N464" s="58"/>
      <c r="O464" s="58"/>
      <c r="P464" s="58"/>
      <c r="Q464" s="58"/>
      <c r="R464" s="58"/>
      <c r="S464" s="275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  <c r="AD464" s="58"/>
      <c r="AE464" s="58"/>
      <c r="AF464" s="58"/>
      <c r="AG464" s="58"/>
      <c r="AH464" s="58"/>
      <c r="AI464" s="58"/>
      <c r="AJ464" s="58"/>
      <c r="AK464" s="58"/>
      <c r="AL464" s="58"/>
      <c r="AM464" s="58"/>
      <c r="AN464" s="58"/>
      <c r="AO464" s="58"/>
      <c r="AP464" s="58"/>
      <c r="AQ464" s="58"/>
      <c r="AR464" s="58"/>
      <c r="AS464" s="58"/>
      <c r="AT464" s="58"/>
      <c r="AU464" s="58"/>
      <c r="AV464" s="58"/>
      <c r="AW464" s="58"/>
      <c r="AX464" s="58"/>
      <c r="AY464" s="58"/>
      <c r="AZ464" s="58"/>
      <c r="BA464" s="58"/>
      <c r="BB464" s="58"/>
      <c r="BC464" s="58"/>
      <c r="BD464" s="58"/>
      <c r="BE464" s="58"/>
      <c r="BF464" s="58"/>
      <c r="BG464" s="58"/>
      <c r="BH464" s="58"/>
      <c r="BI464" s="58"/>
      <c r="BJ464" s="58"/>
      <c r="BK464" s="58"/>
      <c r="BL464" s="58"/>
      <c r="BM464" s="58"/>
      <c r="BN464" s="58"/>
      <c r="BO464" s="58"/>
      <c r="BP464" s="58"/>
      <c r="BQ464" s="58"/>
      <c r="BR464" s="58"/>
      <c r="BS464" s="58"/>
      <c r="BT464" s="58"/>
      <c r="BU464" s="58"/>
      <c r="BV464" s="58"/>
      <c r="BW464" s="58"/>
      <c r="BX464" s="58"/>
      <c r="BY464" s="58"/>
      <c r="BZ464" s="58"/>
      <c r="CA464" s="58"/>
      <c r="CB464" s="58"/>
      <c r="CC464" s="58"/>
    </row>
    <row r="465" spans="1:81" s="1" customFormat="1" ht="15" customHeight="1">
      <c r="A465" s="71">
        <v>2301006406</v>
      </c>
      <c r="B465" s="9" t="s">
        <v>6</v>
      </c>
      <c r="C465" s="10" t="s">
        <v>331</v>
      </c>
      <c r="D465" s="11" t="s">
        <v>2</v>
      </c>
      <c r="E465" s="11" t="s">
        <v>316</v>
      </c>
      <c r="F465" s="19" t="s">
        <v>113</v>
      </c>
      <c r="G465" s="197" t="s">
        <v>930</v>
      </c>
      <c r="H465" s="362"/>
      <c r="I465" s="162">
        <f t="shared" si="105"/>
        <v>0</v>
      </c>
      <c r="J465" s="286">
        <f t="shared" si="109"/>
        <v>0</v>
      </c>
      <c r="K465" s="143">
        <f t="shared" si="94"/>
        <v>0</v>
      </c>
      <c r="L465" s="58"/>
      <c r="M465" s="58"/>
      <c r="N465" s="58"/>
      <c r="O465" s="58"/>
      <c r="P465" s="58"/>
      <c r="Q465" s="58"/>
      <c r="R465" s="58"/>
      <c r="S465" s="275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  <c r="AD465" s="58"/>
      <c r="AE465" s="58"/>
      <c r="AF465" s="58"/>
      <c r="AG465" s="58"/>
      <c r="AH465" s="58"/>
      <c r="AI465" s="58"/>
      <c r="AJ465" s="58"/>
      <c r="AK465" s="58"/>
      <c r="AL465" s="58"/>
      <c r="AM465" s="58"/>
      <c r="AN465" s="58"/>
      <c r="AO465" s="58"/>
      <c r="AP465" s="58"/>
      <c r="AQ465" s="58"/>
      <c r="AR465" s="58"/>
      <c r="AS465" s="58"/>
      <c r="AT465" s="58"/>
      <c r="AU465" s="58"/>
      <c r="AV465" s="58"/>
      <c r="AW465" s="58"/>
      <c r="AX465" s="58"/>
      <c r="AY465" s="58"/>
      <c r="AZ465" s="58"/>
      <c r="BA465" s="58"/>
      <c r="BB465" s="58"/>
      <c r="BC465" s="58"/>
      <c r="BD465" s="58"/>
      <c r="BE465" s="58"/>
      <c r="BF465" s="58"/>
      <c r="BG465" s="58"/>
      <c r="BH465" s="58"/>
      <c r="BI465" s="58"/>
      <c r="BJ465" s="58"/>
      <c r="BK465" s="58"/>
      <c r="BL465" s="58"/>
      <c r="BM465" s="58"/>
      <c r="BN465" s="58"/>
      <c r="BO465" s="58"/>
      <c r="BP465" s="58"/>
      <c r="BQ465" s="58"/>
      <c r="BR465" s="58"/>
      <c r="BS465" s="58"/>
      <c r="BT465" s="58"/>
      <c r="BU465" s="58"/>
      <c r="BV465" s="58"/>
      <c r="BW465" s="58"/>
      <c r="BX465" s="58"/>
      <c r="BY465" s="58"/>
      <c r="BZ465" s="58"/>
      <c r="CA465" s="58"/>
      <c r="CB465" s="58"/>
      <c r="CC465" s="58"/>
    </row>
    <row r="466" spans="1:81" ht="15" customHeight="1">
      <c r="A466" s="71" t="s">
        <v>315</v>
      </c>
      <c r="B466" s="9" t="s">
        <v>549</v>
      </c>
      <c r="C466" s="10">
        <v>12.01</v>
      </c>
      <c r="D466" s="11" t="s">
        <v>2</v>
      </c>
      <c r="E466" s="11" t="s">
        <v>316</v>
      </c>
      <c r="F466" s="12" t="s">
        <v>113</v>
      </c>
      <c r="G466" s="197" t="s">
        <v>930</v>
      </c>
      <c r="H466" s="362"/>
      <c r="I466" s="162">
        <f t="shared" si="105"/>
        <v>0</v>
      </c>
      <c r="J466" s="286">
        <f t="shared" si="109"/>
        <v>0</v>
      </c>
      <c r="K466" s="143">
        <f t="shared" si="94"/>
        <v>0</v>
      </c>
    </row>
    <row r="467" spans="1:81" ht="15" customHeight="1">
      <c r="A467" s="71" t="s">
        <v>317</v>
      </c>
      <c r="B467" s="9" t="s">
        <v>6</v>
      </c>
      <c r="C467" s="10">
        <v>13.15</v>
      </c>
      <c r="D467" s="11" t="s">
        <v>2</v>
      </c>
      <c r="E467" s="11" t="s">
        <v>316</v>
      </c>
      <c r="F467" s="12" t="s">
        <v>113</v>
      </c>
      <c r="G467" s="197" t="s">
        <v>930</v>
      </c>
      <c r="H467" s="362"/>
      <c r="I467" s="162">
        <f t="shared" si="105"/>
        <v>0</v>
      </c>
      <c r="J467" s="286">
        <f t="shared" si="109"/>
        <v>0</v>
      </c>
      <c r="K467" s="143">
        <f t="shared" si="94"/>
        <v>0</v>
      </c>
    </row>
    <row r="468" spans="1:81" ht="15" customHeight="1">
      <c r="A468" s="71" t="s">
        <v>318</v>
      </c>
      <c r="B468" s="9" t="s">
        <v>6</v>
      </c>
      <c r="C468" s="10">
        <v>13.17</v>
      </c>
      <c r="D468" s="11" t="s">
        <v>2</v>
      </c>
      <c r="E468" s="11" t="s">
        <v>316</v>
      </c>
      <c r="F468" s="12" t="s">
        <v>113</v>
      </c>
      <c r="G468" s="197" t="s">
        <v>930</v>
      </c>
      <c r="H468" s="362"/>
      <c r="I468" s="162">
        <f t="shared" si="105"/>
        <v>0</v>
      </c>
      <c r="J468" s="286">
        <f t="shared" si="109"/>
        <v>0</v>
      </c>
      <c r="K468" s="143">
        <f t="shared" si="94"/>
        <v>0</v>
      </c>
    </row>
    <row r="469" spans="1:81" s="1" customFormat="1" ht="15" customHeight="1">
      <c r="A469" s="71" t="s">
        <v>319</v>
      </c>
      <c r="B469" s="9" t="s">
        <v>6</v>
      </c>
      <c r="C469" s="10">
        <v>15.16</v>
      </c>
      <c r="D469" s="11" t="s">
        <v>2</v>
      </c>
      <c r="E469" s="11" t="s">
        <v>316</v>
      </c>
      <c r="F469" s="12" t="s">
        <v>113</v>
      </c>
      <c r="G469" s="197" t="s">
        <v>930</v>
      </c>
      <c r="H469" s="362"/>
      <c r="I469" s="162">
        <f t="shared" si="105"/>
        <v>0</v>
      </c>
      <c r="J469" s="286">
        <f t="shared" si="109"/>
        <v>0</v>
      </c>
      <c r="K469" s="143">
        <f t="shared" si="94"/>
        <v>0</v>
      </c>
      <c r="L469" s="58"/>
      <c r="M469" s="58"/>
      <c r="N469" s="58"/>
      <c r="O469" s="58"/>
      <c r="P469" s="58"/>
      <c r="Q469" s="58"/>
      <c r="R469" s="58"/>
      <c r="S469" s="275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  <c r="AD469" s="58"/>
      <c r="AE469" s="58"/>
      <c r="AF469" s="58"/>
      <c r="AG469" s="58"/>
      <c r="AH469" s="58"/>
      <c r="AI469" s="58"/>
      <c r="AJ469" s="58"/>
      <c r="AK469" s="58"/>
      <c r="AL469" s="58"/>
      <c r="AM469" s="58"/>
      <c r="AN469" s="58"/>
      <c r="AO469" s="58"/>
      <c r="AP469" s="58"/>
      <c r="AQ469" s="58"/>
      <c r="AR469" s="58"/>
      <c r="AS469" s="58"/>
      <c r="AT469" s="58"/>
      <c r="AU469" s="58"/>
      <c r="AV469" s="58"/>
      <c r="AW469" s="58"/>
      <c r="AX469" s="58"/>
      <c r="AY469" s="58"/>
      <c r="AZ469" s="58"/>
      <c r="BA469" s="58"/>
      <c r="BB469" s="58"/>
      <c r="BC469" s="58"/>
      <c r="BD469" s="58"/>
      <c r="BE469" s="58"/>
      <c r="BF469" s="58"/>
      <c r="BG469" s="58"/>
      <c r="BH469" s="58"/>
      <c r="BI469" s="58"/>
      <c r="BJ469" s="58"/>
      <c r="BK469" s="58"/>
      <c r="BL469" s="58"/>
      <c r="BM469" s="58"/>
      <c r="BN469" s="58"/>
      <c r="BO469" s="58"/>
      <c r="BP469" s="58"/>
      <c r="BQ469" s="58"/>
      <c r="BR469" s="58"/>
      <c r="BS469" s="58"/>
      <c r="BT469" s="58"/>
      <c r="BU469" s="58"/>
      <c r="BV469" s="58"/>
      <c r="BW469" s="58"/>
      <c r="BX469" s="58"/>
      <c r="BY469" s="58"/>
      <c r="BZ469" s="58"/>
      <c r="CA469" s="58"/>
      <c r="CB469" s="58"/>
      <c r="CC469" s="58"/>
    </row>
    <row r="470" spans="1:81" s="1" customFormat="1" ht="15" customHeight="1">
      <c r="A470" s="71" t="s">
        <v>320</v>
      </c>
      <c r="B470" s="21" t="s">
        <v>6</v>
      </c>
      <c r="C470" s="20">
        <v>11.3</v>
      </c>
      <c r="D470" s="11" t="s">
        <v>2</v>
      </c>
      <c r="E470" s="11" t="s">
        <v>367</v>
      </c>
      <c r="F470" s="12" t="s">
        <v>4</v>
      </c>
      <c r="G470" s="197" t="s">
        <v>930</v>
      </c>
      <c r="H470" s="362"/>
      <c r="I470" s="162">
        <f t="shared" si="105"/>
        <v>0</v>
      </c>
      <c r="J470" s="286">
        <f t="shared" si="109"/>
        <v>0</v>
      </c>
      <c r="K470" s="143">
        <f t="shared" ref="K470:K532" si="110">I470</f>
        <v>0</v>
      </c>
      <c r="L470" s="58"/>
      <c r="M470" s="58"/>
      <c r="N470" s="58"/>
      <c r="O470" s="58"/>
      <c r="P470" s="58"/>
      <c r="Q470" s="58"/>
      <c r="R470" s="58"/>
      <c r="S470" s="275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  <c r="AD470" s="58"/>
      <c r="AE470" s="58"/>
      <c r="AF470" s="58"/>
      <c r="AG470" s="58"/>
      <c r="AH470" s="58"/>
      <c r="AI470" s="58"/>
      <c r="AJ470" s="58"/>
      <c r="AK470" s="58"/>
      <c r="AL470" s="58"/>
      <c r="AM470" s="58"/>
      <c r="AN470" s="58"/>
      <c r="AO470" s="58"/>
      <c r="AP470" s="58"/>
      <c r="AQ470" s="58"/>
      <c r="AR470" s="58"/>
      <c r="AS470" s="58"/>
      <c r="AT470" s="58"/>
      <c r="AU470" s="58"/>
      <c r="AV470" s="58"/>
      <c r="AW470" s="58"/>
      <c r="AX470" s="58"/>
      <c r="AY470" s="58"/>
      <c r="AZ470" s="58"/>
      <c r="BA470" s="58"/>
      <c r="BB470" s="58"/>
      <c r="BC470" s="58"/>
      <c r="BD470" s="58"/>
      <c r="BE470" s="58"/>
      <c r="BF470" s="58"/>
      <c r="BG470" s="58"/>
      <c r="BH470" s="58"/>
      <c r="BI470" s="58"/>
      <c r="BJ470" s="58"/>
      <c r="BK470" s="58"/>
      <c r="BL470" s="58"/>
      <c r="BM470" s="58"/>
      <c r="BN470" s="58"/>
      <c r="BO470" s="58"/>
      <c r="BP470" s="58"/>
      <c r="BQ470" s="58"/>
      <c r="BR470" s="58"/>
      <c r="BS470" s="58"/>
      <c r="BT470" s="58"/>
      <c r="BU470" s="58"/>
      <c r="BV470" s="58"/>
      <c r="BW470" s="58"/>
      <c r="BX470" s="58"/>
      <c r="BY470" s="58"/>
      <c r="BZ470" s="58"/>
      <c r="CA470" s="58"/>
      <c r="CB470" s="58"/>
      <c r="CC470" s="58"/>
    </row>
    <row r="471" spans="1:81" s="1" customFormat="1" ht="15" customHeight="1">
      <c r="A471" s="71" t="s">
        <v>321</v>
      </c>
      <c r="B471" s="21" t="s">
        <v>6</v>
      </c>
      <c r="C471" s="20">
        <v>8.73</v>
      </c>
      <c r="D471" s="11" t="s">
        <v>2</v>
      </c>
      <c r="E471" s="11" t="s">
        <v>367</v>
      </c>
      <c r="F471" s="12" t="s">
        <v>4</v>
      </c>
      <c r="G471" s="197" t="s">
        <v>930</v>
      </c>
      <c r="H471" s="362"/>
      <c r="I471" s="162">
        <f t="shared" si="105"/>
        <v>0</v>
      </c>
      <c r="J471" s="286">
        <f t="shared" si="109"/>
        <v>0</v>
      </c>
      <c r="K471" s="143">
        <f t="shared" si="110"/>
        <v>0</v>
      </c>
      <c r="L471" s="58"/>
      <c r="M471" s="58"/>
      <c r="N471" s="58"/>
      <c r="O471" s="58"/>
      <c r="P471" s="58"/>
      <c r="Q471" s="58"/>
      <c r="R471" s="58"/>
      <c r="S471" s="275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  <c r="AD471" s="58"/>
      <c r="AE471" s="58"/>
      <c r="AF471" s="58"/>
      <c r="AG471" s="58"/>
      <c r="AH471" s="58"/>
      <c r="AI471" s="58"/>
      <c r="AJ471" s="58"/>
      <c r="AK471" s="58"/>
      <c r="AL471" s="58"/>
      <c r="AM471" s="58"/>
      <c r="AN471" s="58"/>
      <c r="AO471" s="58"/>
      <c r="AP471" s="58"/>
      <c r="AQ471" s="58"/>
      <c r="AR471" s="58"/>
      <c r="AS471" s="58"/>
      <c r="AT471" s="58"/>
      <c r="AU471" s="58"/>
      <c r="AV471" s="58"/>
      <c r="AW471" s="58"/>
      <c r="AX471" s="58"/>
      <c r="AY471" s="58"/>
      <c r="AZ471" s="58"/>
      <c r="BA471" s="58"/>
      <c r="BB471" s="58"/>
      <c r="BC471" s="58"/>
      <c r="BD471" s="58"/>
      <c r="BE471" s="58"/>
      <c r="BF471" s="58"/>
      <c r="BG471" s="58"/>
      <c r="BH471" s="58"/>
      <c r="BI471" s="58"/>
      <c r="BJ471" s="58"/>
      <c r="BK471" s="58"/>
      <c r="BL471" s="58"/>
      <c r="BM471" s="58"/>
      <c r="BN471" s="58"/>
      <c r="BO471" s="58"/>
      <c r="BP471" s="58"/>
      <c r="BQ471" s="58"/>
      <c r="BR471" s="58"/>
      <c r="BS471" s="58"/>
      <c r="BT471" s="58"/>
      <c r="BU471" s="58"/>
      <c r="BV471" s="58"/>
      <c r="BW471" s="58"/>
      <c r="BX471" s="58"/>
      <c r="BY471" s="58"/>
      <c r="BZ471" s="58"/>
      <c r="CA471" s="58"/>
      <c r="CB471" s="58"/>
      <c r="CC471" s="58"/>
    </row>
    <row r="472" spans="1:81" s="1" customFormat="1" ht="15" customHeight="1">
      <c r="A472" s="71" t="s">
        <v>322</v>
      </c>
      <c r="B472" s="9" t="s">
        <v>6</v>
      </c>
      <c r="C472" s="10">
        <v>12.5</v>
      </c>
      <c r="D472" s="11" t="s">
        <v>2</v>
      </c>
      <c r="E472" s="11" t="s">
        <v>316</v>
      </c>
      <c r="F472" s="12" t="s">
        <v>4</v>
      </c>
      <c r="G472" s="197" t="s">
        <v>930</v>
      </c>
      <c r="H472" s="362"/>
      <c r="I472" s="162">
        <f t="shared" si="105"/>
        <v>0</v>
      </c>
      <c r="J472" s="286">
        <f t="shared" si="109"/>
        <v>0</v>
      </c>
      <c r="K472" s="143">
        <f t="shared" si="110"/>
        <v>0</v>
      </c>
      <c r="L472" s="58"/>
      <c r="M472" s="58"/>
      <c r="N472" s="58"/>
      <c r="O472" s="58"/>
      <c r="P472" s="58"/>
      <c r="Q472" s="58"/>
      <c r="R472" s="58"/>
      <c r="S472" s="275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  <c r="AD472" s="58"/>
      <c r="AE472" s="58"/>
      <c r="AF472" s="58"/>
      <c r="AG472" s="58"/>
      <c r="AH472" s="58"/>
      <c r="AI472" s="58"/>
      <c r="AJ472" s="58"/>
      <c r="AK472" s="58"/>
      <c r="AL472" s="58"/>
      <c r="AM472" s="58"/>
      <c r="AN472" s="58"/>
      <c r="AO472" s="58"/>
      <c r="AP472" s="58"/>
      <c r="AQ472" s="58"/>
      <c r="AR472" s="58"/>
      <c r="AS472" s="58"/>
      <c r="AT472" s="58"/>
      <c r="AU472" s="58"/>
      <c r="AV472" s="58"/>
      <c r="AW472" s="58"/>
      <c r="AX472" s="58"/>
      <c r="AY472" s="58"/>
      <c r="AZ472" s="58"/>
      <c r="BA472" s="58"/>
      <c r="BB472" s="58"/>
      <c r="BC472" s="58"/>
      <c r="BD472" s="58"/>
      <c r="BE472" s="58"/>
      <c r="BF472" s="58"/>
      <c r="BG472" s="58"/>
      <c r="BH472" s="58"/>
      <c r="BI472" s="58"/>
      <c r="BJ472" s="58"/>
      <c r="BK472" s="58"/>
      <c r="BL472" s="58"/>
      <c r="BM472" s="58"/>
      <c r="BN472" s="58"/>
      <c r="BO472" s="58"/>
      <c r="BP472" s="58"/>
      <c r="BQ472" s="58"/>
      <c r="BR472" s="58"/>
      <c r="BS472" s="58"/>
      <c r="BT472" s="58"/>
      <c r="BU472" s="58"/>
      <c r="BV472" s="58"/>
      <c r="BW472" s="58"/>
      <c r="BX472" s="58"/>
      <c r="BY472" s="58"/>
      <c r="BZ472" s="58"/>
      <c r="CA472" s="58"/>
      <c r="CB472" s="58"/>
      <c r="CC472" s="58"/>
    </row>
    <row r="473" spans="1:81" s="1" customFormat="1" ht="15" customHeight="1">
      <c r="A473" s="71" t="s">
        <v>312</v>
      </c>
      <c r="B473" s="9" t="s">
        <v>6</v>
      </c>
      <c r="C473" s="20">
        <v>21</v>
      </c>
      <c r="D473" s="11" t="s">
        <v>2</v>
      </c>
      <c r="E473" s="11" t="s">
        <v>313</v>
      </c>
      <c r="F473" s="12" t="s">
        <v>113</v>
      </c>
      <c r="G473" s="197" t="s">
        <v>930</v>
      </c>
      <c r="H473" s="362"/>
      <c r="I473" s="162">
        <f t="shared" si="105"/>
        <v>0</v>
      </c>
      <c r="J473" s="286">
        <f t="shared" si="109"/>
        <v>0</v>
      </c>
      <c r="K473" s="143">
        <f t="shared" si="110"/>
        <v>0</v>
      </c>
      <c r="L473" s="58"/>
      <c r="M473" s="58"/>
      <c r="N473" s="58"/>
      <c r="O473" s="58"/>
      <c r="P473" s="58"/>
      <c r="Q473" s="58"/>
      <c r="R473" s="58"/>
      <c r="S473" s="275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  <c r="AD473" s="58"/>
      <c r="AE473" s="58"/>
      <c r="AF473" s="58"/>
      <c r="AG473" s="58"/>
      <c r="AH473" s="58"/>
      <c r="AI473" s="58"/>
      <c r="AJ473" s="58"/>
      <c r="AK473" s="58"/>
      <c r="AL473" s="58"/>
      <c r="AM473" s="58"/>
      <c r="AN473" s="58"/>
      <c r="AO473" s="58"/>
      <c r="AP473" s="58"/>
      <c r="AQ473" s="58"/>
      <c r="AR473" s="58"/>
      <c r="AS473" s="58"/>
      <c r="AT473" s="58"/>
      <c r="AU473" s="58"/>
      <c r="AV473" s="58"/>
      <c r="AW473" s="58"/>
      <c r="AX473" s="58"/>
      <c r="AY473" s="58"/>
      <c r="AZ473" s="58"/>
      <c r="BA473" s="58"/>
      <c r="BB473" s="58"/>
      <c r="BC473" s="58"/>
      <c r="BD473" s="58"/>
      <c r="BE473" s="58"/>
      <c r="BF473" s="58"/>
      <c r="BG473" s="58"/>
      <c r="BH473" s="58"/>
      <c r="BI473" s="58"/>
      <c r="BJ473" s="58"/>
      <c r="BK473" s="58"/>
      <c r="BL473" s="58"/>
      <c r="BM473" s="58"/>
      <c r="BN473" s="58"/>
      <c r="BO473" s="58"/>
      <c r="BP473" s="58"/>
      <c r="BQ473" s="58"/>
      <c r="BR473" s="58"/>
      <c r="BS473" s="58"/>
      <c r="BT473" s="58"/>
      <c r="BU473" s="58"/>
      <c r="BV473" s="58"/>
      <c r="BW473" s="58"/>
      <c r="BX473" s="58"/>
      <c r="BY473" s="58"/>
      <c r="BZ473" s="58"/>
      <c r="CA473" s="58"/>
      <c r="CB473" s="58"/>
      <c r="CC473" s="58"/>
    </row>
    <row r="474" spans="1:81" s="1" customFormat="1" ht="16.5" customHeight="1">
      <c r="A474" s="71" t="s">
        <v>314</v>
      </c>
      <c r="B474" s="9" t="s">
        <v>6</v>
      </c>
      <c r="C474" s="20">
        <v>27.96</v>
      </c>
      <c r="D474" s="11" t="s">
        <v>2</v>
      </c>
      <c r="E474" s="11" t="s">
        <v>313</v>
      </c>
      <c r="F474" s="12" t="s">
        <v>113</v>
      </c>
      <c r="G474" s="197" t="s">
        <v>930</v>
      </c>
      <c r="H474" s="362"/>
      <c r="I474" s="162">
        <f t="shared" si="105"/>
        <v>0</v>
      </c>
      <c r="J474" s="286">
        <f t="shared" si="109"/>
        <v>0</v>
      </c>
      <c r="K474" s="143">
        <f t="shared" si="110"/>
        <v>0</v>
      </c>
      <c r="L474" s="58"/>
      <c r="M474" s="58"/>
      <c r="N474" s="58"/>
      <c r="O474" s="58"/>
      <c r="P474" s="58"/>
      <c r="Q474" s="58"/>
      <c r="R474" s="58"/>
      <c r="S474" s="275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  <c r="AD474" s="58"/>
      <c r="AE474" s="58"/>
      <c r="AF474" s="58"/>
      <c r="AG474" s="58"/>
      <c r="AH474" s="58"/>
      <c r="AI474" s="58"/>
      <c r="AJ474" s="58"/>
      <c r="AK474" s="58"/>
      <c r="AL474" s="58"/>
      <c r="AM474" s="58"/>
      <c r="AN474" s="58"/>
      <c r="AO474" s="58"/>
      <c r="AP474" s="58"/>
      <c r="AQ474" s="58"/>
      <c r="AR474" s="58"/>
      <c r="AS474" s="58"/>
      <c r="AT474" s="58"/>
      <c r="AU474" s="58"/>
      <c r="AV474" s="58"/>
      <c r="AW474" s="58"/>
      <c r="AX474" s="58"/>
      <c r="AY474" s="58"/>
      <c r="AZ474" s="58"/>
      <c r="BA474" s="58"/>
      <c r="BB474" s="58"/>
      <c r="BC474" s="58"/>
      <c r="BD474" s="58"/>
      <c r="BE474" s="58"/>
      <c r="BF474" s="58"/>
      <c r="BG474" s="58"/>
      <c r="BH474" s="58"/>
      <c r="BI474" s="58"/>
      <c r="BJ474" s="58"/>
      <c r="BK474" s="58"/>
      <c r="BL474" s="58"/>
      <c r="BM474" s="58"/>
      <c r="BN474" s="58"/>
      <c r="BO474" s="58"/>
      <c r="BP474" s="58"/>
      <c r="BQ474" s="58"/>
      <c r="BR474" s="58"/>
      <c r="BS474" s="58"/>
      <c r="BT474" s="58"/>
      <c r="BU474" s="58"/>
      <c r="BV474" s="58"/>
      <c r="BW474" s="58"/>
      <c r="BX474" s="58"/>
      <c r="BY474" s="58"/>
      <c r="BZ474" s="58"/>
      <c r="CA474" s="58"/>
      <c r="CB474" s="58"/>
      <c r="CC474" s="58"/>
    </row>
    <row r="475" spans="1:81" s="1" customFormat="1" ht="15" customHeight="1">
      <c r="A475" s="71" t="s">
        <v>330</v>
      </c>
      <c r="B475" s="9" t="s">
        <v>6</v>
      </c>
      <c r="C475" s="10">
        <v>12.54</v>
      </c>
      <c r="D475" s="11" t="s">
        <v>2</v>
      </c>
      <c r="E475" s="11" t="s">
        <v>313</v>
      </c>
      <c r="F475" s="12" t="s">
        <v>113</v>
      </c>
      <c r="G475" s="197" t="s">
        <v>930</v>
      </c>
      <c r="H475" s="362"/>
      <c r="I475" s="162">
        <f t="shared" si="105"/>
        <v>0</v>
      </c>
      <c r="J475" s="286">
        <f t="shared" si="109"/>
        <v>0</v>
      </c>
      <c r="K475" s="143">
        <f t="shared" si="110"/>
        <v>0</v>
      </c>
      <c r="L475" s="58"/>
      <c r="M475" s="58"/>
      <c r="N475" s="58"/>
      <c r="O475" s="58"/>
      <c r="P475" s="58"/>
      <c r="Q475" s="58"/>
      <c r="R475" s="58"/>
      <c r="S475" s="275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  <c r="AD475" s="58"/>
      <c r="AE475" s="58"/>
      <c r="AF475" s="58"/>
      <c r="AG475" s="58"/>
      <c r="AH475" s="58"/>
      <c r="AI475" s="58"/>
      <c r="AJ475" s="58"/>
      <c r="AK475" s="58"/>
      <c r="AL475" s="58"/>
      <c r="AM475" s="58"/>
      <c r="AN475" s="58"/>
      <c r="AO475" s="58"/>
      <c r="AP475" s="58"/>
      <c r="AQ475" s="58"/>
      <c r="AR475" s="58"/>
      <c r="AS475" s="58"/>
      <c r="AT475" s="58"/>
      <c r="AU475" s="58"/>
      <c r="AV475" s="58"/>
      <c r="AW475" s="58"/>
      <c r="AX475" s="58"/>
      <c r="AY475" s="58"/>
      <c r="AZ475" s="58"/>
      <c r="BA475" s="58"/>
      <c r="BB475" s="58"/>
      <c r="BC475" s="58"/>
      <c r="BD475" s="58"/>
      <c r="BE475" s="58"/>
      <c r="BF475" s="58"/>
      <c r="BG475" s="58"/>
      <c r="BH475" s="58"/>
      <c r="BI475" s="58"/>
      <c r="BJ475" s="58"/>
      <c r="BK475" s="58"/>
      <c r="BL475" s="58"/>
      <c r="BM475" s="58"/>
      <c r="BN475" s="58"/>
      <c r="BO475" s="58"/>
      <c r="BP475" s="58"/>
      <c r="BQ475" s="58"/>
      <c r="BR475" s="58"/>
      <c r="BS475" s="58"/>
      <c r="BT475" s="58"/>
      <c r="BU475" s="58"/>
      <c r="BV475" s="58"/>
      <c r="BW475" s="58"/>
      <c r="BX475" s="58"/>
      <c r="BY475" s="58"/>
      <c r="BZ475" s="58"/>
      <c r="CA475" s="58"/>
      <c r="CB475" s="58"/>
      <c r="CC475" s="58"/>
    </row>
    <row r="476" spans="1:81" s="1" customFormat="1" ht="16.5" customHeight="1">
      <c r="A476" s="71" t="s">
        <v>693</v>
      </c>
      <c r="B476" s="9" t="s">
        <v>6</v>
      </c>
      <c r="C476" s="20">
        <v>12.58</v>
      </c>
      <c r="D476" s="11" t="s">
        <v>2</v>
      </c>
      <c r="E476" s="11">
        <v>1218</v>
      </c>
      <c r="F476" s="12" t="s">
        <v>113</v>
      </c>
      <c r="G476" s="197" t="s">
        <v>930</v>
      </c>
      <c r="H476" s="362"/>
      <c r="I476" s="162">
        <f t="shared" si="105"/>
        <v>0</v>
      </c>
      <c r="J476" s="286">
        <f t="shared" si="109"/>
        <v>0</v>
      </c>
      <c r="K476" s="143">
        <f t="shared" si="110"/>
        <v>0</v>
      </c>
      <c r="L476" s="58"/>
      <c r="M476" s="58"/>
      <c r="N476" s="58"/>
      <c r="O476" s="58"/>
      <c r="P476" s="58"/>
      <c r="Q476" s="58"/>
      <c r="R476" s="58"/>
      <c r="S476" s="275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  <c r="AD476" s="58"/>
      <c r="AE476" s="58"/>
      <c r="AF476" s="58"/>
      <c r="AG476" s="58"/>
      <c r="AH476" s="58"/>
      <c r="AI476" s="58"/>
      <c r="AJ476" s="58"/>
      <c r="AK476" s="58"/>
      <c r="AL476" s="58"/>
      <c r="AM476" s="58"/>
      <c r="AN476" s="58"/>
      <c r="AO476" s="58"/>
      <c r="AP476" s="58"/>
      <c r="AQ476" s="58"/>
      <c r="AR476" s="58"/>
      <c r="AS476" s="58"/>
      <c r="AT476" s="58"/>
      <c r="AU476" s="58"/>
      <c r="AV476" s="58"/>
      <c r="AW476" s="58"/>
      <c r="AX476" s="58"/>
      <c r="AY476" s="58"/>
      <c r="AZ476" s="58"/>
      <c r="BA476" s="58"/>
      <c r="BB476" s="58"/>
      <c r="BC476" s="58"/>
      <c r="BD476" s="58"/>
      <c r="BE476" s="58"/>
      <c r="BF476" s="58"/>
      <c r="BG476" s="58"/>
      <c r="BH476" s="58"/>
      <c r="BI476" s="58"/>
      <c r="BJ476" s="58"/>
      <c r="BK476" s="58"/>
      <c r="BL476" s="58"/>
      <c r="BM476" s="58"/>
      <c r="BN476" s="58"/>
      <c r="BO476" s="58"/>
      <c r="BP476" s="58"/>
      <c r="BQ476" s="58"/>
      <c r="BR476" s="58"/>
      <c r="BS476" s="58"/>
      <c r="BT476" s="58"/>
      <c r="BU476" s="58"/>
      <c r="BV476" s="58"/>
      <c r="BW476" s="58"/>
      <c r="BX476" s="58"/>
      <c r="BY476" s="58"/>
      <c r="BZ476" s="58"/>
      <c r="CA476" s="58"/>
      <c r="CB476" s="58"/>
      <c r="CC476" s="58"/>
    </row>
    <row r="477" spans="1:81" s="1" customFormat="1" ht="16.5" customHeight="1">
      <c r="A477" s="71" t="s">
        <v>694</v>
      </c>
      <c r="B477" s="9" t="s">
        <v>6</v>
      </c>
      <c r="C477" s="20">
        <v>13.27</v>
      </c>
      <c r="D477" s="11" t="s">
        <v>2</v>
      </c>
      <c r="E477" s="11">
        <v>1218</v>
      </c>
      <c r="F477" s="12" t="s">
        <v>113</v>
      </c>
      <c r="G477" s="197" t="s">
        <v>930</v>
      </c>
      <c r="H477" s="362"/>
      <c r="I477" s="162">
        <f t="shared" si="105"/>
        <v>0</v>
      </c>
      <c r="J477" s="286">
        <f t="shared" si="109"/>
        <v>0</v>
      </c>
      <c r="K477" s="143">
        <f t="shared" si="110"/>
        <v>0</v>
      </c>
      <c r="L477" s="58"/>
      <c r="M477" s="58"/>
      <c r="N477" s="58"/>
      <c r="O477" s="58"/>
      <c r="P477" s="58"/>
      <c r="Q477" s="58"/>
      <c r="R477" s="58"/>
      <c r="S477" s="275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  <c r="AD477" s="58"/>
      <c r="AE477" s="58"/>
      <c r="AF477" s="58"/>
      <c r="AG477" s="58"/>
      <c r="AH477" s="58"/>
      <c r="AI477" s="58"/>
      <c r="AJ477" s="58"/>
      <c r="AK477" s="58"/>
      <c r="AL477" s="58"/>
      <c r="AM477" s="58"/>
      <c r="AN477" s="58"/>
      <c r="AO477" s="58"/>
      <c r="AP477" s="58"/>
      <c r="AQ477" s="58"/>
      <c r="AR477" s="58"/>
      <c r="AS477" s="58"/>
      <c r="AT477" s="58"/>
      <c r="AU477" s="58"/>
      <c r="AV477" s="58"/>
      <c r="AW477" s="58"/>
      <c r="AX477" s="58"/>
      <c r="AY477" s="58"/>
      <c r="AZ477" s="58"/>
      <c r="BA477" s="58"/>
      <c r="BB477" s="58"/>
      <c r="BC477" s="58"/>
      <c r="BD477" s="58"/>
      <c r="BE477" s="58"/>
      <c r="BF477" s="58"/>
      <c r="BG477" s="58"/>
      <c r="BH477" s="58"/>
      <c r="BI477" s="58"/>
      <c r="BJ477" s="58"/>
      <c r="BK477" s="58"/>
      <c r="BL477" s="58"/>
      <c r="BM477" s="58"/>
      <c r="BN477" s="58"/>
      <c r="BO477" s="58"/>
      <c r="BP477" s="58"/>
      <c r="BQ477" s="58"/>
      <c r="BR477" s="58"/>
      <c r="BS477" s="58"/>
      <c r="BT477" s="58"/>
      <c r="BU477" s="58"/>
      <c r="BV477" s="58"/>
      <c r="BW477" s="58"/>
      <c r="BX477" s="58"/>
      <c r="BY477" s="58"/>
      <c r="BZ477" s="58"/>
      <c r="CA477" s="58"/>
      <c r="CB477" s="58"/>
      <c r="CC477" s="58"/>
    </row>
    <row r="478" spans="1:81" s="1" customFormat="1" ht="16.5" customHeight="1">
      <c r="A478" s="71" t="s">
        <v>695</v>
      </c>
      <c r="B478" s="9" t="s">
        <v>6</v>
      </c>
      <c r="C478" s="20">
        <v>16.989999999999998</v>
      </c>
      <c r="D478" s="11" t="s">
        <v>2</v>
      </c>
      <c r="E478" s="11">
        <v>1218</v>
      </c>
      <c r="F478" s="12" t="s">
        <v>113</v>
      </c>
      <c r="G478" s="197" t="s">
        <v>930</v>
      </c>
      <c r="H478" s="362"/>
      <c r="I478" s="162">
        <f t="shared" ref="I478:I486" si="111">H478*C478</f>
        <v>0</v>
      </c>
      <c r="J478" s="286">
        <f t="shared" si="109"/>
        <v>0</v>
      </c>
      <c r="K478" s="143">
        <f t="shared" si="110"/>
        <v>0</v>
      </c>
      <c r="L478" s="58"/>
      <c r="M478" s="58"/>
      <c r="N478" s="58"/>
      <c r="O478" s="58"/>
      <c r="P478" s="58"/>
      <c r="Q478" s="58"/>
      <c r="R478" s="58"/>
      <c r="S478" s="275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  <c r="AD478" s="58"/>
      <c r="AE478" s="58"/>
      <c r="AF478" s="58"/>
      <c r="AG478" s="58"/>
      <c r="AH478" s="58"/>
      <c r="AI478" s="58"/>
      <c r="AJ478" s="58"/>
      <c r="AK478" s="58"/>
      <c r="AL478" s="58"/>
      <c r="AM478" s="58"/>
      <c r="AN478" s="58"/>
      <c r="AO478" s="58"/>
      <c r="AP478" s="58"/>
      <c r="AQ478" s="58"/>
      <c r="AR478" s="58"/>
      <c r="AS478" s="58"/>
      <c r="AT478" s="58"/>
      <c r="AU478" s="58"/>
      <c r="AV478" s="58"/>
      <c r="AW478" s="58"/>
      <c r="AX478" s="58"/>
      <c r="AY478" s="58"/>
      <c r="AZ478" s="58"/>
      <c r="BA478" s="58"/>
      <c r="BB478" s="58"/>
      <c r="BC478" s="58"/>
      <c r="BD478" s="58"/>
      <c r="BE478" s="58"/>
      <c r="BF478" s="58"/>
      <c r="BG478" s="58"/>
      <c r="BH478" s="58"/>
      <c r="BI478" s="58"/>
      <c r="BJ478" s="58"/>
      <c r="BK478" s="58"/>
      <c r="BL478" s="58"/>
      <c r="BM478" s="58"/>
      <c r="BN478" s="58"/>
      <c r="BO478" s="58"/>
      <c r="BP478" s="58"/>
      <c r="BQ478" s="58"/>
      <c r="BR478" s="58"/>
      <c r="BS478" s="58"/>
      <c r="BT478" s="58"/>
      <c r="BU478" s="58"/>
      <c r="BV478" s="58"/>
      <c r="BW478" s="58"/>
      <c r="BX478" s="58"/>
      <c r="BY478" s="58"/>
      <c r="BZ478" s="58"/>
      <c r="CA478" s="58"/>
      <c r="CB478" s="58"/>
      <c r="CC478" s="58"/>
    </row>
    <row r="479" spans="1:81" s="1" customFormat="1" ht="16.5" customHeight="1">
      <c r="A479" s="72" t="s">
        <v>323</v>
      </c>
      <c r="B479" s="14" t="s">
        <v>17</v>
      </c>
      <c r="C479" s="15">
        <v>10.6</v>
      </c>
      <c r="D479" s="16" t="s">
        <v>2</v>
      </c>
      <c r="E479" s="16">
        <v>1273</v>
      </c>
      <c r="F479" s="17" t="s">
        <v>113</v>
      </c>
      <c r="G479" s="50" t="s">
        <v>729</v>
      </c>
      <c r="H479" s="362"/>
      <c r="I479" s="162">
        <f t="shared" si="111"/>
        <v>0</v>
      </c>
      <c r="J479" s="286">
        <f t="shared" ref="J479" si="112">I479*4.33</f>
        <v>0</v>
      </c>
      <c r="K479" s="143">
        <f t="shared" si="110"/>
        <v>0</v>
      </c>
      <c r="L479" s="58"/>
      <c r="M479" s="58"/>
      <c r="N479" s="58"/>
      <c r="O479" s="58"/>
      <c r="P479" s="58"/>
      <c r="Q479" s="58"/>
      <c r="R479" s="58"/>
      <c r="S479" s="275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  <c r="AD479" s="58"/>
      <c r="AE479" s="58"/>
      <c r="AF479" s="58"/>
      <c r="AG479" s="58"/>
      <c r="AH479" s="58"/>
      <c r="AI479" s="58"/>
      <c r="AJ479" s="58"/>
      <c r="AK479" s="58"/>
      <c r="AL479" s="58"/>
      <c r="AM479" s="58"/>
      <c r="AN479" s="58"/>
      <c r="AO479" s="58"/>
      <c r="AP479" s="58"/>
      <c r="AQ479" s="58"/>
      <c r="AR479" s="58"/>
      <c r="AS479" s="58"/>
      <c r="AT479" s="58"/>
      <c r="AU479" s="58"/>
      <c r="AV479" s="58"/>
      <c r="AW479" s="58"/>
      <c r="AX479" s="58"/>
      <c r="AY479" s="58"/>
      <c r="AZ479" s="58"/>
      <c r="BA479" s="58"/>
      <c r="BB479" s="58"/>
      <c r="BC479" s="58"/>
      <c r="BD479" s="58"/>
      <c r="BE479" s="58"/>
      <c r="BF479" s="58"/>
      <c r="BG479" s="58"/>
      <c r="BH479" s="58"/>
      <c r="BI479" s="58"/>
      <c r="BJ479" s="58"/>
      <c r="BK479" s="58"/>
      <c r="BL479" s="58"/>
      <c r="BM479" s="58"/>
      <c r="BN479" s="58"/>
      <c r="BO479" s="58"/>
      <c r="BP479" s="58"/>
      <c r="BQ479" s="58"/>
      <c r="BR479" s="58"/>
      <c r="BS479" s="58"/>
      <c r="BT479" s="58"/>
      <c r="BU479" s="58"/>
      <c r="BV479" s="58"/>
      <c r="BW479" s="58"/>
      <c r="BX479" s="58"/>
      <c r="BY479" s="58"/>
      <c r="BZ479" s="58"/>
      <c r="CA479" s="58"/>
      <c r="CB479" s="58"/>
      <c r="CC479" s="58"/>
    </row>
    <row r="480" spans="1:81" s="1" customFormat="1" ht="15" customHeight="1">
      <c r="A480" s="71" t="s">
        <v>324</v>
      </c>
      <c r="B480" s="9" t="s">
        <v>15</v>
      </c>
      <c r="C480" s="10">
        <v>5</v>
      </c>
      <c r="D480" s="11" t="s">
        <v>2</v>
      </c>
      <c r="E480" s="11">
        <v>1273</v>
      </c>
      <c r="F480" s="12" t="s">
        <v>4</v>
      </c>
      <c r="G480" s="13" t="s">
        <v>731</v>
      </c>
      <c r="H480" s="362"/>
      <c r="I480" s="162">
        <f t="shared" si="111"/>
        <v>0</v>
      </c>
      <c r="J480" s="214">
        <f>I480*21.67</f>
        <v>0</v>
      </c>
      <c r="K480" s="143">
        <f t="shared" si="110"/>
        <v>0</v>
      </c>
      <c r="L480" s="58"/>
      <c r="M480" s="58"/>
      <c r="N480" s="58"/>
      <c r="O480" s="58"/>
      <c r="P480" s="58"/>
      <c r="Q480" s="58"/>
      <c r="R480" s="58"/>
      <c r="S480" s="275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  <c r="AD480" s="58"/>
      <c r="AE480" s="58"/>
      <c r="AF480" s="58"/>
      <c r="AG480" s="58"/>
      <c r="AH480" s="58"/>
      <c r="AI480" s="58"/>
      <c r="AJ480" s="58"/>
      <c r="AK480" s="58"/>
      <c r="AL480" s="58"/>
      <c r="AM480" s="58"/>
      <c r="AN480" s="58"/>
      <c r="AO480" s="58"/>
      <c r="AP480" s="58"/>
      <c r="AQ480" s="58"/>
      <c r="AR480" s="58"/>
      <c r="AS480" s="58"/>
      <c r="AT480" s="58"/>
      <c r="AU480" s="58"/>
      <c r="AV480" s="58"/>
      <c r="AW480" s="58"/>
      <c r="AX480" s="58"/>
      <c r="AY480" s="58"/>
      <c r="AZ480" s="58"/>
      <c r="BA480" s="58"/>
      <c r="BB480" s="58"/>
      <c r="BC480" s="58"/>
      <c r="BD480" s="58"/>
      <c r="BE480" s="58"/>
      <c r="BF480" s="58"/>
      <c r="BG480" s="58"/>
      <c r="BH480" s="58"/>
      <c r="BI480" s="58"/>
      <c r="BJ480" s="58"/>
      <c r="BK480" s="58"/>
      <c r="BL480" s="58"/>
      <c r="BM480" s="58"/>
      <c r="BN480" s="58"/>
      <c r="BO480" s="58"/>
      <c r="BP480" s="58"/>
      <c r="BQ480" s="58"/>
      <c r="BR480" s="58"/>
      <c r="BS480" s="58"/>
      <c r="BT480" s="58"/>
      <c r="BU480" s="58"/>
      <c r="BV480" s="58"/>
      <c r="BW480" s="58"/>
      <c r="BX480" s="58"/>
      <c r="BY480" s="58"/>
      <c r="BZ480" s="58"/>
      <c r="CA480" s="58"/>
      <c r="CB480" s="58"/>
      <c r="CC480" s="58"/>
    </row>
    <row r="481" spans="1:81" ht="15" customHeight="1">
      <c r="A481" s="70" t="s">
        <v>325</v>
      </c>
      <c r="B481" s="14" t="s">
        <v>777</v>
      </c>
      <c r="C481" s="15">
        <v>8.3800000000000008</v>
      </c>
      <c r="D481" s="16" t="s">
        <v>2</v>
      </c>
      <c r="E481" s="16">
        <v>1273</v>
      </c>
      <c r="F481" s="17" t="s">
        <v>4</v>
      </c>
      <c r="G481" s="50" t="s">
        <v>729</v>
      </c>
      <c r="H481" s="362"/>
      <c r="I481" s="162">
        <f t="shared" si="111"/>
        <v>0</v>
      </c>
      <c r="J481" s="286">
        <f t="shared" ref="J481:J484" si="113">I481*4.33</f>
        <v>0</v>
      </c>
      <c r="K481" s="143">
        <f t="shared" si="110"/>
        <v>0</v>
      </c>
    </row>
    <row r="482" spans="1:81" ht="15" customHeight="1">
      <c r="A482" s="72" t="s">
        <v>326</v>
      </c>
      <c r="B482" s="14" t="s">
        <v>17</v>
      </c>
      <c r="C482" s="15">
        <v>79.58</v>
      </c>
      <c r="D482" s="16" t="s">
        <v>2</v>
      </c>
      <c r="E482" s="16">
        <v>1273</v>
      </c>
      <c r="F482" s="17" t="s">
        <v>113</v>
      </c>
      <c r="G482" s="50" t="s">
        <v>729</v>
      </c>
      <c r="H482" s="362"/>
      <c r="I482" s="162">
        <f t="shared" si="111"/>
        <v>0</v>
      </c>
      <c r="J482" s="286">
        <f t="shared" si="113"/>
        <v>0</v>
      </c>
      <c r="K482" s="143">
        <f t="shared" si="110"/>
        <v>0</v>
      </c>
    </row>
    <row r="483" spans="1:81" s="3" customFormat="1" ht="15">
      <c r="A483" s="72" t="s">
        <v>327</v>
      </c>
      <c r="B483" s="14" t="s">
        <v>17</v>
      </c>
      <c r="C483" s="15">
        <v>1.91</v>
      </c>
      <c r="D483" s="16" t="s">
        <v>2</v>
      </c>
      <c r="E483" s="16">
        <v>1273</v>
      </c>
      <c r="F483" s="17" t="s">
        <v>4</v>
      </c>
      <c r="G483" s="50" t="s">
        <v>729</v>
      </c>
      <c r="H483" s="362"/>
      <c r="I483" s="162">
        <f t="shared" si="111"/>
        <v>0</v>
      </c>
      <c r="J483" s="286">
        <f t="shared" si="113"/>
        <v>0</v>
      </c>
      <c r="K483" s="143">
        <f t="shared" si="110"/>
        <v>0</v>
      </c>
      <c r="L483" s="58"/>
      <c r="M483" s="58"/>
      <c r="N483" s="58"/>
      <c r="O483" s="58"/>
      <c r="P483" s="58"/>
      <c r="Q483" s="58"/>
      <c r="R483" s="58"/>
      <c r="S483" s="275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  <c r="AD483" s="58"/>
      <c r="AE483" s="58"/>
      <c r="AF483" s="58"/>
      <c r="AG483" s="58"/>
      <c r="AH483" s="58"/>
      <c r="AI483" s="58"/>
      <c r="AJ483" s="58"/>
      <c r="AK483" s="58"/>
      <c r="AL483" s="58"/>
      <c r="AM483" s="58"/>
      <c r="AN483" s="58"/>
      <c r="AO483" s="58"/>
      <c r="AP483" s="58"/>
    </row>
    <row r="484" spans="1:81" s="3" customFormat="1" ht="15">
      <c r="A484" s="68" t="s">
        <v>365</v>
      </c>
      <c r="B484" s="25" t="s">
        <v>180</v>
      </c>
      <c r="C484" s="48">
        <v>4.74</v>
      </c>
      <c r="D484" s="45" t="s">
        <v>2</v>
      </c>
      <c r="E484" s="45" t="s">
        <v>333</v>
      </c>
      <c r="F484" s="46" t="s">
        <v>4</v>
      </c>
      <c r="G484" s="50" t="s">
        <v>729</v>
      </c>
      <c r="H484" s="362"/>
      <c r="I484" s="162">
        <f t="shared" si="111"/>
        <v>0</v>
      </c>
      <c r="J484" s="286">
        <f t="shared" si="113"/>
        <v>0</v>
      </c>
      <c r="K484" s="143">
        <f t="shared" si="110"/>
        <v>0</v>
      </c>
      <c r="L484" s="58"/>
      <c r="M484" s="58"/>
      <c r="N484" s="58"/>
      <c r="O484" s="58"/>
      <c r="P484" s="58"/>
      <c r="Q484" s="58"/>
      <c r="R484" s="58"/>
      <c r="S484" s="275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  <c r="AD484" s="58"/>
      <c r="AE484" s="58"/>
      <c r="AF484" s="58"/>
      <c r="AG484" s="58"/>
      <c r="AH484" s="58"/>
      <c r="AI484" s="58"/>
      <c r="AJ484" s="58"/>
      <c r="AK484" s="58"/>
      <c r="AL484" s="58"/>
      <c r="AM484" s="58"/>
      <c r="AN484" s="58"/>
      <c r="AO484" s="58"/>
      <c r="AP484" s="58"/>
    </row>
    <row r="485" spans="1:81" s="1" customFormat="1" ht="15" customHeight="1">
      <c r="A485" s="71" t="s">
        <v>328</v>
      </c>
      <c r="B485" s="21" t="s">
        <v>6</v>
      </c>
      <c r="C485" s="20" t="s">
        <v>417</v>
      </c>
      <c r="D485" s="11" t="s">
        <v>2</v>
      </c>
      <c r="E485" s="11" t="s">
        <v>367</v>
      </c>
      <c r="F485" s="12" t="s">
        <v>85</v>
      </c>
      <c r="G485" s="197" t="s">
        <v>930</v>
      </c>
      <c r="H485" s="362"/>
      <c r="I485" s="162">
        <f t="shared" si="111"/>
        <v>0</v>
      </c>
      <c r="J485" s="286">
        <f t="shared" ref="J485:J486" si="114">I485*2.17</f>
        <v>0</v>
      </c>
      <c r="K485" s="143">
        <f t="shared" si="110"/>
        <v>0</v>
      </c>
      <c r="L485" s="58"/>
      <c r="M485" s="58"/>
      <c r="N485" s="58"/>
      <c r="O485" s="58"/>
      <c r="P485" s="58"/>
      <c r="Q485" s="58"/>
      <c r="R485" s="58"/>
      <c r="S485" s="275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  <c r="AD485" s="58"/>
      <c r="AE485" s="58"/>
      <c r="AF485" s="58"/>
      <c r="AG485" s="58"/>
      <c r="AH485" s="58"/>
      <c r="AI485" s="58"/>
      <c r="AJ485" s="58"/>
      <c r="AK485" s="58"/>
      <c r="AL485" s="58"/>
      <c r="AM485" s="58"/>
      <c r="AN485" s="58"/>
      <c r="AO485" s="58"/>
      <c r="AP485" s="58"/>
      <c r="AQ485" s="58"/>
      <c r="AR485" s="58"/>
      <c r="AS485" s="58"/>
      <c r="AT485" s="58"/>
      <c r="AU485" s="58"/>
      <c r="AV485" s="58"/>
      <c r="AW485" s="58"/>
      <c r="AX485" s="58"/>
      <c r="AY485" s="58"/>
      <c r="AZ485" s="58"/>
      <c r="BA485" s="58"/>
      <c r="BB485" s="58"/>
      <c r="BC485" s="58"/>
      <c r="BD485" s="58"/>
      <c r="BE485" s="58"/>
      <c r="BF485" s="58"/>
      <c r="BG485" s="58"/>
      <c r="BH485" s="58"/>
      <c r="BI485" s="58"/>
      <c r="BJ485" s="58"/>
      <c r="BK485" s="58"/>
      <c r="BL485" s="58"/>
      <c r="BM485" s="58"/>
      <c r="BN485" s="58"/>
      <c r="BO485" s="58"/>
      <c r="BP485" s="58"/>
      <c r="BQ485" s="58"/>
      <c r="BR485" s="58"/>
      <c r="BS485" s="58"/>
      <c r="BT485" s="58"/>
      <c r="BU485" s="58"/>
      <c r="BV485" s="58"/>
      <c r="BW485" s="58"/>
      <c r="BX485" s="58"/>
      <c r="BY485" s="58"/>
      <c r="BZ485" s="58"/>
      <c r="CA485" s="58"/>
      <c r="CB485" s="58"/>
      <c r="CC485" s="58"/>
    </row>
    <row r="486" spans="1:81" s="1" customFormat="1" ht="15.75" customHeight="1" thickBot="1">
      <c r="A486" s="96" t="s">
        <v>329</v>
      </c>
      <c r="B486" s="100" t="s">
        <v>6</v>
      </c>
      <c r="C486" s="114">
        <v>13.15</v>
      </c>
      <c r="D486" s="97" t="s">
        <v>2</v>
      </c>
      <c r="E486" s="97" t="s">
        <v>316</v>
      </c>
      <c r="F486" s="49" t="s">
        <v>85</v>
      </c>
      <c r="G486" s="197" t="s">
        <v>930</v>
      </c>
      <c r="H486" s="362"/>
      <c r="I486" s="162">
        <f t="shared" si="111"/>
        <v>0</v>
      </c>
      <c r="J486" s="286">
        <f t="shared" si="114"/>
        <v>0</v>
      </c>
      <c r="K486" s="143">
        <f t="shared" si="110"/>
        <v>0</v>
      </c>
      <c r="L486" s="58"/>
      <c r="M486" s="58"/>
      <c r="N486" s="58"/>
      <c r="O486" s="58"/>
      <c r="P486" s="58"/>
      <c r="Q486" s="58"/>
      <c r="R486" s="58"/>
      <c r="S486" s="275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  <c r="AD486" s="58"/>
      <c r="AE486" s="58"/>
      <c r="AF486" s="58"/>
      <c r="AG486" s="58"/>
      <c r="AH486" s="58"/>
      <c r="AI486" s="58"/>
      <c r="AJ486" s="58"/>
      <c r="AK486" s="58"/>
      <c r="AL486" s="58"/>
      <c r="AM486" s="58"/>
      <c r="AN486" s="58"/>
      <c r="AO486" s="58"/>
      <c r="AP486" s="58"/>
      <c r="AQ486" s="58"/>
      <c r="AR486" s="58"/>
      <c r="AS486" s="58"/>
      <c r="AT486" s="58"/>
      <c r="AU486" s="58"/>
      <c r="AV486" s="58"/>
      <c r="AW486" s="58"/>
      <c r="AX486" s="58"/>
      <c r="AY486" s="58"/>
      <c r="AZ486" s="58"/>
      <c r="BA486" s="58"/>
      <c r="BB486" s="58"/>
      <c r="BC486" s="58"/>
      <c r="BD486" s="58"/>
      <c r="BE486" s="58"/>
      <c r="BF486" s="58"/>
      <c r="BG486" s="58"/>
      <c r="BH486" s="58"/>
      <c r="BI486" s="58"/>
      <c r="BJ486" s="58"/>
      <c r="BK486" s="58"/>
      <c r="BL486" s="58"/>
      <c r="BM486" s="58"/>
      <c r="BN486" s="58"/>
      <c r="BO486" s="58"/>
      <c r="BP486" s="58"/>
      <c r="BQ486" s="58"/>
      <c r="BR486" s="58"/>
      <c r="BS486" s="58"/>
      <c r="BT486" s="58"/>
      <c r="BU486" s="58"/>
      <c r="BV486" s="58"/>
      <c r="BW486" s="58"/>
      <c r="BX486" s="58"/>
      <c r="BY486" s="58"/>
      <c r="BZ486" s="58"/>
      <c r="CA486" s="58"/>
      <c r="CB486" s="58"/>
      <c r="CC486" s="58"/>
    </row>
    <row r="487" spans="1:81" s="1" customFormat="1" ht="16.5" customHeight="1" thickBot="1">
      <c r="A487" s="180" t="s">
        <v>905</v>
      </c>
      <c r="B487" s="181"/>
      <c r="C487" s="181"/>
      <c r="D487" s="181"/>
      <c r="E487" s="181"/>
      <c r="F487" s="181"/>
      <c r="G487" s="181"/>
      <c r="H487" s="181"/>
      <c r="I487" s="181"/>
      <c r="J487" s="181"/>
      <c r="K487" s="181"/>
      <c r="L487" s="58"/>
      <c r="M487" s="58"/>
      <c r="N487" s="58"/>
      <c r="O487" s="58"/>
      <c r="P487" s="58"/>
      <c r="Q487" s="58"/>
      <c r="R487" s="58"/>
      <c r="S487" s="275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  <c r="AD487" s="58"/>
      <c r="AE487" s="58"/>
      <c r="AF487" s="58"/>
      <c r="AG487" s="58"/>
      <c r="AH487" s="58"/>
      <c r="AI487" s="58"/>
      <c r="AJ487" s="58"/>
      <c r="AK487" s="58"/>
      <c r="AL487" s="58"/>
      <c r="AM487" s="58"/>
      <c r="AN487" s="58"/>
      <c r="AO487" s="58"/>
      <c r="AP487" s="58"/>
      <c r="AQ487" s="58"/>
      <c r="AR487" s="58"/>
      <c r="AS487" s="58"/>
      <c r="AT487" s="58"/>
      <c r="AU487" s="58"/>
      <c r="AV487" s="58"/>
      <c r="AW487" s="58"/>
      <c r="AX487" s="58"/>
      <c r="AY487" s="58"/>
      <c r="AZ487" s="58"/>
      <c r="BA487" s="58"/>
      <c r="BB487" s="58"/>
      <c r="BC487" s="58"/>
      <c r="BD487" s="58"/>
      <c r="BE487" s="58"/>
      <c r="BF487" s="58"/>
      <c r="BG487" s="58"/>
      <c r="BH487" s="58"/>
      <c r="BI487" s="58"/>
      <c r="BJ487" s="58"/>
      <c r="BK487" s="58"/>
      <c r="BL487" s="58"/>
      <c r="BM487" s="58"/>
      <c r="BN487" s="58"/>
      <c r="BO487" s="58"/>
      <c r="BP487" s="58"/>
      <c r="BQ487" s="58"/>
      <c r="BR487" s="58"/>
      <c r="BS487" s="58"/>
      <c r="BT487" s="58"/>
      <c r="BU487" s="58"/>
      <c r="BV487" s="58"/>
      <c r="BW487" s="58"/>
      <c r="BX487" s="58"/>
      <c r="BY487" s="58"/>
      <c r="BZ487" s="58"/>
      <c r="CA487" s="58"/>
      <c r="CB487" s="58"/>
      <c r="CC487" s="58"/>
    </row>
    <row r="488" spans="1:81" s="1" customFormat="1" ht="15" customHeight="1">
      <c r="A488" s="69" t="s">
        <v>799</v>
      </c>
      <c r="B488" s="175" t="s">
        <v>844</v>
      </c>
      <c r="C488" s="20">
        <v>52.87</v>
      </c>
      <c r="D488" s="28" t="s">
        <v>2</v>
      </c>
      <c r="E488" s="28" t="s">
        <v>333</v>
      </c>
      <c r="F488" s="12" t="s">
        <v>4</v>
      </c>
      <c r="G488" s="13" t="s">
        <v>731</v>
      </c>
      <c r="H488" s="362"/>
      <c r="I488" s="162">
        <f t="shared" ref="I488:I519" si="115">H488*C488</f>
        <v>0</v>
      </c>
      <c r="J488" s="128">
        <f t="shared" ref="J488:J493" si="116">I488*21.67</f>
        <v>0</v>
      </c>
      <c r="K488" s="143">
        <f t="shared" si="110"/>
        <v>0</v>
      </c>
      <c r="L488" s="58"/>
      <c r="M488" s="58"/>
      <c r="N488" s="58"/>
      <c r="O488" s="58"/>
      <c r="P488" s="58"/>
      <c r="Q488" s="58"/>
      <c r="R488" s="58"/>
      <c r="S488" s="275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  <c r="AD488" s="58"/>
      <c r="AE488" s="58"/>
      <c r="AF488" s="58"/>
      <c r="AG488" s="58"/>
      <c r="AH488" s="58"/>
      <c r="AI488" s="58"/>
      <c r="AJ488" s="58"/>
      <c r="AK488" s="58"/>
      <c r="AL488" s="58"/>
      <c r="AM488" s="58"/>
      <c r="AN488" s="58"/>
      <c r="AO488" s="58"/>
      <c r="AP488" s="58"/>
      <c r="AQ488" s="58"/>
      <c r="AR488" s="58"/>
      <c r="AS488" s="58"/>
      <c r="AT488" s="58"/>
      <c r="AU488" s="58"/>
      <c r="AV488" s="58"/>
      <c r="AW488" s="58"/>
      <c r="AX488" s="58"/>
      <c r="AY488" s="58"/>
      <c r="AZ488" s="58"/>
      <c r="BA488" s="58"/>
      <c r="BB488" s="58"/>
      <c r="BC488" s="58"/>
      <c r="BD488" s="58"/>
      <c r="BE488" s="58"/>
      <c r="BF488" s="58"/>
      <c r="BG488" s="58"/>
      <c r="BH488" s="58"/>
      <c r="BI488" s="58"/>
      <c r="BJ488" s="58"/>
      <c r="BK488" s="58"/>
      <c r="BL488" s="58"/>
      <c r="BM488" s="58"/>
      <c r="BN488" s="58"/>
      <c r="BO488" s="58"/>
      <c r="BP488" s="58"/>
      <c r="BQ488" s="58"/>
      <c r="BR488" s="58"/>
      <c r="BS488" s="58"/>
      <c r="BT488" s="58"/>
      <c r="BU488" s="58"/>
      <c r="BV488" s="58"/>
      <c r="BW488" s="58"/>
      <c r="BX488" s="58"/>
      <c r="BY488" s="58"/>
      <c r="BZ488" s="58"/>
      <c r="CA488" s="58"/>
      <c r="CB488" s="58"/>
      <c r="CC488" s="58"/>
    </row>
    <row r="489" spans="1:81" s="1" customFormat="1" ht="15" customHeight="1">
      <c r="A489" s="69" t="s">
        <v>369</v>
      </c>
      <c r="B489" s="175" t="s">
        <v>844</v>
      </c>
      <c r="C489" s="20">
        <v>83.56</v>
      </c>
      <c r="D489" s="28" t="s">
        <v>2</v>
      </c>
      <c r="E489" s="28" t="s">
        <v>333</v>
      </c>
      <c r="F489" s="12" t="s">
        <v>4</v>
      </c>
      <c r="G489" s="13" t="s">
        <v>731</v>
      </c>
      <c r="H489" s="362"/>
      <c r="I489" s="162">
        <f t="shared" si="115"/>
        <v>0</v>
      </c>
      <c r="J489" s="214">
        <f t="shared" si="116"/>
        <v>0</v>
      </c>
      <c r="K489" s="143">
        <f t="shared" si="110"/>
        <v>0</v>
      </c>
      <c r="L489" s="58"/>
      <c r="M489" s="58"/>
      <c r="N489" s="58"/>
      <c r="O489" s="58"/>
      <c r="P489" s="58"/>
      <c r="Q489" s="58"/>
      <c r="R489" s="58"/>
      <c r="S489" s="275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  <c r="AD489" s="58"/>
      <c r="AE489" s="58"/>
      <c r="AF489" s="58"/>
      <c r="AG489" s="58"/>
      <c r="AH489" s="58"/>
      <c r="AI489" s="58"/>
      <c r="AJ489" s="58"/>
      <c r="AK489" s="58"/>
      <c r="AL489" s="58"/>
      <c r="AM489" s="58"/>
      <c r="AN489" s="58"/>
      <c r="AO489" s="58"/>
      <c r="AP489" s="58"/>
      <c r="AQ489" s="58"/>
      <c r="AR489" s="58"/>
      <c r="AS489" s="58"/>
      <c r="AT489" s="58"/>
      <c r="AU489" s="58"/>
      <c r="AV489" s="58"/>
      <c r="AW489" s="58"/>
      <c r="AX489" s="58"/>
      <c r="AY489" s="58"/>
      <c r="AZ489" s="58"/>
      <c r="BA489" s="58"/>
      <c r="BB489" s="58"/>
      <c r="BC489" s="58"/>
      <c r="BD489" s="58"/>
      <c r="BE489" s="58"/>
      <c r="BF489" s="58"/>
      <c r="BG489" s="58"/>
      <c r="BH489" s="58"/>
      <c r="BI489" s="58"/>
      <c r="BJ489" s="58"/>
      <c r="BK489" s="58"/>
      <c r="BL489" s="58"/>
      <c r="BM489" s="58"/>
      <c r="BN489" s="58"/>
      <c r="BO489" s="58"/>
      <c r="BP489" s="58"/>
      <c r="BQ489" s="58"/>
      <c r="BR489" s="58"/>
      <c r="BS489" s="58"/>
      <c r="BT489" s="58"/>
      <c r="BU489" s="58"/>
      <c r="BV489" s="58"/>
      <c r="BW489" s="58"/>
      <c r="BX489" s="58"/>
      <c r="BY489" s="58"/>
      <c r="BZ489" s="58"/>
      <c r="CA489" s="58"/>
      <c r="CB489" s="58"/>
      <c r="CC489" s="58"/>
    </row>
    <row r="490" spans="1:81" s="1" customFormat="1" ht="15" customHeight="1">
      <c r="A490" s="71" t="s">
        <v>370</v>
      </c>
      <c r="B490" s="9" t="s">
        <v>15</v>
      </c>
      <c r="C490" s="20">
        <v>10.52</v>
      </c>
      <c r="D490" s="11" t="s">
        <v>2</v>
      </c>
      <c r="E490" s="11" t="s">
        <v>333</v>
      </c>
      <c r="F490" s="12" t="s">
        <v>4</v>
      </c>
      <c r="G490" s="13" t="s">
        <v>731</v>
      </c>
      <c r="H490" s="362"/>
      <c r="I490" s="162">
        <f t="shared" si="115"/>
        <v>0</v>
      </c>
      <c r="J490" s="214">
        <f t="shared" si="116"/>
        <v>0</v>
      </c>
      <c r="K490" s="143">
        <f t="shared" si="110"/>
        <v>0</v>
      </c>
      <c r="L490" s="58"/>
      <c r="M490" s="58"/>
      <c r="N490" s="58"/>
      <c r="O490" s="58"/>
      <c r="P490" s="58"/>
      <c r="Q490" s="58"/>
      <c r="R490" s="58"/>
      <c r="S490" s="275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  <c r="AD490" s="58"/>
      <c r="AE490" s="58"/>
      <c r="AF490" s="58"/>
      <c r="AG490" s="58"/>
      <c r="AH490" s="58"/>
      <c r="AI490" s="58"/>
      <c r="AJ490" s="58"/>
      <c r="AK490" s="58"/>
      <c r="AL490" s="58"/>
      <c r="AM490" s="58"/>
      <c r="AN490" s="58"/>
      <c r="AO490" s="58"/>
      <c r="AP490" s="58"/>
      <c r="AQ490" s="58"/>
      <c r="AR490" s="58"/>
      <c r="AS490" s="58"/>
      <c r="AT490" s="58"/>
      <c r="AU490" s="58"/>
      <c r="AV490" s="58"/>
      <c r="AW490" s="58"/>
      <c r="AX490" s="58"/>
      <c r="AY490" s="58"/>
      <c r="AZ490" s="58"/>
      <c r="BA490" s="58"/>
      <c r="BB490" s="58"/>
      <c r="BC490" s="58"/>
      <c r="BD490" s="58"/>
      <c r="BE490" s="58"/>
      <c r="BF490" s="58"/>
      <c r="BG490" s="58"/>
      <c r="BH490" s="58"/>
      <c r="BI490" s="58"/>
      <c r="BJ490" s="58"/>
      <c r="BK490" s="58"/>
      <c r="BL490" s="58"/>
      <c r="BM490" s="58"/>
      <c r="BN490" s="58"/>
      <c r="BO490" s="58"/>
      <c r="BP490" s="58"/>
      <c r="BQ490" s="58"/>
      <c r="BR490" s="58"/>
      <c r="BS490" s="58"/>
      <c r="BT490" s="58"/>
      <c r="BU490" s="58"/>
      <c r="BV490" s="58"/>
      <c r="BW490" s="58"/>
      <c r="BX490" s="58"/>
      <c r="BY490" s="58"/>
      <c r="BZ490" s="58"/>
      <c r="CA490" s="58"/>
      <c r="CB490" s="58"/>
      <c r="CC490" s="58"/>
    </row>
    <row r="491" spans="1:81" s="1" customFormat="1" ht="15" customHeight="1">
      <c r="A491" s="69" t="s">
        <v>371</v>
      </c>
      <c r="B491" s="21" t="s">
        <v>760</v>
      </c>
      <c r="C491" s="20">
        <v>51.7</v>
      </c>
      <c r="D491" s="11" t="s">
        <v>2</v>
      </c>
      <c r="E491" s="11" t="s">
        <v>333</v>
      </c>
      <c r="F491" s="12" t="s">
        <v>734</v>
      </c>
      <c r="G491" s="13" t="s">
        <v>731</v>
      </c>
      <c r="H491" s="362"/>
      <c r="I491" s="162">
        <f t="shared" si="115"/>
        <v>0</v>
      </c>
      <c r="J491" s="301">
        <f t="shared" si="116"/>
        <v>0</v>
      </c>
      <c r="K491" s="143">
        <f t="shared" si="110"/>
        <v>0</v>
      </c>
      <c r="L491" s="58"/>
      <c r="M491" s="58"/>
      <c r="N491" s="58"/>
      <c r="O491" s="58"/>
      <c r="P491" s="58"/>
      <c r="Q491" s="58"/>
      <c r="R491" s="58"/>
      <c r="S491" s="275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  <c r="AD491" s="58"/>
      <c r="AE491" s="58"/>
      <c r="AF491" s="58"/>
      <c r="AG491" s="58"/>
      <c r="AH491" s="58"/>
      <c r="AI491" s="58"/>
      <c r="AJ491" s="58"/>
      <c r="AK491" s="58"/>
      <c r="AL491" s="58"/>
      <c r="AM491" s="58"/>
      <c r="AN491" s="58"/>
      <c r="AO491" s="58"/>
      <c r="AP491" s="58"/>
      <c r="AQ491" s="58"/>
      <c r="AR491" s="58"/>
      <c r="AS491" s="58"/>
      <c r="AT491" s="58"/>
      <c r="AU491" s="58"/>
      <c r="AV491" s="58"/>
      <c r="AW491" s="58"/>
      <c r="AX491" s="58"/>
      <c r="AY491" s="58"/>
      <c r="AZ491" s="58"/>
      <c r="BA491" s="58"/>
      <c r="BB491" s="58"/>
      <c r="BC491" s="58"/>
      <c r="BD491" s="58"/>
      <c r="BE491" s="58"/>
      <c r="BF491" s="58"/>
      <c r="BG491" s="58"/>
      <c r="BH491" s="58"/>
      <c r="BI491" s="58"/>
      <c r="BJ491" s="58"/>
      <c r="BK491" s="58"/>
      <c r="BL491" s="58"/>
      <c r="BM491" s="58"/>
      <c r="BN491" s="58"/>
      <c r="BO491" s="58"/>
      <c r="BP491" s="58"/>
      <c r="BQ491" s="58"/>
      <c r="BR491" s="58"/>
      <c r="BS491" s="58"/>
      <c r="BT491" s="58"/>
      <c r="BU491" s="58"/>
      <c r="BV491" s="58"/>
      <c r="BW491" s="58"/>
      <c r="BX491" s="58"/>
      <c r="BY491" s="58"/>
      <c r="BZ491" s="58"/>
      <c r="CA491" s="58"/>
      <c r="CB491" s="58"/>
      <c r="CC491" s="58"/>
    </row>
    <row r="492" spans="1:81" ht="15" customHeight="1">
      <c r="A492" s="68" t="s">
        <v>372</v>
      </c>
      <c r="B492" s="25" t="s">
        <v>761</v>
      </c>
      <c r="C492" s="48">
        <v>52.15</v>
      </c>
      <c r="D492" s="45" t="s">
        <v>2</v>
      </c>
      <c r="E492" s="45" t="s">
        <v>333</v>
      </c>
      <c r="F492" s="46" t="s">
        <v>734</v>
      </c>
      <c r="G492" s="13" t="s">
        <v>731</v>
      </c>
      <c r="H492" s="362"/>
      <c r="I492" s="162">
        <f t="shared" si="115"/>
        <v>0</v>
      </c>
      <c r="J492" s="301">
        <f t="shared" si="116"/>
        <v>0</v>
      </c>
      <c r="K492" s="143">
        <f t="shared" si="110"/>
        <v>0</v>
      </c>
    </row>
    <row r="493" spans="1:81" s="1" customFormat="1" ht="16.5" customHeight="1">
      <c r="A493" s="69" t="s">
        <v>373</v>
      </c>
      <c r="B493" s="21" t="s">
        <v>762</v>
      </c>
      <c r="C493" s="20">
        <v>55.7</v>
      </c>
      <c r="D493" s="11" t="s">
        <v>2</v>
      </c>
      <c r="E493" s="11" t="s">
        <v>333</v>
      </c>
      <c r="F493" s="12" t="s">
        <v>734</v>
      </c>
      <c r="G493" s="13" t="s">
        <v>731</v>
      </c>
      <c r="H493" s="362"/>
      <c r="I493" s="162">
        <f t="shared" si="115"/>
        <v>0</v>
      </c>
      <c r="J493" s="301">
        <f t="shared" si="116"/>
        <v>0</v>
      </c>
      <c r="K493" s="143">
        <f t="shared" si="110"/>
        <v>0</v>
      </c>
      <c r="L493" s="58"/>
      <c r="M493" s="58"/>
      <c r="N493" s="58"/>
      <c r="O493" s="58"/>
      <c r="P493" s="58"/>
      <c r="Q493" s="58"/>
      <c r="R493" s="58"/>
      <c r="S493" s="275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  <c r="AD493" s="58"/>
      <c r="AE493" s="58"/>
      <c r="AF493" s="58"/>
      <c r="AG493" s="58"/>
      <c r="AH493" s="58"/>
      <c r="AI493" s="58"/>
      <c r="AJ493" s="58"/>
      <c r="AK493" s="58"/>
      <c r="AL493" s="58"/>
      <c r="AM493" s="58"/>
      <c r="AN493" s="58"/>
      <c r="AO493" s="58"/>
      <c r="AP493" s="58"/>
      <c r="AQ493" s="58"/>
      <c r="AR493" s="58"/>
      <c r="AS493" s="58"/>
      <c r="AT493" s="58"/>
      <c r="AU493" s="58"/>
      <c r="AV493" s="58"/>
      <c r="AW493" s="58"/>
      <c r="AX493" s="58"/>
      <c r="AY493" s="58"/>
      <c r="AZ493" s="58"/>
      <c r="BA493" s="58"/>
      <c r="BB493" s="58"/>
      <c r="BC493" s="58"/>
      <c r="BD493" s="58"/>
      <c r="BE493" s="58"/>
      <c r="BF493" s="58"/>
      <c r="BG493" s="58"/>
      <c r="BH493" s="58"/>
      <c r="BI493" s="58"/>
      <c r="BJ493" s="58"/>
      <c r="BK493" s="58"/>
      <c r="BL493" s="58"/>
      <c r="BM493" s="58"/>
      <c r="BN493" s="58"/>
      <c r="BO493" s="58"/>
      <c r="BP493" s="58"/>
      <c r="BQ493" s="58"/>
      <c r="BR493" s="58"/>
      <c r="BS493" s="58"/>
      <c r="BT493" s="58"/>
      <c r="BU493" s="58"/>
      <c r="BV493" s="58"/>
      <c r="BW493" s="58"/>
      <c r="BX493" s="58"/>
      <c r="BY493" s="58"/>
      <c r="BZ493" s="58"/>
      <c r="CA493" s="58"/>
      <c r="CB493" s="58"/>
      <c r="CC493" s="58"/>
    </row>
    <row r="494" spans="1:81" s="1" customFormat="1" ht="16.5" customHeight="1">
      <c r="A494" s="71" t="s">
        <v>797</v>
      </c>
      <c r="B494" s="9" t="s">
        <v>5</v>
      </c>
      <c r="C494" s="20">
        <v>23.45</v>
      </c>
      <c r="D494" s="11" t="s">
        <v>2</v>
      </c>
      <c r="E494" s="11" t="s">
        <v>3</v>
      </c>
      <c r="F494" s="12"/>
      <c r="G494" s="13" t="s">
        <v>930</v>
      </c>
      <c r="H494" s="362"/>
      <c r="I494" s="162">
        <f t="shared" si="115"/>
        <v>0</v>
      </c>
      <c r="J494" s="286">
        <f>I494*2.17</f>
        <v>0</v>
      </c>
      <c r="K494" s="143">
        <f t="shared" si="110"/>
        <v>0</v>
      </c>
      <c r="L494" s="58"/>
      <c r="M494" s="58"/>
      <c r="N494" s="58"/>
      <c r="O494" s="58"/>
      <c r="P494" s="58"/>
      <c r="Q494" s="58"/>
      <c r="R494" s="58"/>
      <c r="S494" s="275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  <c r="AD494" s="58"/>
      <c r="AE494" s="58"/>
      <c r="AF494" s="58"/>
      <c r="AG494" s="58"/>
      <c r="AH494" s="58"/>
      <c r="AI494" s="58"/>
      <c r="AJ494" s="58"/>
      <c r="AK494" s="58"/>
      <c r="AL494" s="58"/>
      <c r="AM494" s="58"/>
      <c r="AN494" s="58"/>
      <c r="AO494" s="58"/>
      <c r="AP494" s="58"/>
      <c r="AQ494" s="58"/>
      <c r="AR494" s="58"/>
      <c r="AS494" s="58"/>
      <c r="AT494" s="58"/>
      <c r="AU494" s="58"/>
      <c r="AV494" s="58"/>
      <c r="AW494" s="58"/>
      <c r="AX494" s="58"/>
      <c r="AY494" s="58"/>
      <c r="AZ494" s="58"/>
      <c r="BA494" s="58"/>
      <c r="BB494" s="58"/>
      <c r="BC494" s="58"/>
      <c r="BD494" s="58"/>
      <c r="BE494" s="58"/>
      <c r="BF494" s="58"/>
      <c r="BG494" s="58"/>
      <c r="BH494" s="58"/>
      <c r="BI494" s="58"/>
      <c r="BJ494" s="58"/>
      <c r="BK494" s="58"/>
      <c r="BL494" s="58"/>
      <c r="BM494" s="58"/>
      <c r="BN494" s="58"/>
      <c r="BO494" s="58"/>
      <c r="BP494" s="58"/>
      <c r="BQ494" s="58"/>
      <c r="BR494" s="58"/>
      <c r="BS494" s="58"/>
      <c r="BT494" s="58"/>
      <c r="BU494" s="58"/>
      <c r="BV494" s="58"/>
      <c r="BW494" s="58"/>
      <c r="BX494" s="58"/>
      <c r="BY494" s="58"/>
      <c r="BZ494" s="58"/>
      <c r="CA494" s="58"/>
      <c r="CB494" s="58"/>
      <c r="CC494" s="58"/>
    </row>
    <row r="495" spans="1:81" s="1" customFormat="1" ht="16.5" customHeight="1">
      <c r="A495" s="69" t="s">
        <v>798</v>
      </c>
      <c r="B495" s="21" t="s">
        <v>549</v>
      </c>
      <c r="C495" s="20">
        <v>10.19</v>
      </c>
      <c r="D495" s="11" t="s">
        <v>2</v>
      </c>
      <c r="E495" s="11" t="s">
        <v>3</v>
      </c>
      <c r="F495" s="12"/>
      <c r="G495" s="197" t="s">
        <v>930</v>
      </c>
      <c r="H495" s="362"/>
      <c r="I495" s="162">
        <f t="shared" si="115"/>
        <v>0</v>
      </c>
      <c r="J495" s="286">
        <f>I495*2.17</f>
        <v>0</v>
      </c>
      <c r="K495" s="143">
        <f t="shared" si="110"/>
        <v>0</v>
      </c>
      <c r="L495" s="58"/>
      <c r="M495" s="58"/>
      <c r="N495" s="58"/>
      <c r="O495" s="58"/>
      <c r="P495" s="58"/>
      <c r="Q495" s="58"/>
      <c r="R495" s="58"/>
      <c r="S495" s="275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  <c r="AD495" s="58"/>
      <c r="AE495" s="58"/>
      <c r="AF495" s="58"/>
      <c r="AG495" s="58"/>
      <c r="AH495" s="58"/>
      <c r="AI495" s="58"/>
      <c r="AJ495" s="58"/>
      <c r="AK495" s="58"/>
      <c r="AL495" s="58"/>
      <c r="AM495" s="58"/>
      <c r="AN495" s="58"/>
      <c r="AO495" s="58"/>
      <c r="AP495" s="58"/>
      <c r="AQ495" s="58"/>
      <c r="AR495" s="58"/>
      <c r="AS495" s="58"/>
      <c r="AT495" s="58"/>
      <c r="AU495" s="58"/>
      <c r="AV495" s="58"/>
      <c r="AW495" s="58"/>
      <c r="AX495" s="58"/>
      <c r="AY495" s="58"/>
      <c r="AZ495" s="58"/>
      <c r="BA495" s="58"/>
      <c r="BB495" s="58"/>
      <c r="BC495" s="58"/>
      <c r="BD495" s="58"/>
      <c r="BE495" s="58"/>
      <c r="BF495" s="58"/>
      <c r="BG495" s="58"/>
      <c r="BH495" s="58"/>
      <c r="BI495" s="58"/>
      <c r="BJ495" s="58"/>
      <c r="BK495" s="58"/>
      <c r="BL495" s="58"/>
      <c r="BM495" s="58"/>
      <c r="BN495" s="58"/>
      <c r="BO495" s="58"/>
      <c r="BP495" s="58"/>
      <c r="BQ495" s="58"/>
      <c r="BR495" s="58"/>
      <c r="BS495" s="58"/>
      <c r="BT495" s="58"/>
      <c r="BU495" s="58"/>
      <c r="BV495" s="58"/>
      <c r="BW495" s="58"/>
      <c r="BX495" s="58"/>
      <c r="BY495" s="58"/>
      <c r="BZ495" s="58"/>
      <c r="CA495" s="58"/>
      <c r="CB495" s="58"/>
      <c r="CC495" s="58"/>
    </row>
    <row r="496" spans="1:81" s="1" customFormat="1" ht="16.5" customHeight="1">
      <c r="A496" s="69" t="s">
        <v>421</v>
      </c>
      <c r="B496" s="9" t="s">
        <v>5</v>
      </c>
      <c r="C496" s="20">
        <v>34.26</v>
      </c>
      <c r="D496" s="28" t="s">
        <v>2</v>
      </c>
      <c r="E496" s="11" t="s">
        <v>473</v>
      </c>
      <c r="F496" s="12" t="s">
        <v>4</v>
      </c>
      <c r="G496" s="13" t="s">
        <v>930</v>
      </c>
      <c r="H496" s="362"/>
      <c r="I496" s="162">
        <f t="shared" si="115"/>
        <v>0</v>
      </c>
      <c r="J496" s="286">
        <f t="shared" ref="J496:J497" si="117">I496*2.17</f>
        <v>0</v>
      </c>
      <c r="K496" s="143">
        <f t="shared" si="110"/>
        <v>0</v>
      </c>
      <c r="L496" s="58"/>
      <c r="M496" s="58"/>
      <c r="N496" s="58"/>
      <c r="O496" s="58"/>
      <c r="P496" s="58"/>
      <c r="Q496" s="58"/>
      <c r="R496" s="58"/>
      <c r="S496" s="275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  <c r="AD496" s="58"/>
      <c r="AE496" s="58"/>
      <c r="AF496" s="58"/>
      <c r="AG496" s="58"/>
      <c r="AH496" s="58"/>
      <c r="AI496" s="58"/>
      <c r="AJ496" s="58"/>
      <c r="AK496" s="58"/>
      <c r="AL496" s="58"/>
      <c r="AM496" s="58"/>
      <c r="AN496" s="58"/>
      <c r="AO496" s="58"/>
      <c r="AP496" s="58"/>
      <c r="AQ496" s="58"/>
      <c r="AR496" s="58"/>
      <c r="AS496" s="58"/>
      <c r="AT496" s="58"/>
      <c r="AU496" s="58"/>
      <c r="AV496" s="58"/>
      <c r="AW496" s="58"/>
      <c r="AX496" s="58"/>
      <c r="AY496" s="58"/>
      <c r="AZ496" s="58"/>
      <c r="BA496" s="58"/>
      <c r="BB496" s="58"/>
      <c r="BC496" s="58"/>
      <c r="BD496" s="58"/>
      <c r="BE496" s="58"/>
      <c r="BF496" s="58"/>
      <c r="BG496" s="58"/>
      <c r="BH496" s="58"/>
      <c r="BI496" s="58"/>
      <c r="BJ496" s="58"/>
      <c r="BK496" s="58"/>
      <c r="BL496" s="58"/>
      <c r="BM496" s="58"/>
      <c r="BN496" s="58"/>
      <c r="BO496" s="58"/>
      <c r="BP496" s="58"/>
      <c r="BQ496" s="58"/>
      <c r="BR496" s="58"/>
      <c r="BS496" s="58"/>
      <c r="BT496" s="58"/>
      <c r="BU496" s="58"/>
      <c r="BV496" s="58"/>
      <c r="BW496" s="58"/>
      <c r="BX496" s="58"/>
      <c r="BY496" s="58"/>
      <c r="BZ496" s="58"/>
      <c r="CA496" s="58"/>
      <c r="CB496" s="58"/>
      <c r="CC496" s="58"/>
    </row>
    <row r="497" spans="1:81" s="1" customFormat="1" ht="16.5" customHeight="1">
      <c r="A497" s="71" t="s">
        <v>529</v>
      </c>
      <c r="B497" s="9" t="s">
        <v>5</v>
      </c>
      <c r="C497" s="26">
        <v>33.619999999999997</v>
      </c>
      <c r="D497" s="11" t="s">
        <v>2</v>
      </c>
      <c r="E497" s="11" t="s">
        <v>473</v>
      </c>
      <c r="F497" s="12" t="s">
        <v>113</v>
      </c>
      <c r="G497" s="13" t="s">
        <v>930</v>
      </c>
      <c r="H497" s="362"/>
      <c r="I497" s="162">
        <f t="shared" si="115"/>
        <v>0</v>
      </c>
      <c r="J497" s="286">
        <f t="shared" si="117"/>
        <v>0</v>
      </c>
      <c r="K497" s="143">
        <f t="shared" si="110"/>
        <v>0</v>
      </c>
      <c r="L497" s="58"/>
      <c r="M497" s="58"/>
      <c r="N497" s="58"/>
      <c r="O497" s="58"/>
      <c r="P497" s="58"/>
      <c r="Q497" s="58"/>
      <c r="R497" s="58"/>
      <c r="S497" s="275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  <c r="AD497" s="58"/>
      <c r="AE497" s="58"/>
      <c r="AF497" s="58"/>
      <c r="AG497" s="58"/>
      <c r="AH497" s="58"/>
      <c r="AI497" s="58"/>
      <c r="AJ497" s="58"/>
      <c r="AK497" s="58"/>
      <c r="AL497" s="58"/>
      <c r="AM497" s="58"/>
      <c r="AN497" s="58"/>
      <c r="AO497" s="58"/>
      <c r="AP497" s="58"/>
      <c r="AQ497" s="58"/>
      <c r="AR497" s="58"/>
      <c r="AS497" s="58"/>
      <c r="AT497" s="58"/>
      <c r="AU497" s="58"/>
      <c r="AV497" s="58"/>
      <c r="AW497" s="58"/>
      <c r="AX497" s="58"/>
      <c r="AY497" s="58"/>
      <c r="AZ497" s="58"/>
      <c r="BA497" s="58"/>
      <c r="BB497" s="58"/>
      <c r="BC497" s="58"/>
      <c r="BD497" s="58"/>
      <c r="BE497" s="58"/>
      <c r="BF497" s="58"/>
      <c r="BG497" s="58"/>
      <c r="BH497" s="58"/>
      <c r="BI497" s="58"/>
      <c r="BJ497" s="58"/>
      <c r="BK497" s="58"/>
      <c r="BL497" s="58"/>
      <c r="BM497" s="58"/>
      <c r="BN497" s="58"/>
      <c r="BO497" s="58"/>
      <c r="BP497" s="58"/>
      <c r="BQ497" s="58"/>
      <c r="BR497" s="58"/>
      <c r="BS497" s="58"/>
      <c r="BT497" s="58"/>
      <c r="BU497" s="58"/>
      <c r="BV497" s="58"/>
      <c r="BW497" s="58"/>
      <c r="BX497" s="58"/>
      <c r="BY497" s="58"/>
      <c r="BZ497" s="58"/>
      <c r="CA497" s="58"/>
      <c r="CB497" s="58"/>
      <c r="CC497" s="58"/>
    </row>
    <row r="498" spans="1:81" s="1" customFormat="1" ht="16.5" customHeight="1">
      <c r="A498" s="72" t="s">
        <v>374</v>
      </c>
      <c r="B498" s="25" t="s">
        <v>17</v>
      </c>
      <c r="C498" s="22">
        <v>36.64</v>
      </c>
      <c r="D498" s="16" t="s">
        <v>2</v>
      </c>
      <c r="E498" s="16" t="s">
        <v>333</v>
      </c>
      <c r="F498" s="17" t="s">
        <v>4</v>
      </c>
      <c r="G498" s="50" t="s">
        <v>730</v>
      </c>
      <c r="H498" s="362"/>
      <c r="I498" s="162">
        <f t="shared" si="115"/>
        <v>0</v>
      </c>
      <c r="J498" s="286">
        <f t="shared" ref="J498:J499" si="118">I498*8.67</f>
        <v>0</v>
      </c>
      <c r="K498" s="143">
        <f t="shared" si="110"/>
        <v>0</v>
      </c>
      <c r="L498" s="58"/>
      <c r="M498" s="58"/>
      <c r="N498" s="58"/>
      <c r="O498" s="58"/>
      <c r="P498" s="58"/>
      <c r="Q498" s="58"/>
      <c r="R498" s="58"/>
      <c r="S498" s="275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  <c r="AD498" s="58"/>
      <c r="AE498" s="58"/>
      <c r="AF498" s="58"/>
      <c r="AG498" s="58"/>
      <c r="AH498" s="58"/>
      <c r="AI498" s="58"/>
      <c r="AJ498" s="58"/>
      <c r="AK498" s="58"/>
      <c r="AL498" s="58"/>
      <c r="AM498" s="58"/>
      <c r="AN498" s="58"/>
      <c r="AO498" s="58"/>
      <c r="AP498" s="58"/>
      <c r="AQ498" s="58"/>
      <c r="AR498" s="58"/>
      <c r="AS498" s="58"/>
      <c r="AT498" s="58"/>
      <c r="AU498" s="58"/>
      <c r="AV498" s="58"/>
      <c r="AW498" s="58"/>
      <c r="AX498" s="58"/>
      <c r="AY498" s="58"/>
      <c r="AZ498" s="58"/>
      <c r="BA498" s="58"/>
      <c r="BB498" s="58"/>
      <c r="BC498" s="58"/>
      <c r="BD498" s="58"/>
      <c r="BE498" s="58"/>
      <c r="BF498" s="58"/>
      <c r="BG498" s="58"/>
      <c r="BH498" s="58"/>
      <c r="BI498" s="58"/>
      <c r="BJ498" s="58"/>
      <c r="BK498" s="58"/>
      <c r="BL498" s="58"/>
      <c r="BM498" s="58"/>
      <c r="BN498" s="58"/>
      <c r="BO498" s="58"/>
      <c r="BP498" s="58"/>
      <c r="BQ498" s="58"/>
      <c r="BR498" s="58"/>
      <c r="BS498" s="58"/>
      <c r="BT498" s="58"/>
      <c r="BU498" s="58"/>
      <c r="BV498" s="58"/>
      <c r="BW498" s="58"/>
      <c r="BX498" s="58"/>
      <c r="BY498" s="58"/>
      <c r="BZ498" s="58"/>
      <c r="CA498" s="58"/>
      <c r="CB498" s="58"/>
      <c r="CC498" s="58"/>
    </row>
    <row r="499" spans="1:81" s="1" customFormat="1" ht="16.5" customHeight="1">
      <c r="A499" s="72" t="s">
        <v>375</v>
      </c>
      <c r="B499" s="25" t="s">
        <v>17</v>
      </c>
      <c r="C499" s="22">
        <v>58.66</v>
      </c>
      <c r="D499" s="16" t="s">
        <v>2</v>
      </c>
      <c r="E499" s="16" t="s">
        <v>333</v>
      </c>
      <c r="F499" s="17" t="s">
        <v>4</v>
      </c>
      <c r="G499" s="50" t="s">
        <v>730</v>
      </c>
      <c r="H499" s="362"/>
      <c r="I499" s="162">
        <f t="shared" si="115"/>
        <v>0</v>
      </c>
      <c r="J499" s="286">
        <f t="shared" si="118"/>
        <v>0</v>
      </c>
      <c r="K499" s="143">
        <f t="shared" si="110"/>
        <v>0</v>
      </c>
      <c r="L499" s="58"/>
      <c r="M499" s="58"/>
      <c r="N499" s="58"/>
      <c r="O499" s="58"/>
      <c r="P499" s="58"/>
      <c r="Q499" s="58"/>
      <c r="R499" s="58"/>
      <c r="S499" s="275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  <c r="AD499" s="58"/>
      <c r="AE499" s="58"/>
      <c r="AF499" s="58"/>
      <c r="AG499" s="58"/>
      <c r="AH499" s="58"/>
      <c r="AI499" s="58"/>
      <c r="AJ499" s="58"/>
      <c r="AK499" s="58"/>
      <c r="AL499" s="58"/>
      <c r="AM499" s="58"/>
      <c r="AN499" s="58"/>
      <c r="AO499" s="58"/>
      <c r="AP499" s="58"/>
      <c r="AQ499" s="58"/>
      <c r="AR499" s="58"/>
      <c r="AS499" s="58"/>
      <c r="AT499" s="58"/>
      <c r="AU499" s="58"/>
      <c r="AV499" s="58"/>
      <c r="AW499" s="58"/>
      <c r="AX499" s="58"/>
      <c r="AY499" s="58"/>
      <c r="AZ499" s="58"/>
      <c r="BA499" s="58"/>
      <c r="BB499" s="58"/>
      <c r="BC499" s="58"/>
      <c r="BD499" s="58"/>
      <c r="BE499" s="58"/>
      <c r="BF499" s="58"/>
      <c r="BG499" s="58"/>
      <c r="BH499" s="58"/>
      <c r="BI499" s="58"/>
      <c r="BJ499" s="58"/>
      <c r="BK499" s="58"/>
      <c r="BL499" s="58"/>
      <c r="BM499" s="58"/>
      <c r="BN499" s="58"/>
      <c r="BO499" s="58"/>
      <c r="BP499" s="58"/>
      <c r="BQ499" s="58"/>
      <c r="BR499" s="58"/>
      <c r="BS499" s="58"/>
      <c r="BT499" s="58"/>
      <c r="BU499" s="58"/>
      <c r="BV499" s="58"/>
      <c r="BW499" s="58"/>
      <c r="BX499" s="58"/>
      <c r="BY499" s="58"/>
      <c r="BZ499" s="58"/>
      <c r="CA499" s="58"/>
      <c r="CB499" s="58"/>
      <c r="CC499" s="58"/>
    </row>
    <row r="500" spans="1:81" s="1" customFormat="1" ht="15" customHeight="1">
      <c r="A500" s="130">
        <v>2301015101</v>
      </c>
      <c r="B500" s="23" t="s">
        <v>15</v>
      </c>
      <c r="C500" s="22">
        <v>6.7</v>
      </c>
      <c r="D500" s="24" t="s">
        <v>2</v>
      </c>
      <c r="E500" s="24" t="s">
        <v>333</v>
      </c>
      <c r="F500" s="17" t="s">
        <v>4</v>
      </c>
      <c r="G500" s="50" t="s">
        <v>731</v>
      </c>
      <c r="H500" s="362"/>
      <c r="I500" s="162">
        <f t="shared" si="115"/>
        <v>0</v>
      </c>
      <c r="J500" s="214">
        <f>I500*21.67</f>
        <v>0</v>
      </c>
      <c r="K500" s="143">
        <f t="shared" si="110"/>
        <v>0</v>
      </c>
      <c r="L500" s="58"/>
      <c r="M500" s="58"/>
      <c r="N500" s="58"/>
      <c r="O500" s="58"/>
      <c r="P500" s="58"/>
      <c r="Q500" s="58"/>
      <c r="R500" s="58"/>
      <c r="S500" s="275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  <c r="AD500" s="58"/>
      <c r="AE500" s="58"/>
      <c r="AF500" s="58"/>
      <c r="AG500" s="58"/>
      <c r="AH500" s="58"/>
      <c r="AI500" s="58"/>
      <c r="AJ500" s="58"/>
      <c r="AK500" s="58"/>
      <c r="AL500" s="58"/>
      <c r="AM500" s="58"/>
      <c r="AN500" s="58"/>
      <c r="AO500" s="58"/>
      <c r="AP500" s="58"/>
      <c r="AQ500" s="58"/>
      <c r="AR500" s="58"/>
      <c r="AS500" s="58"/>
      <c r="AT500" s="58"/>
      <c r="AU500" s="58"/>
      <c r="AV500" s="58"/>
      <c r="AW500" s="58"/>
      <c r="AX500" s="58"/>
      <c r="AY500" s="58"/>
      <c r="AZ500" s="58"/>
      <c r="BA500" s="58"/>
      <c r="BB500" s="58"/>
      <c r="BC500" s="58"/>
      <c r="BD500" s="58"/>
      <c r="BE500" s="58"/>
      <c r="BF500" s="58"/>
      <c r="BG500" s="58"/>
      <c r="BH500" s="58"/>
      <c r="BI500" s="58"/>
      <c r="BJ500" s="58"/>
      <c r="BK500" s="58"/>
      <c r="BL500" s="58"/>
      <c r="BM500" s="58"/>
      <c r="BN500" s="58"/>
      <c r="BO500" s="58"/>
      <c r="BP500" s="58"/>
      <c r="BQ500" s="58"/>
      <c r="BR500" s="58"/>
      <c r="BS500" s="58"/>
      <c r="BT500" s="58"/>
      <c r="BU500" s="58"/>
      <c r="BV500" s="58"/>
      <c r="BW500" s="58"/>
      <c r="BX500" s="58"/>
      <c r="BY500" s="58"/>
      <c r="BZ500" s="58"/>
      <c r="CA500" s="58"/>
      <c r="CB500" s="58"/>
      <c r="CC500" s="58"/>
    </row>
    <row r="501" spans="1:81" s="1" customFormat="1" ht="15" customHeight="1">
      <c r="A501" s="130">
        <v>2301015120</v>
      </c>
      <c r="B501" s="131" t="s">
        <v>549</v>
      </c>
      <c r="C501" s="22">
        <v>15.9</v>
      </c>
      <c r="D501" s="28" t="s">
        <v>2</v>
      </c>
      <c r="E501" s="28" t="s">
        <v>473</v>
      </c>
      <c r="F501" s="17" t="s">
        <v>113</v>
      </c>
      <c r="G501" s="197" t="s">
        <v>930</v>
      </c>
      <c r="H501" s="362"/>
      <c r="I501" s="162">
        <f t="shared" si="115"/>
        <v>0</v>
      </c>
      <c r="J501" s="286">
        <f t="shared" ref="J501:J502" si="119">I501*2.17</f>
        <v>0</v>
      </c>
      <c r="K501" s="143">
        <f t="shared" si="110"/>
        <v>0</v>
      </c>
      <c r="L501" s="58"/>
      <c r="M501" s="58"/>
      <c r="N501" s="58"/>
      <c r="O501" s="58"/>
      <c r="P501" s="58"/>
      <c r="Q501" s="58"/>
      <c r="R501" s="58"/>
      <c r="S501" s="275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  <c r="AD501" s="58"/>
      <c r="AE501" s="58"/>
      <c r="AF501" s="58"/>
      <c r="AG501" s="58"/>
      <c r="AH501" s="58"/>
      <c r="AI501" s="58"/>
      <c r="AJ501" s="58"/>
      <c r="AK501" s="58"/>
      <c r="AL501" s="58"/>
      <c r="AM501" s="58"/>
      <c r="AN501" s="58"/>
      <c r="AO501" s="58"/>
      <c r="AP501" s="58"/>
      <c r="AQ501" s="58"/>
      <c r="AR501" s="58"/>
      <c r="AS501" s="58"/>
      <c r="AT501" s="58"/>
      <c r="AU501" s="58"/>
      <c r="AV501" s="58"/>
      <c r="AW501" s="58"/>
      <c r="AX501" s="58"/>
      <c r="AY501" s="58"/>
      <c r="AZ501" s="58"/>
      <c r="BA501" s="58"/>
      <c r="BB501" s="58"/>
      <c r="BC501" s="58"/>
      <c r="BD501" s="58"/>
      <c r="BE501" s="58"/>
      <c r="BF501" s="58"/>
      <c r="BG501" s="58"/>
      <c r="BH501" s="58"/>
      <c r="BI501" s="58"/>
      <c r="BJ501" s="58"/>
      <c r="BK501" s="58"/>
      <c r="BL501" s="58"/>
      <c r="BM501" s="58"/>
      <c r="BN501" s="58"/>
      <c r="BO501" s="58"/>
      <c r="BP501" s="58"/>
      <c r="BQ501" s="58"/>
      <c r="BR501" s="58"/>
      <c r="BS501" s="58"/>
      <c r="BT501" s="58"/>
      <c r="BU501" s="58"/>
      <c r="BV501" s="58"/>
      <c r="BW501" s="58"/>
      <c r="BX501" s="58"/>
      <c r="BY501" s="58"/>
      <c r="BZ501" s="58"/>
      <c r="CA501" s="58"/>
      <c r="CB501" s="58"/>
      <c r="CC501" s="58"/>
    </row>
    <row r="502" spans="1:81" s="1" customFormat="1" ht="15" customHeight="1">
      <c r="A502" s="130">
        <v>2301015121</v>
      </c>
      <c r="B502" s="131" t="s">
        <v>549</v>
      </c>
      <c r="C502" s="22">
        <v>15.9</v>
      </c>
      <c r="D502" s="28" t="s">
        <v>2</v>
      </c>
      <c r="E502" s="28" t="s">
        <v>473</v>
      </c>
      <c r="F502" s="17" t="s">
        <v>113</v>
      </c>
      <c r="G502" s="197" t="s">
        <v>930</v>
      </c>
      <c r="H502" s="362"/>
      <c r="I502" s="162">
        <f t="shared" si="115"/>
        <v>0</v>
      </c>
      <c r="J502" s="286">
        <f t="shared" si="119"/>
        <v>0</v>
      </c>
      <c r="K502" s="143">
        <f t="shared" si="110"/>
        <v>0</v>
      </c>
      <c r="L502" s="58"/>
      <c r="M502" s="58"/>
      <c r="N502" s="58"/>
      <c r="O502" s="58"/>
      <c r="P502" s="58"/>
      <c r="Q502" s="58"/>
      <c r="R502" s="58"/>
      <c r="S502" s="275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  <c r="AD502" s="58"/>
      <c r="AE502" s="58"/>
      <c r="AF502" s="58"/>
      <c r="AG502" s="58"/>
      <c r="AH502" s="58"/>
      <c r="AI502" s="58"/>
      <c r="AJ502" s="58"/>
      <c r="AK502" s="58"/>
      <c r="AL502" s="58"/>
      <c r="AM502" s="58"/>
      <c r="AN502" s="58"/>
      <c r="AO502" s="58"/>
      <c r="AP502" s="58"/>
      <c r="AQ502" s="58"/>
      <c r="AR502" s="58"/>
      <c r="AS502" s="58"/>
      <c r="AT502" s="58"/>
      <c r="AU502" s="58"/>
      <c r="AV502" s="58"/>
      <c r="AW502" s="58"/>
      <c r="AX502" s="58"/>
      <c r="AY502" s="58"/>
      <c r="AZ502" s="58"/>
      <c r="BA502" s="58"/>
      <c r="BB502" s="58"/>
      <c r="BC502" s="58"/>
      <c r="BD502" s="58"/>
      <c r="BE502" s="58"/>
      <c r="BF502" s="58"/>
      <c r="BG502" s="58"/>
      <c r="BH502" s="58"/>
      <c r="BI502" s="58"/>
      <c r="BJ502" s="58"/>
      <c r="BK502" s="58"/>
      <c r="BL502" s="58"/>
      <c r="BM502" s="58"/>
      <c r="BN502" s="58"/>
      <c r="BO502" s="58"/>
      <c r="BP502" s="58"/>
      <c r="BQ502" s="58"/>
      <c r="BR502" s="58"/>
      <c r="BS502" s="58"/>
      <c r="BT502" s="58"/>
      <c r="BU502" s="58"/>
      <c r="BV502" s="58"/>
      <c r="BW502" s="58"/>
      <c r="BX502" s="58"/>
      <c r="BY502" s="58"/>
      <c r="BZ502" s="58"/>
      <c r="CA502" s="58"/>
      <c r="CB502" s="58"/>
      <c r="CC502" s="58"/>
    </row>
    <row r="503" spans="1:81" s="1" customFormat="1" ht="15">
      <c r="A503" s="74">
        <v>2301015133</v>
      </c>
      <c r="B503" s="25" t="s">
        <v>180</v>
      </c>
      <c r="C503" s="15">
        <v>40.03</v>
      </c>
      <c r="D503" s="32" t="s">
        <v>2</v>
      </c>
      <c r="E503" s="33" t="s">
        <v>12</v>
      </c>
      <c r="F503" s="34" t="s">
        <v>4</v>
      </c>
      <c r="G503" s="50" t="s">
        <v>730</v>
      </c>
      <c r="H503" s="362"/>
      <c r="I503" s="162">
        <f t="shared" si="115"/>
        <v>0</v>
      </c>
      <c r="J503" s="286">
        <f t="shared" ref="J503:J504" si="120">I503*8.67</f>
        <v>0</v>
      </c>
      <c r="K503" s="143">
        <f t="shared" si="110"/>
        <v>0</v>
      </c>
      <c r="L503" s="58"/>
      <c r="M503" s="58"/>
      <c r="N503" s="58"/>
      <c r="O503" s="58"/>
      <c r="P503" s="58"/>
      <c r="Q503" s="58"/>
      <c r="R503" s="58"/>
      <c r="S503" s="275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  <c r="AD503" s="58"/>
      <c r="AE503" s="58"/>
      <c r="AF503" s="58"/>
      <c r="AG503" s="58"/>
      <c r="AH503" s="58"/>
      <c r="AI503" s="58"/>
      <c r="AJ503" s="58"/>
      <c r="AK503" s="58"/>
      <c r="AL503" s="58"/>
      <c r="AM503" s="58"/>
      <c r="AN503" s="58"/>
      <c r="AO503" s="58"/>
      <c r="AP503" s="58"/>
      <c r="AQ503" s="58"/>
      <c r="AR503" s="58"/>
      <c r="AS503" s="58"/>
      <c r="AT503" s="58"/>
      <c r="AU503" s="58"/>
      <c r="AV503" s="58"/>
      <c r="AW503" s="58"/>
      <c r="AX503" s="58"/>
      <c r="AY503" s="58"/>
      <c r="AZ503" s="58"/>
      <c r="BA503" s="58"/>
      <c r="BB503" s="58"/>
      <c r="BC503" s="58"/>
      <c r="BD503" s="58"/>
      <c r="BE503" s="58"/>
      <c r="BF503" s="58"/>
      <c r="BG503" s="58"/>
      <c r="BH503" s="58"/>
      <c r="BI503" s="58"/>
      <c r="BJ503" s="58"/>
      <c r="BK503" s="58"/>
      <c r="BL503" s="58"/>
      <c r="BM503" s="58"/>
      <c r="BN503" s="58"/>
      <c r="BO503" s="58"/>
      <c r="BP503" s="58"/>
      <c r="BQ503" s="58"/>
      <c r="BR503" s="58"/>
      <c r="BS503" s="58"/>
      <c r="BT503" s="58"/>
      <c r="BU503" s="58"/>
      <c r="BV503" s="58"/>
      <c r="BW503" s="58"/>
      <c r="BX503" s="58"/>
      <c r="BY503" s="58"/>
      <c r="BZ503" s="58"/>
      <c r="CA503" s="58"/>
      <c r="CB503" s="58"/>
      <c r="CC503" s="58"/>
    </row>
    <row r="504" spans="1:81" s="1" customFormat="1" ht="15">
      <c r="A504" s="74">
        <v>2301015134</v>
      </c>
      <c r="B504" s="25" t="s">
        <v>180</v>
      </c>
      <c r="C504" s="15">
        <v>38.24</v>
      </c>
      <c r="D504" s="32" t="s">
        <v>2</v>
      </c>
      <c r="E504" s="33" t="s">
        <v>12</v>
      </c>
      <c r="F504" s="34" t="s">
        <v>4</v>
      </c>
      <c r="G504" s="50" t="s">
        <v>730</v>
      </c>
      <c r="H504" s="362"/>
      <c r="I504" s="162">
        <f t="shared" si="115"/>
        <v>0</v>
      </c>
      <c r="J504" s="286">
        <f t="shared" si="120"/>
        <v>0</v>
      </c>
      <c r="K504" s="143">
        <f t="shared" si="110"/>
        <v>0</v>
      </c>
      <c r="L504" s="58"/>
      <c r="M504" s="58"/>
      <c r="N504" s="58"/>
      <c r="O504" s="58"/>
      <c r="P504" s="58"/>
      <c r="Q504" s="58"/>
      <c r="R504" s="58"/>
      <c r="S504" s="275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  <c r="AD504" s="58"/>
      <c r="AE504" s="58"/>
      <c r="AF504" s="58"/>
      <c r="AG504" s="58"/>
      <c r="AH504" s="58"/>
      <c r="AI504" s="58"/>
      <c r="AJ504" s="58"/>
      <c r="AK504" s="58"/>
      <c r="AL504" s="58"/>
      <c r="AM504" s="58"/>
      <c r="AN504" s="58"/>
      <c r="AO504" s="58"/>
      <c r="AP504" s="58"/>
      <c r="AQ504" s="58"/>
      <c r="AR504" s="58"/>
      <c r="AS504" s="58"/>
      <c r="AT504" s="58"/>
      <c r="AU504" s="58"/>
      <c r="AV504" s="58"/>
      <c r="AW504" s="58"/>
      <c r="AX504" s="58"/>
      <c r="AY504" s="58"/>
      <c r="AZ504" s="58"/>
      <c r="BA504" s="58"/>
      <c r="BB504" s="58"/>
      <c r="BC504" s="58"/>
      <c r="BD504" s="58"/>
      <c r="BE504" s="58"/>
      <c r="BF504" s="58"/>
      <c r="BG504" s="58"/>
      <c r="BH504" s="58"/>
      <c r="BI504" s="58"/>
      <c r="BJ504" s="58"/>
      <c r="BK504" s="58"/>
      <c r="BL504" s="58"/>
      <c r="BM504" s="58"/>
      <c r="BN504" s="58"/>
      <c r="BO504" s="58"/>
      <c r="BP504" s="58"/>
      <c r="BQ504" s="58"/>
      <c r="BR504" s="58"/>
      <c r="BS504" s="58"/>
      <c r="BT504" s="58"/>
      <c r="BU504" s="58"/>
      <c r="BV504" s="58"/>
      <c r="BW504" s="58"/>
      <c r="BX504" s="58"/>
      <c r="BY504" s="58"/>
      <c r="BZ504" s="58"/>
      <c r="CA504" s="58"/>
      <c r="CB504" s="58"/>
      <c r="CC504" s="58"/>
    </row>
    <row r="505" spans="1:81" s="1" customFormat="1" ht="15" customHeight="1">
      <c r="A505" s="75">
        <v>2301015140</v>
      </c>
      <c r="B505" s="9" t="s">
        <v>6</v>
      </c>
      <c r="C505" s="10">
        <v>16.14</v>
      </c>
      <c r="D505" s="30" t="s">
        <v>2</v>
      </c>
      <c r="E505" s="35" t="s">
        <v>12</v>
      </c>
      <c r="F505" s="12" t="s">
        <v>113</v>
      </c>
      <c r="G505" s="197" t="s">
        <v>930</v>
      </c>
      <c r="H505" s="362"/>
      <c r="I505" s="162">
        <f t="shared" si="115"/>
        <v>0</v>
      </c>
      <c r="J505" s="286">
        <f t="shared" ref="J505:J513" si="121">I505*2.17</f>
        <v>0</v>
      </c>
      <c r="K505" s="143">
        <f t="shared" si="110"/>
        <v>0</v>
      </c>
      <c r="L505" s="58"/>
      <c r="M505" s="58"/>
      <c r="N505" s="58"/>
      <c r="O505" s="58"/>
      <c r="P505" s="58"/>
      <c r="Q505" s="58"/>
      <c r="R505" s="58"/>
      <c r="S505" s="275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  <c r="AD505" s="58"/>
      <c r="AE505" s="58"/>
      <c r="AF505" s="58"/>
      <c r="AG505" s="58"/>
      <c r="AH505" s="58"/>
      <c r="AI505" s="58"/>
      <c r="AJ505" s="58"/>
      <c r="AK505" s="58"/>
      <c r="AL505" s="58"/>
      <c r="AM505" s="58"/>
      <c r="AN505" s="58"/>
      <c r="AO505" s="58"/>
      <c r="AP505" s="58"/>
      <c r="AQ505" s="58"/>
      <c r="AR505" s="58"/>
      <c r="AS505" s="58"/>
      <c r="AT505" s="58"/>
      <c r="AU505" s="58"/>
      <c r="AV505" s="58"/>
      <c r="AW505" s="58"/>
      <c r="AX505" s="58"/>
      <c r="AY505" s="58"/>
      <c r="AZ505" s="58"/>
      <c r="BA505" s="58"/>
      <c r="BB505" s="58"/>
      <c r="BC505" s="58"/>
      <c r="BD505" s="58"/>
      <c r="BE505" s="58"/>
      <c r="BF505" s="58"/>
      <c r="BG505" s="58"/>
      <c r="BH505" s="58"/>
      <c r="BI505" s="58"/>
      <c r="BJ505" s="58"/>
      <c r="BK505" s="58"/>
      <c r="BL505" s="58"/>
      <c r="BM505" s="58"/>
      <c r="BN505" s="58"/>
      <c r="BO505" s="58"/>
      <c r="BP505" s="58"/>
      <c r="BQ505" s="58"/>
      <c r="BR505" s="58"/>
      <c r="BS505" s="58"/>
      <c r="BT505" s="58"/>
      <c r="BU505" s="58"/>
      <c r="BV505" s="58"/>
      <c r="BW505" s="58"/>
      <c r="BX505" s="58"/>
      <c r="BY505" s="58"/>
      <c r="BZ505" s="58"/>
      <c r="CA505" s="58"/>
      <c r="CB505" s="58"/>
      <c r="CC505" s="58"/>
    </row>
    <row r="506" spans="1:81" ht="15" customHeight="1">
      <c r="A506" s="75">
        <v>2301015141</v>
      </c>
      <c r="B506" s="9" t="s">
        <v>6</v>
      </c>
      <c r="C506" s="10">
        <v>15.88</v>
      </c>
      <c r="D506" s="30" t="s">
        <v>2</v>
      </c>
      <c r="E506" s="35" t="s">
        <v>12</v>
      </c>
      <c r="F506" s="12" t="s">
        <v>113</v>
      </c>
      <c r="G506" s="197" t="s">
        <v>930</v>
      </c>
      <c r="H506" s="362"/>
      <c r="I506" s="162">
        <f t="shared" si="115"/>
        <v>0</v>
      </c>
      <c r="J506" s="286">
        <f t="shared" si="121"/>
        <v>0</v>
      </c>
      <c r="K506" s="143">
        <f t="shared" si="110"/>
        <v>0</v>
      </c>
    </row>
    <row r="507" spans="1:81" s="1" customFormat="1" ht="15" customHeight="1">
      <c r="A507" s="75">
        <v>2301015142</v>
      </c>
      <c r="B507" s="9" t="s">
        <v>6</v>
      </c>
      <c r="C507" s="10">
        <v>0.1</v>
      </c>
      <c r="D507" s="30" t="s">
        <v>2</v>
      </c>
      <c r="E507" s="35" t="s">
        <v>12</v>
      </c>
      <c r="F507" s="12" t="s">
        <v>113</v>
      </c>
      <c r="G507" s="197" t="s">
        <v>930</v>
      </c>
      <c r="H507" s="362"/>
      <c r="I507" s="162">
        <f t="shared" si="115"/>
        <v>0</v>
      </c>
      <c r="J507" s="286">
        <f t="shared" si="121"/>
        <v>0</v>
      </c>
      <c r="K507" s="143">
        <f t="shared" si="110"/>
        <v>0</v>
      </c>
      <c r="L507" s="58"/>
      <c r="M507" s="58"/>
      <c r="N507" s="58"/>
      <c r="O507" s="58"/>
      <c r="P507" s="58"/>
      <c r="Q507" s="58"/>
      <c r="R507" s="58"/>
      <c r="S507" s="275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  <c r="AD507" s="58"/>
      <c r="AE507" s="58"/>
      <c r="AF507" s="58"/>
      <c r="AG507" s="58"/>
      <c r="AH507" s="58"/>
      <c r="AI507" s="58"/>
      <c r="AJ507" s="58"/>
      <c r="AK507" s="58"/>
      <c r="AL507" s="58"/>
      <c r="AM507" s="58"/>
      <c r="AN507" s="58"/>
      <c r="AO507" s="58"/>
      <c r="AP507" s="58"/>
      <c r="AQ507" s="58"/>
      <c r="AR507" s="58"/>
      <c r="AS507" s="58"/>
      <c r="AT507" s="58"/>
      <c r="AU507" s="58"/>
      <c r="AV507" s="58"/>
      <c r="AW507" s="58"/>
      <c r="AX507" s="58"/>
      <c r="AY507" s="58"/>
      <c r="AZ507" s="58"/>
      <c r="BA507" s="58"/>
      <c r="BB507" s="58"/>
      <c r="BC507" s="58"/>
      <c r="BD507" s="58"/>
      <c r="BE507" s="58"/>
      <c r="BF507" s="58"/>
      <c r="BG507" s="58"/>
      <c r="BH507" s="58"/>
      <c r="BI507" s="58"/>
      <c r="BJ507" s="58"/>
      <c r="BK507" s="58"/>
      <c r="BL507" s="58"/>
      <c r="BM507" s="58"/>
      <c r="BN507" s="58"/>
      <c r="BO507" s="58"/>
      <c r="BP507" s="58"/>
      <c r="BQ507" s="58"/>
      <c r="BR507" s="58"/>
      <c r="BS507" s="58"/>
      <c r="BT507" s="58"/>
      <c r="BU507" s="58"/>
      <c r="BV507" s="58"/>
      <c r="BW507" s="58"/>
      <c r="BX507" s="58"/>
      <c r="BY507" s="58"/>
      <c r="BZ507" s="58"/>
      <c r="CA507" s="58"/>
      <c r="CB507" s="58"/>
      <c r="CC507" s="58"/>
    </row>
    <row r="508" spans="1:81" s="1" customFormat="1" ht="15" customHeight="1">
      <c r="A508" s="75">
        <v>2301015143</v>
      </c>
      <c r="B508" s="9" t="s">
        <v>6</v>
      </c>
      <c r="C508" s="10">
        <v>0.1</v>
      </c>
      <c r="D508" s="30" t="s">
        <v>2</v>
      </c>
      <c r="E508" s="35" t="s">
        <v>12</v>
      </c>
      <c r="F508" s="12" t="s">
        <v>113</v>
      </c>
      <c r="G508" s="197" t="s">
        <v>930</v>
      </c>
      <c r="H508" s="362"/>
      <c r="I508" s="162">
        <f t="shared" si="115"/>
        <v>0</v>
      </c>
      <c r="J508" s="286">
        <f t="shared" si="121"/>
        <v>0</v>
      </c>
      <c r="K508" s="143">
        <f t="shared" si="110"/>
        <v>0</v>
      </c>
      <c r="L508" s="58"/>
      <c r="M508" s="58"/>
      <c r="N508" s="58"/>
      <c r="O508" s="58"/>
      <c r="P508" s="58"/>
      <c r="Q508" s="58"/>
      <c r="R508" s="58"/>
      <c r="S508" s="275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  <c r="AD508" s="58"/>
      <c r="AE508" s="58"/>
      <c r="AF508" s="58"/>
      <c r="AG508" s="58"/>
      <c r="AH508" s="58"/>
      <c r="AI508" s="58"/>
      <c r="AJ508" s="58"/>
      <c r="AK508" s="58"/>
      <c r="AL508" s="58"/>
      <c r="AM508" s="58"/>
      <c r="AN508" s="58"/>
      <c r="AO508" s="58"/>
      <c r="AP508" s="58"/>
      <c r="AQ508" s="58"/>
      <c r="AR508" s="58"/>
      <c r="AS508" s="58"/>
      <c r="AT508" s="58"/>
      <c r="AU508" s="58"/>
      <c r="AV508" s="58"/>
      <c r="AW508" s="58"/>
      <c r="AX508" s="58"/>
      <c r="AY508" s="58"/>
      <c r="AZ508" s="58"/>
      <c r="BA508" s="58"/>
      <c r="BB508" s="58"/>
      <c r="BC508" s="58"/>
      <c r="BD508" s="58"/>
      <c r="BE508" s="58"/>
      <c r="BF508" s="58"/>
      <c r="BG508" s="58"/>
      <c r="BH508" s="58"/>
      <c r="BI508" s="58"/>
      <c r="BJ508" s="58"/>
      <c r="BK508" s="58"/>
      <c r="BL508" s="58"/>
      <c r="BM508" s="58"/>
      <c r="BN508" s="58"/>
      <c r="BO508" s="58"/>
      <c r="BP508" s="58"/>
      <c r="BQ508" s="58"/>
      <c r="BR508" s="58"/>
      <c r="BS508" s="58"/>
      <c r="BT508" s="58"/>
      <c r="BU508" s="58"/>
      <c r="BV508" s="58"/>
      <c r="BW508" s="58"/>
      <c r="BX508" s="58"/>
      <c r="BY508" s="58"/>
      <c r="BZ508" s="58"/>
      <c r="CA508" s="58"/>
      <c r="CB508" s="58"/>
      <c r="CC508" s="58"/>
    </row>
    <row r="509" spans="1:81" s="1" customFormat="1" ht="16.5" customHeight="1">
      <c r="A509" s="75">
        <v>2301015144</v>
      </c>
      <c r="B509" s="9" t="s">
        <v>6</v>
      </c>
      <c r="C509" s="10">
        <v>0.1</v>
      </c>
      <c r="D509" s="30" t="s">
        <v>2</v>
      </c>
      <c r="E509" s="35" t="s">
        <v>12</v>
      </c>
      <c r="F509" s="12" t="s">
        <v>113</v>
      </c>
      <c r="G509" s="197" t="s">
        <v>930</v>
      </c>
      <c r="H509" s="362"/>
      <c r="I509" s="162">
        <f t="shared" si="115"/>
        <v>0</v>
      </c>
      <c r="J509" s="286">
        <f t="shared" si="121"/>
        <v>0</v>
      </c>
      <c r="K509" s="143">
        <f t="shared" si="110"/>
        <v>0</v>
      </c>
      <c r="L509" s="58"/>
      <c r="M509" s="58"/>
      <c r="N509" s="58"/>
      <c r="O509" s="58"/>
      <c r="P509" s="58"/>
      <c r="Q509" s="58"/>
      <c r="R509" s="58"/>
      <c r="S509" s="275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  <c r="AD509" s="58"/>
      <c r="AE509" s="58"/>
      <c r="AF509" s="58"/>
      <c r="AG509" s="58"/>
      <c r="AH509" s="58"/>
      <c r="AI509" s="58"/>
      <c r="AJ509" s="58"/>
      <c r="AK509" s="58"/>
      <c r="AL509" s="58"/>
      <c r="AM509" s="58"/>
      <c r="AN509" s="58"/>
      <c r="AO509" s="58"/>
      <c r="AP509" s="58"/>
      <c r="AQ509" s="58"/>
      <c r="AR509" s="58"/>
      <c r="AS509" s="58"/>
      <c r="AT509" s="58"/>
      <c r="AU509" s="58"/>
      <c r="AV509" s="58"/>
      <c r="AW509" s="58"/>
      <c r="AX509" s="58"/>
      <c r="AY509" s="58"/>
      <c r="AZ509" s="58"/>
      <c r="BA509" s="58"/>
      <c r="BB509" s="58"/>
      <c r="BC509" s="58"/>
      <c r="BD509" s="58"/>
      <c r="BE509" s="58"/>
      <c r="BF509" s="58"/>
      <c r="BG509" s="58"/>
      <c r="BH509" s="58"/>
      <c r="BI509" s="58"/>
      <c r="BJ509" s="58"/>
      <c r="BK509" s="58"/>
      <c r="BL509" s="58"/>
      <c r="BM509" s="58"/>
      <c r="BN509" s="58"/>
      <c r="BO509" s="58"/>
      <c r="BP509" s="58"/>
      <c r="BQ509" s="58"/>
      <c r="BR509" s="58"/>
      <c r="BS509" s="58"/>
      <c r="BT509" s="58"/>
      <c r="BU509" s="58"/>
      <c r="BV509" s="58"/>
      <c r="BW509" s="58"/>
      <c r="BX509" s="58"/>
      <c r="BY509" s="58"/>
      <c r="BZ509" s="58"/>
      <c r="CA509" s="58"/>
      <c r="CB509" s="58"/>
      <c r="CC509" s="58"/>
    </row>
    <row r="510" spans="1:81" s="1" customFormat="1" ht="15" customHeight="1">
      <c r="A510" s="75">
        <v>2301015145</v>
      </c>
      <c r="B510" s="9" t="s">
        <v>6</v>
      </c>
      <c r="C510" s="10">
        <v>15.74</v>
      </c>
      <c r="D510" s="30" t="s">
        <v>2</v>
      </c>
      <c r="E510" s="35" t="s">
        <v>12</v>
      </c>
      <c r="F510" s="12" t="s">
        <v>113</v>
      </c>
      <c r="G510" s="197" t="s">
        <v>930</v>
      </c>
      <c r="H510" s="362"/>
      <c r="I510" s="162">
        <f t="shared" si="115"/>
        <v>0</v>
      </c>
      <c r="J510" s="286">
        <f t="shared" si="121"/>
        <v>0</v>
      </c>
      <c r="K510" s="143">
        <f t="shared" si="110"/>
        <v>0</v>
      </c>
      <c r="L510" s="58"/>
      <c r="M510" s="58"/>
      <c r="N510" s="58"/>
      <c r="O510" s="58"/>
      <c r="P510" s="58"/>
      <c r="Q510" s="58"/>
      <c r="R510" s="58"/>
      <c r="S510" s="275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  <c r="AD510" s="58"/>
      <c r="AE510" s="58"/>
      <c r="AF510" s="58"/>
      <c r="AG510" s="58"/>
      <c r="AH510" s="58"/>
      <c r="AI510" s="58"/>
      <c r="AJ510" s="58"/>
      <c r="AK510" s="58"/>
      <c r="AL510" s="58"/>
      <c r="AM510" s="58"/>
      <c r="AN510" s="58"/>
      <c r="AO510" s="58"/>
      <c r="AP510" s="58"/>
      <c r="AQ510" s="58"/>
      <c r="AR510" s="58"/>
      <c r="AS510" s="58"/>
      <c r="AT510" s="58"/>
      <c r="AU510" s="58"/>
      <c r="AV510" s="58"/>
      <c r="AW510" s="58"/>
      <c r="AX510" s="58"/>
      <c r="AY510" s="58"/>
      <c r="AZ510" s="58"/>
      <c r="BA510" s="58"/>
      <c r="BB510" s="58"/>
      <c r="BC510" s="58"/>
      <c r="BD510" s="58"/>
      <c r="BE510" s="58"/>
      <c r="BF510" s="58"/>
      <c r="BG510" s="58"/>
      <c r="BH510" s="58"/>
      <c r="BI510" s="58"/>
      <c r="BJ510" s="58"/>
      <c r="BK510" s="58"/>
      <c r="BL510" s="58"/>
      <c r="BM510" s="58"/>
      <c r="BN510" s="58"/>
      <c r="BO510" s="58"/>
      <c r="BP510" s="58"/>
      <c r="BQ510" s="58"/>
      <c r="BR510" s="58"/>
      <c r="BS510" s="58"/>
      <c r="BT510" s="58"/>
      <c r="BU510" s="58"/>
      <c r="BV510" s="58"/>
      <c r="BW510" s="58"/>
      <c r="BX510" s="58"/>
      <c r="BY510" s="58"/>
      <c r="BZ510" s="58"/>
      <c r="CA510" s="58"/>
      <c r="CB510" s="58"/>
      <c r="CC510" s="58"/>
    </row>
    <row r="511" spans="1:81" s="1" customFormat="1" ht="15" customHeight="1">
      <c r="A511" s="75">
        <v>2301015146</v>
      </c>
      <c r="B511" s="9" t="s">
        <v>6</v>
      </c>
      <c r="C511" s="10">
        <v>0.1</v>
      </c>
      <c r="D511" s="30" t="s">
        <v>2</v>
      </c>
      <c r="E511" s="35" t="s">
        <v>12</v>
      </c>
      <c r="F511" s="12" t="s">
        <v>113</v>
      </c>
      <c r="G511" s="197" t="s">
        <v>930</v>
      </c>
      <c r="H511" s="362"/>
      <c r="I511" s="162">
        <f t="shared" si="115"/>
        <v>0</v>
      </c>
      <c r="J511" s="286">
        <f t="shared" si="121"/>
        <v>0</v>
      </c>
      <c r="K511" s="143">
        <f t="shared" si="110"/>
        <v>0</v>
      </c>
      <c r="L511" s="58"/>
      <c r="M511" s="58"/>
      <c r="N511" s="58"/>
      <c r="O511" s="58"/>
      <c r="P511" s="58"/>
      <c r="Q511" s="58"/>
      <c r="R511" s="58"/>
      <c r="S511" s="275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  <c r="AD511" s="58"/>
      <c r="AE511" s="58"/>
      <c r="AF511" s="58"/>
      <c r="AG511" s="58"/>
      <c r="AH511" s="58"/>
      <c r="AI511" s="58"/>
      <c r="AJ511" s="58"/>
      <c r="AK511" s="58"/>
      <c r="AL511" s="58"/>
      <c r="AM511" s="58"/>
      <c r="AN511" s="58"/>
      <c r="AO511" s="58"/>
      <c r="AP511" s="58"/>
      <c r="AQ511" s="58"/>
      <c r="AR511" s="58"/>
      <c r="AS511" s="58"/>
      <c r="AT511" s="58"/>
      <c r="AU511" s="58"/>
      <c r="AV511" s="58"/>
      <c r="AW511" s="58"/>
      <c r="AX511" s="58"/>
      <c r="AY511" s="58"/>
      <c r="AZ511" s="58"/>
      <c r="BA511" s="58"/>
      <c r="BB511" s="58"/>
      <c r="BC511" s="58"/>
      <c r="BD511" s="58"/>
      <c r="BE511" s="58"/>
      <c r="BF511" s="58"/>
      <c r="BG511" s="58"/>
      <c r="BH511" s="58"/>
      <c r="BI511" s="58"/>
      <c r="BJ511" s="58"/>
      <c r="BK511" s="58"/>
      <c r="BL511" s="58"/>
      <c r="BM511" s="58"/>
      <c r="BN511" s="58"/>
      <c r="BO511" s="58"/>
      <c r="BP511" s="58"/>
      <c r="BQ511" s="58"/>
      <c r="BR511" s="58"/>
      <c r="BS511" s="58"/>
      <c r="BT511" s="58"/>
      <c r="BU511" s="58"/>
      <c r="BV511" s="58"/>
      <c r="BW511" s="58"/>
      <c r="BX511" s="58"/>
      <c r="BY511" s="58"/>
      <c r="BZ511" s="58"/>
      <c r="CA511" s="58"/>
      <c r="CB511" s="58"/>
      <c r="CC511" s="58"/>
    </row>
    <row r="512" spans="1:81" ht="15" customHeight="1">
      <c r="A512" s="75">
        <v>2301015147</v>
      </c>
      <c r="B512" s="9" t="s">
        <v>6</v>
      </c>
      <c r="C512" s="10">
        <v>49.8</v>
      </c>
      <c r="D512" s="30" t="s">
        <v>2</v>
      </c>
      <c r="E512" s="35" t="s">
        <v>12</v>
      </c>
      <c r="F512" s="12" t="s">
        <v>113</v>
      </c>
      <c r="G512" s="197" t="s">
        <v>930</v>
      </c>
      <c r="H512" s="362"/>
      <c r="I512" s="162">
        <f t="shared" si="115"/>
        <v>0</v>
      </c>
      <c r="J512" s="286">
        <f t="shared" si="121"/>
        <v>0</v>
      </c>
      <c r="K512" s="143">
        <f t="shared" si="110"/>
        <v>0</v>
      </c>
    </row>
    <row r="513" spans="1:81" ht="15" customHeight="1">
      <c r="A513" s="75">
        <v>2301015148</v>
      </c>
      <c r="B513" s="9" t="s">
        <v>6</v>
      </c>
      <c r="C513" s="10">
        <v>15.82</v>
      </c>
      <c r="D513" s="30" t="s">
        <v>2</v>
      </c>
      <c r="E513" s="35" t="s">
        <v>12</v>
      </c>
      <c r="F513" s="12" t="s">
        <v>113</v>
      </c>
      <c r="G513" s="197" t="s">
        <v>930</v>
      </c>
      <c r="H513" s="362"/>
      <c r="I513" s="162">
        <f t="shared" si="115"/>
        <v>0</v>
      </c>
      <c r="J513" s="286">
        <f t="shared" si="121"/>
        <v>0</v>
      </c>
      <c r="K513" s="143">
        <f t="shared" si="110"/>
        <v>0</v>
      </c>
    </row>
    <row r="514" spans="1:81" s="1" customFormat="1" ht="15" customHeight="1">
      <c r="A514" s="72">
        <v>2301015149</v>
      </c>
      <c r="B514" s="175" t="s">
        <v>844</v>
      </c>
      <c r="C514" s="22">
        <v>23.11</v>
      </c>
      <c r="D514" s="16" t="s">
        <v>2</v>
      </c>
      <c r="E514" s="16" t="s">
        <v>12</v>
      </c>
      <c r="F514" s="17" t="s">
        <v>113</v>
      </c>
      <c r="G514" s="18" t="s">
        <v>731</v>
      </c>
      <c r="H514" s="362"/>
      <c r="I514" s="162">
        <f t="shared" si="115"/>
        <v>0</v>
      </c>
      <c r="J514" s="214">
        <f>I514*21.67</f>
        <v>0</v>
      </c>
      <c r="K514" s="143">
        <f t="shared" si="110"/>
        <v>0</v>
      </c>
      <c r="L514" s="58"/>
      <c r="M514" s="58"/>
      <c r="N514" s="58"/>
      <c r="O514" s="58"/>
      <c r="P514" s="58"/>
      <c r="Q514" s="58"/>
      <c r="R514" s="58"/>
      <c r="S514" s="275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  <c r="AD514" s="58"/>
      <c r="AE514" s="58"/>
      <c r="AF514" s="58"/>
      <c r="AG514" s="58"/>
      <c r="AH514" s="58"/>
      <c r="AI514" s="58"/>
      <c r="AJ514" s="58"/>
      <c r="AK514" s="58"/>
      <c r="AL514" s="58"/>
      <c r="AM514" s="58"/>
      <c r="AN514" s="58"/>
      <c r="AO514" s="58"/>
      <c r="AP514" s="58"/>
      <c r="AQ514" s="58"/>
      <c r="AR514" s="58"/>
      <c r="AS514" s="58"/>
      <c r="AT514" s="58"/>
      <c r="AU514" s="58"/>
      <c r="AV514" s="58"/>
      <c r="AW514" s="58"/>
      <c r="AX514" s="58"/>
      <c r="AY514" s="58"/>
      <c r="AZ514" s="58"/>
      <c r="BA514" s="58"/>
      <c r="BB514" s="58"/>
      <c r="BC514" s="58"/>
      <c r="BD514" s="58"/>
      <c r="BE514" s="58"/>
      <c r="BF514" s="58"/>
      <c r="BG514" s="58"/>
      <c r="BH514" s="58"/>
      <c r="BI514" s="58"/>
      <c r="BJ514" s="58"/>
      <c r="BK514" s="58"/>
      <c r="BL514" s="58"/>
      <c r="BM514" s="58"/>
      <c r="BN514" s="58"/>
      <c r="BO514" s="58"/>
      <c r="BP514" s="58"/>
      <c r="BQ514" s="58"/>
      <c r="BR514" s="58"/>
      <c r="BS514" s="58"/>
      <c r="BT514" s="58"/>
      <c r="BU514" s="58"/>
      <c r="BV514" s="58"/>
      <c r="BW514" s="58"/>
      <c r="BX514" s="58"/>
      <c r="BY514" s="58"/>
      <c r="BZ514" s="58"/>
      <c r="CA514" s="58"/>
      <c r="CB514" s="58"/>
      <c r="CC514" s="58"/>
    </row>
    <row r="515" spans="1:81" ht="15" customHeight="1">
      <c r="A515" s="75">
        <v>2301015150</v>
      </c>
      <c r="B515" s="9" t="s">
        <v>5</v>
      </c>
      <c r="C515" s="10">
        <v>13.37</v>
      </c>
      <c r="D515" s="30" t="s">
        <v>2</v>
      </c>
      <c r="E515" s="35" t="s">
        <v>12</v>
      </c>
      <c r="F515" s="12" t="s">
        <v>113</v>
      </c>
      <c r="G515" s="13" t="s">
        <v>930</v>
      </c>
      <c r="H515" s="362"/>
      <c r="I515" s="162">
        <f t="shared" si="115"/>
        <v>0</v>
      </c>
      <c r="J515" s="286">
        <f t="shared" ref="J515:J522" si="122">I515*2.17</f>
        <v>0</v>
      </c>
      <c r="K515" s="143">
        <f t="shared" si="110"/>
        <v>0</v>
      </c>
    </row>
    <row r="516" spans="1:81" s="1" customFormat="1" ht="15" customHeight="1">
      <c r="A516" s="75">
        <v>2301015151</v>
      </c>
      <c r="B516" s="31" t="s">
        <v>5</v>
      </c>
      <c r="C516" s="10">
        <v>16.260000000000002</v>
      </c>
      <c r="D516" s="30" t="s">
        <v>2</v>
      </c>
      <c r="E516" s="35" t="s">
        <v>12</v>
      </c>
      <c r="F516" s="12" t="s">
        <v>113</v>
      </c>
      <c r="G516" s="13" t="s">
        <v>930</v>
      </c>
      <c r="H516" s="362"/>
      <c r="I516" s="162">
        <f t="shared" si="115"/>
        <v>0</v>
      </c>
      <c r="J516" s="286">
        <f t="shared" si="122"/>
        <v>0</v>
      </c>
      <c r="K516" s="143">
        <f t="shared" si="110"/>
        <v>0</v>
      </c>
      <c r="L516" s="58"/>
      <c r="M516" s="58"/>
      <c r="N516" s="58"/>
      <c r="O516" s="58"/>
      <c r="P516" s="58"/>
      <c r="Q516" s="58"/>
      <c r="R516" s="58"/>
      <c r="S516" s="275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  <c r="AD516" s="58"/>
      <c r="AE516" s="58"/>
      <c r="AF516" s="58"/>
      <c r="AG516" s="58"/>
      <c r="AH516" s="58"/>
      <c r="AI516" s="58"/>
      <c r="AJ516" s="58"/>
      <c r="AK516" s="58"/>
      <c r="AL516" s="58"/>
      <c r="AM516" s="58"/>
      <c r="AN516" s="58"/>
      <c r="AO516" s="58"/>
      <c r="AP516" s="58"/>
      <c r="AQ516" s="58"/>
      <c r="AR516" s="58"/>
      <c r="AS516" s="58"/>
      <c r="AT516" s="58"/>
      <c r="AU516" s="58"/>
      <c r="AV516" s="58"/>
      <c r="AW516" s="58"/>
      <c r="AX516" s="58"/>
      <c r="AY516" s="58"/>
      <c r="AZ516" s="58"/>
      <c r="BA516" s="58"/>
      <c r="BB516" s="58"/>
      <c r="BC516" s="58"/>
      <c r="BD516" s="58"/>
      <c r="BE516" s="58"/>
      <c r="BF516" s="58"/>
      <c r="BG516" s="58"/>
      <c r="BH516" s="58"/>
      <c r="BI516" s="58"/>
      <c r="BJ516" s="58"/>
      <c r="BK516" s="58"/>
      <c r="BL516" s="58"/>
      <c r="BM516" s="58"/>
      <c r="BN516" s="58"/>
      <c r="BO516" s="58"/>
      <c r="BP516" s="58"/>
      <c r="BQ516" s="58"/>
      <c r="BR516" s="58"/>
      <c r="BS516" s="58"/>
      <c r="BT516" s="58"/>
      <c r="BU516" s="58"/>
      <c r="BV516" s="58"/>
      <c r="BW516" s="58"/>
      <c r="BX516" s="58"/>
      <c r="BY516" s="58"/>
      <c r="BZ516" s="58"/>
      <c r="CA516" s="58"/>
      <c r="CB516" s="58"/>
      <c r="CC516" s="58"/>
    </row>
    <row r="517" spans="1:81" s="1" customFormat="1" ht="15" customHeight="1">
      <c r="A517" s="75">
        <v>2301015153</v>
      </c>
      <c r="B517" s="9" t="s">
        <v>5</v>
      </c>
      <c r="C517" s="10">
        <v>50.14</v>
      </c>
      <c r="D517" s="30" t="s">
        <v>2</v>
      </c>
      <c r="E517" s="35" t="s">
        <v>12</v>
      </c>
      <c r="F517" s="12" t="s">
        <v>113</v>
      </c>
      <c r="G517" s="13" t="s">
        <v>930</v>
      </c>
      <c r="H517" s="362"/>
      <c r="I517" s="162">
        <f t="shared" si="115"/>
        <v>0</v>
      </c>
      <c r="J517" s="286">
        <f t="shared" si="122"/>
        <v>0</v>
      </c>
      <c r="K517" s="143">
        <f t="shared" si="110"/>
        <v>0</v>
      </c>
      <c r="L517" s="58"/>
      <c r="M517" s="58"/>
      <c r="N517" s="58"/>
      <c r="O517" s="58"/>
      <c r="P517" s="58"/>
      <c r="Q517" s="58"/>
      <c r="R517" s="58"/>
      <c r="S517" s="275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  <c r="AD517" s="58"/>
      <c r="AE517" s="58"/>
      <c r="AF517" s="58"/>
      <c r="AG517" s="58"/>
      <c r="AH517" s="58"/>
      <c r="AI517" s="58"/>
      <c r="AJ517" s="58"/>
      <c r="AK517" s="58"/>
      <c r="AL517" s="58"/>
      <c r="AM517" s="58"/>
      <c r="AN517" s="58"/>
      <c r="AO517" s="58"/>
      <c r="AP517" s="58"/>
      <c r="AQ517" s="58"/>
      <c r="AR517" s="58"/>
      <c r="AS517" s="58"/>
      <c r="AT517" s="58"/>
      <c r="AU517" s="58"/>
      <c r="AV517" s="58"/>
      <c r="AW517" s="58"/>
      <c r="AX517" s="58"/>
      <c r="AY517" s="58"/>
      <c r="AZ517" s="58"/>
      <c r="BA517" s="58"/>
      <c r="BB517" s="58"/>
      <c r="BC517" s="58"/>
      <c r="BD517" s="58"/>
      <c r="BE517" s="58"/>
      <c r="BF517" s="58"/>
      <c r="BG517" s="58"/>
      <c r="BH517" s="58"/>
      <c r="BI517" s="58"/>
      <c r="BJ517" s="58"/>
      <c r="BK517" s="58"/>
      <c r="BL517" s="58"/>
      <c r="BM517" s="58"/>
      <c r="BN517" s="58"/>
      <c r="BO517" s="58"/>
      <c r="BP517" s="58"/>
      <c r="BQ517" s="58"/>
      <c r="BR517" s="58"/>
      <c r="BS517" s="58"/>
      <c r="BT517" s="58"/>
      <c r="BU517" s="58"/>
      <c r="BV517" s="58"/>
      <c r="BW517" s="58"/>
      <c r="BX517" s="58"/>
      <c r="BY517" s="58"/>
      <c r="BZ517" s="58"/>
      <c r="CA517" s="58"/>
      <c r="CB517" s="58"/>
      <c r="CC517" s="58"/>
    </row>
    <row r="518" spans="1:81" s="1" customFormat="1" ht="15" customHeight="1">
      <c r="A518" s="75">
        <v>2301015154</v>
      </c>
      <c r="B518" s="9" t="s">
        <v>5</v>
      </c>
      <c r="C518" s="10">
        <v>16.760000000000002</v>
      </c>
      <c r="D518" s="30" t="s">
        <v>2</v>
      </c>
      <c r="E518" s="35" t="s">
        <v>12</v>
      </c>
      <c r="F518" s="12" t="s">
        <v>113</v>
      </c>
      <c r="G518" s="13" t="s">
        <v>930</v>
      </c>
      <c r="H518" s="362"/>
      <c r="I518" s="162">
        <f t="shared" si="115"/>
        <v>0</v>
      </c>
      <c r="J518" s="286">
        <f t="shared" si="122"/>
        <v>0</v>
      </c>
      <c r="K518" s="143">
        <f t="shared" si="110"/>
        <v>0</v>
      </c>
      <c r="L518" s="58"/>
      <c r="M518" s="58"/>
      <c r="N518" s="58"/>
      <c r="O518" s="58"/>
      <c r="P518" s="58"/>
      <c r="Q518" s="58"/>
      <c r="R518" s="58"/>
      <c r="S518" s="275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  <c r="AD518" s="58"/>
      <c r="AE518" s="58"/>
      <c r="AF518" s="58"/>
      <c r="AG518" s="58"/>
      <c r="AH518" s="58"/>
      <c r="AI518" s="58"/>
      <c r="AJ518" s="58"/>
      <c r="AK518" s="58"/>
      <c r="AL518" s="58"/>
      <c r="AM518" s="58"/>
      <c r="AN518" s="58"/>
      <c r="AO518" s="58"/>
      <c r="AP518" s="58"/>
      <c r="AQ518" s="58"/>
      <c r="AR518" s="58"/>
      <c r="AS518" s="58"/>
      <c r="AT518" s="58"/>
      <c r="AU518" s="58"/>
      <c r="AV518" s="58"/>
      <c r="AW518" s="58"/>
      <c r="AX518" s="58"/>
      <c r="AY518" s="58"/>
      <c r="AZ518" s="58"/>
      <c r="BA518" s="58"/>
      <c r="BB518" s="58"/>
      <c r="BC518" s="58"/>
      <c r="BD518" s="58"/>
      <c r="BE518" s="58"/>
      <c r="BF518" s="58"/>
      <c r="BG518" s="58"/>
      <c r="BH518" s="58"/>
      <c r="BI518" s="58"/>
      <c r="BJ518" s="58"/>
      <c r="BK518" s="58"/>
      <c r="BL518" s="58"/>
      <c r="BM518" s="58"/>
      <c r="BN518" s="58"/>
      <c r="BO518" s="58"/>
      <c r="BP518" s="58"/>
      <c r="BQ518" s="58"/>
      <c r="BR518" s="58"/>
      <c r="BS518" s="58"/>
      <c r="BT518" s="58"/>
      <c r="BU518" s="58"/>
      <c r="BV518" s="58"/>
      <c r="BW518" s="58"/>
      <c r="BX518" s="58"/>
      <c r="BY518" s="58"/>
      <c r="BZ518" s="58"/>
      <c r="CA518" s="58"/>
      <c r="CB518" s="58"/>
      <c r="CC518" s="58"/>
    </row>
    <row r="519" spans="1:81" s="1" customFormat="1" ht="15" customHeight="1">
      <c r="A519" s="75">
        <v>2301015155</v>
      </c>
      <c r="B519" s="9" t="s">
        <v>5</v>
      </c>
      <c r="C519" s="10">
        <v>17.55</v>
      </c>
      <c r="D519" s="30" t="s">
        <v>2</v>
      </c>
      <c r="E519" s="35" t="s">
        <v>12</v>
      </c>
      <c r="F519" s="12" t="s">
        <v>113</v>
      </c>
      <c r="G519" s="13" t="s">
        <v>930</v>
      </c>
      <c r="H519" s="362"/>
      <c r="I519" s="162">
        <f t="shared" si="115"/>
        <v>0</v>
      </c>
      <c r="J519" s="286">
        <f t="shared" si="122"/>
        <v>0</v>
      </c>
      <c r="K519" s="143">
        <f t="shared" si="110"/>
        <v>0</v>
      </c>
      <c r="L519" s="58"/>
      <c r="M519" s="58"/>
      <c r="N519" s="58"/>
      <c r="O519" s="58"/>
      <c r="P519" s="58"/>
      <c r="Q519" s="58"/>
      <c r="R519" s="58"/>
      <c r="S519" s="275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  <c r="AD519" s="58"/>
      <c r="AE519" s="58"/>
      <c r="AF519" s="58"/>
      <c r="AG519" s="58"/>
      <c r="AH519" s="58"/>
      <c r="AI519" s="58"/>
      <c r="AJ519" s="58"/>
      <c r="AK519" s="58"/>
      <c r="AL519" s="58"/>
      <c r="AM519" s="58"/>
      <c r="AN519" s="58"/>
      <c r="AO519" s="58"/>
      <c r="AP519" s="58"/>
      <c r="AQ519" s="58"/>
      <c r="AR519" s="58"/>
      <c r="AS519" s="58"/>
      <c r="AT519" s="58"/>
      <c r="AU519" s="58"/>
      <c r="AV519" s="58"/>
      <c r="AW519" s="58"/>
      <c r="AX519" s="58"/>
      <c r="AY519" s="58"/>
      <c r="AZ519" s="58"/>
      <c r="BA519" s="58"/>
      <c r="BB519" s="58"/>
      <c r="BC519" s="58"/>
      <c r="BD519" s="58"/>
      <c r="BE519" s="58"/>
      <c r="BF519" s="58"/>
      <c r="BG519" s="58"/>
      <c r="BH519" s="58"/>
      <c r="BI519" s="58"/>
      <c r="BJ519" s="58"/>
      <c r="BK519" s="58"/>
      <c r="BL519" s="58"/>
      <c r="BM519" s="58"/>
      <c r="BN519" s="58"/>
      <c r="BO519" s="58"/>
      <c r="BP519" s="58"/>
      <c r="BQ519" s="58"/>
      <c r="BR519" s="58"/>
      <c r="BS519" s="58"/>
      <c r="BT519" s="58"/>
      <c r="BU519" s="58"/>
      <c r="BV519" s="58"/>
      <c r="BW519" s="58"/>
      <c r="BX519" s="58"/>
      <c r="BY519" s="58"/>
      <c r="BZ519" s="58"/>
      <c r="CA519" s="58"/>
      <c r="CB519" s="58"/>
      <c r="CC519" s="58"/>
    </row>
    <row r="520" spans="1:81" s="1" customFormat="1" ht="15" customHeight="1">
      <c r="A520" s="75">
        <v>2301015156</v>
      </c>
      <c r="B520" s="9" t="s">
        <v>5</v>
      </c>
      <c r="C520" s="10">
        <v>34.049999999999997</v>
      </c>
      <c r="D520" s="30" t="s">
        <v>2</v>
      </c>
      <c r="E520" s="35" t="s">
        <v>12</v>
      </c>
      <c r="F520" s="12" t="s">
        <v>113</v>
      </c>
      <c r="G520" s="13" t="s">
        <v>930</v>
      </c>
      <c r="H520" s="362"/>
      <c r="I520" s="162">
        <f t="shared" ref="I520:I551" si="123">H520*C520</f>
        <v>0</v>
      </c>
      <c r="J520" s="286">
        <f t="shared" si="122"/>
        <v>0</v>
      </c>
      <c r="K520" s="143">
        <f t="shared" si="110"/>
        <v>0</v>
      </c>
      <c r="L520" s="58"/>
      <c r="M520" s="58"/>
      <c r="N520" s="58"/>
      <c r="O520" s="58"/>
      <c r="P520" s="58"/>
      <c r="Q520" s="58"/>
      <c r="R520" s="58"/>
      <c r="S520" s="275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  <c r="AD520" s="58"/>
      <c r="AE520" s="58"/>
      <c r="AF520" s="58"/>
      <c r="AG520" s="58"/>
      <c r="AH520" s="58"/>
      <c r="AI520" s="58"/>
      <c r="AJ520" s="58"/>
      <c r="AK520" s="58"/>
      <c r="AL520" s="58"/>
      <c r="AM520" s="58"/>
      <c r="AN520" s="58"/>
      <c r="AO520" s="58"/>
      <c r="AP520" s="58"/>
      <c r="AQ520" s="58"/>
      <c r="AR520" s="58"/>
      <c r="AS520" s="58"/>
      <c r="AT520" s="58"/>
      <c r="AU520" s="58"/>
      <c r="AV520" s="58"/>
      <c r="AW520" s="58"/>
      <c r="AX520" s="58"/>
      <c r="AY520" s="58"/>
      <c r="AZ520" s="58"/>
      <c r="BA520" s="58"/>
      <c r="BB520" s="58"/>
      <c r="BC520" s="58"/>
      <c r="BD520" s="58"/>
      <c r="BE520" s="58"/>
      <c r="BF520" s="58"/>
      <c r="BG520" s="58"/>
      <c r="BH520" s="58"/>
      <c r="BI520" s="58"/>
      <c r="BJ520" s="58"/>
      <c r="BK520" s="58"/>
      <c r="BL520" s="58"/>
      <c r="BM520" s="58"/>
      <c r="BN520" s="58"/>
      <c r="BO520" s="58"/>
      <c r="BP520" s="58"/>
      <c r="BQ520" s="58"/>
      <c r="BR520" s="58"/>
      <c r="BS520" s="58"/>
      <c r="BT520" s="58"/>
      <c r="BU520" s="58"/>
      <c r="BV520" s="58"/>
      <c r="BW520" s="58"/>
      <c r="BX520" s="58"/>
      <c r="BY520" s="58"/>
      <c r="BZ520" s="58"/>
      <c r="CA520" s="58"/>
      <c r="CB520" s="58"/>
      <c r="CC520" s="58"/>
    </row>
    <row r="521" spans="1:81" s="1" customFormat="1" ht="15" customHeight="1">
      <c r="A521" s="75">
        <v>2301015157</v>
      </c>
      <c r="B521" s="9" t="s">
        <v>5</v>
      </c>
      <c r="C521" s="10">
        <v>34.74</v>
      </c>
      <c r="D521" s="30" t="s">
        <v>2</v>
      </c>
      <c r="E521" s="35" t="s">
        <v>12</v>
      </c>
      <c r="F521" s="12" t="s">
        <v>113</v>
      </c>
      <c r="G521" s="13" t="s">
        <v>930</v>
      </c>
      <c r="H521" s="362"/>
      <c r="I521" s="162">
        <f t="shared" si="123"/>
        <v>0</v>
      </c>
      <c r="J521" s="286">
        <f t="shared" si="122"/>
        <v>0</v>
      </c>
      <c r="K521" s="143">
        <f t="shared" si="110"/>
        <v>0</v>
      </c>
      <c r="L521" s="58"/>
      <c r="M521" s="58"/>
      <c r="N521" s="58"/>
      <c r="O521" s="58"/>
      <c r="P521" s="58"/>
      <c r="Q521" s="58"/>
      <c r="R521" s="58"/>
      <c r="S521" s="275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  <c r="AD521" s="58"/>
      <c r="AE521" s="58"/>
      <c r="AF521" s="58"/>
      <c r="AG521" s="58"/>
      <c r="AH521" s="58"/>
      <c r="AI521" s="58"/>
      <c r="AJ521" s="58"/>
      <c r="AK521" s="58"/>
      <c r="AL521" s="58"/>
      <c r="AM521" s="58"/>
      <c r="AN521" s="58"/>
      <c r="AO521" s="58"/>
      <c r="AP521" s="58"/>
      <c r="AQ521" s="58"/>
      <c r="AR521" s="58"/>
      <c r="AS521" s="58"/>
      <c r="AT521" s="58"/>
      <c r="AU521" s="58"/>
      <c r="AV521" s="58"/>
      <c r="AW521" s="58"/>
      <c r="AX521" s="58"/>
      <c r="AY521" s="58"/>
      <c r="AZ521" s="58"/>
      <c r="BA521" s="58"/>
      <c r="BB521" s="58"/>
      <c r="BC521" s="58"/>
      <c r="BD521" s="58"/>
      <c r="BE521" s="58"/>
      <c r="BF521" s="58"/>
      <c r="BG521" s="58"/>
      <c r="BH521" s="58"/>
      <c r="BI521" s="58"/>
      <c r="BJ521" s="58"/>
      <c r="BK521" s="58"/>
      <c r="BL521" s="58"/>
      <c r="BM521" s="58"/>
      <c r="BN521" s="58"/>
      <c r="BO521" s="58"/>
      <c r="BP521" s="58"/>
      <c r="BQ521" s="58"/>
      <c r="BR521" s="58"/>
      <c r="BS521" s="58"/>
      <c r="BT521" s="58"/>
      <c r="BU521" s="58"/>
      <c r="BV521" s="58"/>
      <c r="BW521" s="58"/>
      <c r="BX521" s="58"/>
      <c r="BY521" s="58"/>
      <c r="BZ521" s="58"/>
      <c r="CA521" s="58"/>
      <c r="CB521" s="58"/>
      <c r="CC521" s="58"/>
    </row>
    <row r="522" spans="1:81" ht="15" customHeight="1">
      <c r="A522" s="69" t="s">
        <v>555</v>
      </c>
      <c r="B522" s="9" t="s">
        <v>5</v>
      </c>
      <c r="C522" s="20">
        <v>16.38</v>
      </c>
      <c r="D522" s="28" t="s">
        <v>2</v>
      </c>
      <c r="E522" s="28" t="s">
        <v>12</v>
      </c>
      <c r="F522" s="12" t="s">
        <v>113</v>
      </c>
      <c r="G522" s="13" t="s">
        <v>930</v>
      </c>
      <c r="H522" s="362"/>
      <c r="I522" s="162">
        <f t="shared" si="123"/>
        <v>0</v>
      </c>
      <c r="J522" s="286">
        <f t="shared" si="122"/>
        <v>0</v>
      </c>
      <c r="K522" s="143">
        <f t="shared" si="110"/>
        <v>0</v>
      </c>
    </row>
    <row r="523" spans="1:81" s="1" customFormat="1" ht="15" customHeight="1">
      <c r="A523" s="69" t="s">
        <v>845</v>
      </c>
      <c r="B523" s="9" t="s">
        <v>6</v>
      </c>
      <c r="C523" s="20">
        <v>16.010000000000002</v>
      </c>
      <c r="D523" s="28" t="s">
        <v>2</v>
      </c>
      <c r="E523" s="28" t="s">
        <v>473</v>
      </c>
      <c r="F523" s="12" t="s">
        <v>113</v>
      </c>
      <c r="G523" s="197" t="s">
        <v>930</v>
      </c>
      <c r="H523" s="362"/>
      <c r="I523" s="162">
        <f t="shared" si="123"/>
        <v>0</v>
      </c>
      <c r="J523" s="286">
        <f t="shared" ref="J523:J524" si="124">I523*2.17</f>
        <v>0</v>
      </c>
      <c r="K523" s="143">
        <f t="shared" si="110"/>
        <v>0</v>
      </c>
      <c r="L523" s="58"/>
      <c r="M523" s="58"/>
      <c r="N523" s="58"/>
      <c r="O523" s="58"/>
      <c r="P523" s="58"/>
      <c r="Q523" s="58"/>
      <c r="R523" s="58"/>
      <c r="S523" s="275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  <c r="AD523" s="58"/>
      <c r="AE523" s="58"/>
      <c r="AF523" s="58"/>
      <c r="AG523" s="58"/>
      <c r="AH523" s="58"/>
      <c r="AI523" s="58"/>
      <c r="AJ523" s="58"/>
      <c r="AK523" s="58"/>
      <c r="AL523" s="58"/>
      <c r="AM523" s="58"/>
      <c r="AN523" s="58"/>
      <c r="AO523" s="58"/>
      <c r="AP523" s="58"/>
      <c r="AQ523" s="58"/>
      <c r="AR523" s="58"/>
      <c r="AS523" s="58"/>
      <c r="AT523" s="58"/>
      <c r="AU523" s="58"/>
      <c r="AV523" s="58"/>
      <c r="AW523" s="58"/>
      <c r="AX523" s="58"/>
      <c r="AY523" s="58"/>
      <c r="AZ523" s="58"/>
      <c r="BA523" s="58"/>
      <c r="BB523" s="58"/>
      <c r="BC523" s="58"/>
      <c r="BD523" s="58"/>
      <c r="BE523" s="58"/>
      <c r="BF523" s="58"/>
      <c r="BG523" s="58"/>
      <c r="BH523" s="58"/>
      <c r="BI523" s="58"/>
      <c r="BJ523" s="58"/>
      <c r="BK523" s="58"/>
      <c r="BL523" s="58"/>
      <c r="BM523" s="58"/>
      <c r="BN523" s="58"/>
      <c r="BO523" s="58"/>
      <c r="BP523" s="58"/>
      <c r="BQ523" s="58"/>
      <c r="BR523" s="58"/>
      <c r="BS523" s="58"/>
      <c r="BT523" s="58"/>
      <c r="BU523" s="58"/>
      <c r="BV523" s="58"/>
      <c r="BW523" s="58"/>
      <c r="BX523" s="58"/>
      <c r="BY523" s="58"/>
      <c r="BZ523" s="58"/>
      <c r="CA523" s="58"/>
      <c r="CB523" s="58"/>
      <c r="CC523" s="58"/>
    </row>
    <row r="524" spans="1:81" s="1" customFormat="1" ht="15" customHeight="1">
      <c r="A524" s="69" t="s">
        <v>556</v>
      </c>
      <c r="B524" s="9" t="s">
        <v>6</v>
      </c>
      <c r="C524" s="20">
        <v>7.65</v>
      </c>
      <c r="D524" s="28" t="s">
        <v>2</v>
      </c>
      <c r="E524" s="28" t="s">
        <v>12</v>
      </c>
      <c r="F524" s="12" t="s">
        <v>113</v>
      </c>
      <c r="G524" s="197" t="s">
        <v>930</v>
      </c>
      <c r="H524" s="362"/>
      <c r="I524" s="162">
        <f t="shared" si="123"/>
        <v>0</v>
      </c>
      <c r="J524" s="286">
        <f t="shared" si="124"/>
        <v>0</v>
      </c>
      <c r="K524" s="143">
        <f t="shared" si="110"/>
        <v>0</v>
      </c>
      <c r="L524" s="58"/>
      <c r="M524" s="58"/>
      <c r="N524" s="58"/>
      <c r="O524" s="58"/>
      <c r="P524" s="58"/>
      <c r="Q524" s="58"/>
      <c r="R524" s="58"/>
      <c r="S524" s="275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  <c r="AD524" s="58"/>
      <c r="AE524" s="58"/>
      <c r="AF524" s="58"/>
      <c r="AG524" s="58"/>
      <c r="AH524" s="58"/>
      <c r="AI524" s="58"/>
      <c r="AJ524" s="58"/>
      <c r="AK524" s="58"/>
      <c r="AL524" s="58"/>
      <c r="AM524" s="58"/>
      <c r="AN524" s="58"/>
      <c r="AO524" s="58"/>
      <c r="AP524" s="58"/>
      <c r="AQ524" s="58"/>
      <c r="AR524" s="58"/>
      <c r="AS524" s="58"/>
      <c r="AT524" s="58"/>
      <c r="AU524" s="58"/>
      <c r="AV524" s="58"/>
      <c r="AW524" s="58"/>
      <c r="AX524" s="58"/>
      <c r="AY524" s="58"/>
      <c r="AZ524" s="58"/>
      <c r="BA524" s="58"/>
      <c r="BB524" s="58"/>
      <c r="BC524" s="58"/>
      <c r="BD524" s="58"/>
      <c r="BE524" s="58"/>
      <c r="BF524" s="58"/>
      <c r="BG524" s="58"/>
      <c r="BH524" s="58"/>
      <c r="BI524" s="58"/>
      <c r="BJ524" s="58"/>
      <c r="BK524" s="58"/>
      <c r="BL524" s="58"/>
      <c r="BM524" s="58"/>
      <c r="BN524" s="58"/>
      <c r="BO524" s="58"/>
      <c r="BP524" s="58"/>
      <c r="BQ524" s="58"/>
      <c r="BR524" s="58"/>
      <c r="BS524" s="58"/>
      <c r="BT524" s="58"/>
      <c r="BU524" s="58"/>
      <c r="BV524" s="58"/>
      <c r="BW524" s="58"/>
      <c r="BX524" s="58"/>
      <c r="BY524" s="58"/>
      <c r="BZ524" s="58"/>
      <c r="CA524" s="58"/>
      <c r="CB524" s="58"/>
      <c r="CC524" s="58"/>
    </row>
    <row r="525" spans="1:81" s="1" customFormat="1" ht="15" customHeight="1">
      <c r="A525" s="69" t="s">
        <v>557</v>
      </c>
      <c r="B525" s="9" t="s">
        <v>5</v>
      </c>
      <c r="C525" s="20">
        <v>32.71</v>
      </c>
      <c r="D525" s="28" t="s">
        <v>2</v>
      </c>
      <c r="E525" s="28" t="s">
        <v>12</v>
      </c>
      <c r="F525" s="12" t="s">
        <v>113</v>
      </c>
      <c r="G525" s="13" t="s">
        <v>930</v>
      </c>
      <c r="H525" s="362"/>
      <c r="I525" s="162">
        <f t="shared" si="123"/>
        <v>0</v>
      </c>
      <c r="J525" s="286">
        <f>I525*2.17</f>
        <v>0</v>
      </c>
      <c r="K525" s="143">
        <f t="shared" si="110"/>
        <v>0</v>
      </c>
      <c r="L525" s="58"/>
      <c r="M525" s="58"/>
      <c r="N525" s="58"/>
      <c r="O525" s="58"/>
      <c r="P525" s="58"/>
      <c r="Q525" s="58"/>
      <c r="R525" s="58"/>
      <c r="S525" s="275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  <c r="AD525" s="58"/>
      <c r="AE525" s="58"/>
      <c r="AF525" s="58"/>
      <c r="AG525" s="58"/>
      <c r="AH525" s="58"/>
      <c r="AI525" s="58"/>
      <c r="AJ525" s="58"/>
      <c r="AK525" s="58"/>
      <c r="AL525" s="58"/>
      <c r="AM525" s="58"/>
      <c r="AN525" s="58"/>
      <c r="AO525" s="58"/>
      <c r="AP525" s="58"/>
      <c r="AQ525" s="58"/>
      <c r="AR525" s="58"/>
      <c r="AS525" s="58"/>
      <c r="AT525" s="58"/>
      <c r="AU525" s="58"/>
      <c r="AV525" s="58"/>
      <c r="AW525" s="58"/>
      <c r="AX525" s="58"/>
      <c r="AY525" s="58"/>
      <c r="AZ525" s="58"/>
      <c r="BA525" s="58"/>
      <c r="BB525" s="58"/>
      <c r="BC525" s="58"/>
      <c r="BD525" s="58"/>
      <c r="BE525" s="58"/>
      <c r="BF525" s="58"/>
      <c r="BG525" s="58"/>
      <c r="BH525" s="58"/>
      <c r="BI525" s="58"/>
      <c r="BJ525" s="58"/>
      <c r="BK525" s="58"/>
      <c r="BL525" s="58"/>
      <c r="BM525" s="58"/>
      <c r="BN525" s="58"/>
      <c r="BO525" s="58"/>
      <c r="BP525" s="58"/>
      <c r="BQ525" s="58"/>
      <c r="BR525" s="58"/>
      <c r="BS525" s="58"/>
      <c r="BT525" s="58"/>
      <c r="BU525" s="58"/>
      <c r="BV525" s="58"/>
      <c r="BW525" s="58"/>
      <c r="BX525" s="58"/>
      <c r="BY525" s="58"/>
      <c r="BZ525" s="58"/>
      <c r="CA525" s="58"/>
      <c r="CB525" s="58"/>
      <c r="CC525" s="58"/>
    </row>
    <row r="526" spans="1:81" s="1" customFormat="1" ht="15" customHeight="1">
      <c r="A526" s="69" t="s">
        <v>558</v>
      </c>
      <c r="B526" s="9" t="s">
        <v>6</v>
      </c>
      <c r="C526" s="20">
        <v>8.18</v>
      </c>
      <c r="D526" s="28" t="s">
        <v>2</v>
      </c>
      <c r="E526" s="28" t="s">
        <v>12</v>
      </c>
      <c r="F526" s="12" t="s">
        <v>113</v>
      </c>
      <c r="G526" s="197" t="s">
        <v>930</v>
      </c>
      <c r="H526" s="362"/>
      <c r="I526" s="162">
        <f t="shared" si="123"/>
        <v>0</v>
      </c>
      <c r="J526" s="286">
        <f t="shared" ref="J526:J527" si="125">I526*2.17</f>
        <v>0</v>
      </c>
      <c r="K526" s="143">
        <f t="shared" si="110"/>
        <v>0</v>
      </c>
      <c r="L526" s="58"/>
      <c r="M526" s="58"/>
      <c r="N526" s="58"/>
      <c r="O526" s="58"/>
      <c r="P526" s="58"/>
      <c r="Q526" s="58"/>
      <c r="R526" s="58"/>
      <c r="S526" s="275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  <c r="AD526" s="58"/>
      <c r="AE526" s="58"/>
      <c r="AF526" s="58"/>
      <c r="AG526" s="58"/>
      <c r="AH526" s="58"/>
      <c r="AI526" s="58"/>
      <c r="AJ526" s="58"/>
      <c r="AK526" s="58"/>
      <c r="AL526" s="58"/>
      <c r="AM526" s="58"/>
      <c r="AN526" s="58"/>
      <c r="AO526" s="58"/>
      <c r="AP526" s="58"/>
      <c r="AQ526" s="58"/>
      <c r="AR526" s="58"/>
      <c r="AS526" s="58"/>
      <c r="AT526" s="58"/>
      <c r="AU526" s="58"/>
      <c r="AV526" s="58"/>
      <c r="AW526" s="58"/>
      <c r="AX526" s="58"/>
      <c r="AY526" s="58"/>
      <c r="AZ526" s="58"/>
      <c r="BA526" s="58"/>
      <c r="BB526" s="58"/>
      <c r="BC526" s="58"/>
      <c r="BD526" s="58"/>
      <c r="BE526" s="58"/>
      <c r="BF526" s="58"/>
      <c r="BG526" s="58"/>
      <c r="BH526" s="58"/>
      <c r="BI526" s="58"/>
      <c r="BJ526" s="58"/>
      <c r="BK526" s="58"/>
      <c r="BL526" s="58"/>
      <c r="BM526" s="58"/>
      <c r="BN526" s="58"/>
      <c r="BO526" s="58"/>
      <c r="BP526" s="58"/>
      <c r="BQ526" s="58"/>
      <c r="BR526" s="58"/>
      <c r="BS526" s="58"/>
      <c r="BT526" s="58"/>
      <c r="BU526" s="58"/>
      <c r="BV526" s="58"/>
      <c r="BW526" s="58"/>
      <c r="BX526" s="58"/>
      <c r="BY526" s="58"/>
      <c r="BZ526" s="58"/>
      <c r="CA526" s="58"/>
      <c r="CB526" s="58"/>
      <c r="CC526" s="58"/>
    </row>
    <row r="527" spans="1:81" ht="15" customHeight="1">
      <c r="A527" s="69" t="s">
        <v>559</v>
      </c>
      <c r="B527" s="9" t="s">
        <v>6</v>
      </c>
      <c r="C527" s="20">
        <v>7.8</v>
      </c>
      <c r="D527" s="28" t="s">
        <v>2</v>
      </c>
      <c r="E527" s="28" t="s">
        <v>12</v>
      </c>
      <c r="F527" s="12" t="s">
        <v>113</v>
      </c>
      <c r="G527" s="197" t="s">
        <v>930</v>
      </c>
      <c r="H527" s="362"/>
      <c r="I527" s="162">
        <f t="shared" si="123"/>
        <v>0</v>
      </c>
      <c r="J527" s="286">
        <f t="shared" si="125"/>
        <v>0</v>
      </c>
      <c r="K527" s="143">
        <f t="shared" si="110"/>
        <v>0</v>
      </c>
    </row>
    <row r="528" spans="1:81" s="1" customFormat="1" ht="15" customHeight="1">
      <c r="A528" s="69" t="s">
        <v>560</v>
      </c>
      <c r="B528" s="9" t="s">
        <v>5</v>
      </c>
      <c r="C528" s="20">
        <v>24.97</v>
      </c>
      <c r="D528" s="28" t="s">
        <v>2</v>
      </c>
      <c r="E528" s="28" t="s">
        <v>12</v>
      </c>
      <c r="F528" s="12" t="s">
        <v>113</v>
      </c>
      <c r="G528" s="13" t="s">
        <v>930</v>
      </c>
      <c r="H528" s="362"/>
      <c r="I528" s="162">
        <f t="shared" si="123"/>
        <v>0</v>
      </c>
      <c r="J528" s="286">
        <f>I528*2.17</f>
        <v>0</v>
      </c>
      <c r="K528" s="143">
        <f t="shared" si="110"/>
        <v>0</v>
      </c>
      <c r="L528" s="58"/>
      <c r="M528" s="58"/>
      <c r="N528" s="58"/>
      <c r="O528" s="58"/>
      <c r="P528" s="58"/>
      <c r="Q528" s="58"/>
      <c r="R528" s="58"/>
      <c r="S528" s="275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  <c r="AD528" s="58"/>
      <c r="AE528" s="58"/>
      <c r="AF528" s="58"/>
      <c r="AG528" s="58"/>
      <c r="AH528" s="58"/>
      <c r="AI528" s="58"/>
      <c r="AJ528" s="58"/>
      <c r="AK528" s="58"/>
      <c r="AL528" s="58"/>
      <c r="AM528" s="58"/>
      <c r="AN528" s="58"/>
      <c r="AO528" s="58"/>
      <c r="AP528" s="58"/>
      <c r="AQ528" s="58"/>
      <c r="AR528" s="58"/>
      <c r="AS528" s="58"/>
      <c r="AT528" s="58"/>
      <c r="AU528" s="58"/>
      <c r="AV528" s="58"/>
      <c r="AW528" s="58"/>
      <c r="AX528" s="58"/>
      <c r="AY528" s="58"/>
      <c r="AZ528" s="58"/>
      <c r="BA528" s="58"/>
      <c r="BB528" s="58"/>
      <c r="BC528" s="58"/>
      <c r="BD528" s="58"/>
      <c r="BE528" s="58"/>
      <c r="BF528" s="58"/>
      <c r="BG528" s="58"/>
      <c r="BH528" s="58"/>
      <c r="BI528" s="58"/>
      <c r="BJ528" s="58"/>
      <c r="BK528" s="58"/>
      <c r="BL528" s="58"/>
      <c r="BM528" s="58"/>
      <c r="BN528" s="58"/>
      <c r="BO528" s="58"/>
      <c r="BP528" s="58"/>
      <c r="BQ528" s="58"/>
      <c r="BR528" s="58"/>
      <c r="BS528" s="58"/>
      <c r="BT528" s="58"/>
      <c r="BU528" s="58"/>
      <c r="BV528" s="58"/>
      <c r="BW528" s="58"/>
      <c r="BX528" s="58"/>
      <c r="BY528" s="58"/>
      <c r="BZ528" s="58"/>
      <c r="CA528" s="58"/>
      <c r="CB528" s="58"/>
      <c r="CC528" s="58"/>
    </row>
    <row r="529" spans="1:81" s="1" customFormat="1" ht="15" customHeight="1">
      <c r="A529" s="69" t="s">
        <v>561</v>
      </c>
      <c r="B529" s="9" t="s">
        <v>6</v>
      </c>
      <c r="C529" s="20">
        <v>17.36</v>
      </c>
      <c r="D529" s="28" t="s">
        <v>2</v>
      </c>
      <c r="E529" s="28" t="s">
        <v>12</v>
      </c>
      <c r="F529" s="12" t="s">
        <v>113</v>
      </c>
      <c r="G529" s="197" t="s">
        <v>930</v>
      </c>
      <c r="H529" s="362"/>
      <c r="I529" s="162">
        <f t="shared" si="123"/>
        <v>0</v>
      </c>
      <c r="J529" s="286">
        <f>I529*2.17</f>
        <v>0</v>
      </c>
      <c r="K529" s="143">
        <f t="shared" si="110"/>
        <v>0</v>
      </c>
      <c r="L529" s="58"/>
      <c r="M529" s="58"/>
      <c r="N529" s="58"/>
      <c r="O529" s="58"/>
      <c r="P529" s="58"/>
      <c r="Q529" s="58"/>
      <c r="R529" s="58"/>
      <c r="S529" s="275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  <c r="AD529" s="58"/>
      <c r="AE529" s="58"/>
      <c r="AF529" s="58"/>
      <c r="AG529" s="58"/>
      <c r="AH529" s="58"/>
      <c r="AI529" s="58"/>
      <c r="AJ529" s="58"/>
      <c r="AK529" s="58"/>
      <c r="AL529" s="58"/>
      <c r="AM529" s="58"/>
      <c r="AN529" s="58"/>
      <c r="AO529" s="58"/>
      <c r="AP529" s="58"/>
      <c r="AQ529" s="58"/>
      <c r="AR529" s="58"/>
      <c r="AS529" s="58"/>
      <c r="AT529" s="58"/>
      <c r="AU529" s="58"/>
      <c r="AV529" s="58"/>
      <c r="AW529" s="58"/>
      <c r="AX529" s="58"/>
      <c r="AY529" s="58"/>
      <c r="AZ529" s="58"/>
      <c r="BA529" s="58"/>
      <c r="BB529" s="58"/>
      <c r="BC529" s="58"/>
      <c r="BD529" s="58"/>
      <c r="BE529" s="58"/>
      <c r="BF529" s="58"/>
      <c r="BG529" s="58"/>
      <c r="BH529" s="58"/>
      <c r="BI529" s="58"/>
      <c r="BJ529" s="58"/>
      <c r="BK529" s="58"/>
      <c r="BL529" s="58"/>
      <c r="BM529" s="58"/>
      <c r="BN529" s="58"/>
      <c r="BO529" s="58"/>
      <c r="BP529" s="58"/>
      <c r="BQ529" s="58"/>
      <c r="BR529" s="58"/>
      <c r="BS529" s="58"/>
      <c r="BT529" s="58"/>
      <c r="BU529" s="58"/>
      <c r="BV529" s="58"/>
      <c r="BW529" s="58"/>
      <c r="BX529" s="58"/>
      <c r="BY529" s="58"/>
      <c r="BZ529" s="58"/>
      <c r="CA529" s="58"/>
      <c r="CB529" s="58"/>
      <c r="CC529" s="58"/>
    </row>
    <row r="530" spans="1:81" s="1" customFormat="1" ht="15" customHeight="1">
      <c r="A530" s="71" t="s">
        <v>562</v>
      </c>
      <c r="B530" s="9" t="s">
        <v>15</v>
      </c>
      <c r="C530" s="20">
        <v>2.97</v>
      </c>
      <c r="D530" s="11" t="s">
        <v>2</v>
      </c>
      <c r="E530" s="11" t="s">
        <v>12</v>
      </c>
      <c r="F530" s="12" t="s">
        <v>4</v>
      </c>
      <c r="G530" s="13" t="s">
        <v>731</v>
      </c>
      <c r="H530" s="362"/>
      <c r="I530" s="162">
        <f t="shared" si="123"/>
        <v>0</v>
      </c>
      <c r="J530" s="214">
        <f>I530*21.67</f>
        <v>0</v>
      </c>
      <c r="K530" s="143">
        <f t="shared" si="110"/>
        <v>0</v>
      </c>
      <c r="L530" s="58"/>
      <c r="M530" s="58"/>
      <c r="N530" s="58"/>
      <c r="O530" s="58"/>
      <c r="P530" s="58"/>
      <c r="Q530" s="58"/>
      <c r="R530" s="58"/>
      <c r="S530" s="275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  <c r="AD530" s="58"/>
      <c r="AE530" s="58"/>
      <c r="AF530" s="58"/>
      <c r="AG530" s="58"/>
      <c r="AH530" s="58"/>
      <c r="AI530" s="58"/>
      <c r="AJ530" s="58"/>
      <c r="AK530" s="58"/>
      <c r="AL530" s="58"/>
      <c r="AM530" s="58"/>
      <c r="AN530" s="58"/>
      <c r="AO530" s="58"/>
      <c r="AP530" s="58"/>
      <c r="AQ530" s="58"/>
      <c r="AR530" s="58"/>
      <c r="AS530" s="58"/>
      <c r="AT530" s="58"/>
      <c r="AU530" s="58"/>
      <c r="AV530" s="58"/>
      <c r="AW530" s="58"/>
      <c r="AX530" s="58"/>
      <c r="AY530" s="58"/>
      <c r="AZ530" s="58"/>
      <c r="BA530" s="58"/>
      <c r="BB530" s="58"/>
      <c r="BC530" s="58"/>
      <c r="BD530" s="58"/>
      <c r="BE530" s="58"/>
      <c r="BF530" s="58"/>
      <c r="BG530" s="58"/>
      <c r="BH530" s="58"/>
      <c r="BI530" s="58"/>
      <c r="BJ530" s="58"/>
      <c r="BK530" s="58"/>
      <c r="BL530" s="58"/>
      <c r="BM530" s="58"/>
      <c r="BN530" s="58"/>
      <c r="BO530" s="58"/>
      <c r="BP530" s="58"/>
      <c r="BQ530" s="58"/>
      <c r="BR530" s="58"/>
      <c r="BS530" s="58"/>
      <c r="BT530" s="58"/>
      <c r="BU530" s="58"/>
      <c r="BV530" s="58"/>
      <c r="BW530" s="58"/>
      <c r="BX530" s="58"/>
      <c r="BY530" s="58"/>
      <c r="BZ530" s="58"/>
      <c r="CA530" s="58"/>
      <c r="CB530" s="58"/>
      <c r="CC530" s="58"/>
    </row>
    <row r="531" spans="1:81" s="1" customFormat="1" ht="15" customHeight="1">
      <c r="A531" s="69" t="s">
        <v>563</v>
      </c>
      <c r="B531" s="9" t="s">
        <v>768</v>
      </c>
      <c r="C531" s="20">
        <v>38.75</v>
      </c>
      <c r="D531" s="28" t="s">
        <v>2</v>
      </c>
      <c r="E531" s="28" t="s">
        <v>12</v>
      </c>
      <c r="F531" s="12" t="s">
        <v>113</v>
      </c>
      <c r="G531" s="13" t="s">
        <v>731</v>
      </c>
      <c r="H531" s="362"/>
      <c r="I531" s="162">
        <f t="shared" si="123"/>
        <v>0</v>
      </c>
      <c r="J531" s="301">
        <f>I531*21.67</f>
        <v>0</v>
      </c>
      <c r="K531" s="143">
        <f t="shared" si="110"/>
        <v>0</v>
      </c>
      <c r="L531" s="58"/>
      <c r="M531" s="58"/>
      <c r="N531" s="58"/>
      <c r="O531" s="58"/>
      <c r="P531" s="58"/>
      <c r="Q531" s="58"/>
      <c r="R531" s="58"/>
      <c r="S531" s="275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  <c r="AD531" s="58"/>
      <c r="AE531" s="58"/>
      <c r="AF531" s="58"/>
      <c r="AG531" s="58"/>
      <c r="AH531" s="58"/>
      <c r="AI531" s="58"/>
      <c r="AJ531" s="58"/>
      <c r="AK531" s="58"/>
      <c r="AL531" s="58"/>
      <c r="AM531" s="58"/>
      <c r="AN531" s="58"/>
      <c r="AO531" s="58"/>
      <c r="AP531" s="58"/>
      <c r="AQ531" s="58"/>
      <c r="AR531" s="58"/>
      <c r="AS531" s="58"/>
      <c r="AT531" s="58"/>
      <c r="AU531" s="58"/>
      <c r="AV531" s="58"/>
      <c r="AW531" s="58"/>
      <c r="AX531" s="58"/>
      <c r="AY531" s="58"/>
      <c r="AZ531" s="58"/>
      <c r="BA531" s="58"/>
      <c r="BB531" s="58"/>
      <c r="BC531" s="58"/>
      <c r="BD531" s="58"/>
      <c r="BE531" s="58"/>
      <c r="BF531" s="58"/>
      <c r="BG531" s="58"/>
      <c r="BH531" s="58"/>
      <c r="BI531" s="58"/>
      <c r="BJ531" s="58"/>
      <c r="BK531" s="58"/>
      <c r="BL531" s="58"/>
      <c r="BM531" s="58"/>
      <c r="BN531" s="58"/>
      <c r="BO531" s="58"/>
      <c r="BP531" s="58"/>
      <c r="BQ531" s="58"/>
      <c r="BR531" s="58"/>
      <c r="BS531" s="58"/>
      <c r="BT531" s="58"/>
      <c r="BU531" s="58"/>
      <c r="BV531" s="58"/>
      <c r="BW531" s="58"/>
      <c r="BX531" s="58"/>
      <c r="BY531" s="58"/>
      <c r="BZ531" s="58"/>
      <c r="CA531" s="58"/>
      <c r="CB531" s="58"/>
      <c r="CC531" s="58"/>
    </row>
    <row r="532" spans="1:81" s="1" customFormat="1" ht="15" customHeight="1">
      <c r="A532" s="69" t="s">
        <v>564</v>
      </c>
      <c r="B532" s="9" t="s">
        <v>6</v>
      </c>
      <c r="C532" s="20">
        <v>16.100000000000001</v>
      </c>
      <c r="D532" s="28" t="s">
        <v>2</v>
      </c>
      <c r="E532" s="28" t="s">
        <v>12</v>
      </c>
      <c r="F532" s="12" t="s">
        <v>113</v>
      </c>
      <c r="G532" s="197" t="s">
        <v>930</v>
      </c>
      <c r="H532" s="362"/>
      <c r="I532" s="162">
        <f t="shared" si="123"/>
        <v>0</v>
      </c>
      <c r="J532" s="286">
        <f t="shared" ref="J532:J537" si="126">I532*2.17</f>
        <v>0</v>
      </c>
      <c r="K532" s="143">
        <f t="shared" si="110"/>
        <v>0</v>
      </c>
      <c r="L532" s="58"/>
      <c r="M532" s="58"/>
      <c r="N532" s="58"/>
      <c r="O532" s="58"/>
      <c r="P532" s="58"/>
      <c r="Q532" s="58"/>
      <c r="R532" s="58"/>
      <c r="S532" s="275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  <c r="AD532" s="58"/>
      <c r="AE532" s="58"/>
      <c r="AF532" s="58"/>
      <c r="AG532" s="58"/>
      <c r="AH532" s="58"/>
      <c r="AI532" s="58"/>
      <c r="AJ532" s="58"/>
      <c r="AK532" s="58"/>
      <c r="AL532" s="58"/>
      <c r="AM532" s="58"/>
      <c r="AN532" s="58"/>
      <c r="AO532" s="58"/>
      <c r="AP532" s="58"/>
      <c r="AQ532" s="58"/>
      <c r="AR532" s="58"/>
      <c r="AS532" s="58"/>
      <c r="AT532" s="58"/>
      <c r="AU532" s="58"/>
      <c r="AV532" s="58"/>
      <c r="AW532" s="58"/>
      <c r="AX532" s="58"/>
      <c r="AY532" s="58"/>
      <c r="AZ532" s="58"/>
      <c r="BA532" s="58"/>
      <c r="BB532" s="58"/>
      <c r="BC532" s="58"/>
      <c r="BD532" s="58"/>
      <c r="BE532" s="58"/>
      <c r="BF532" s="58"/>
      <c r="BG532" s="58"/>
      <c r="BH532" s="58"/>
      <c r="BI532" s="58"/>
      <c r="BJ532" s="58"/>
      <c r="BK532" s="58"/>
      <c r="BL532" s="58"/>
      <c r="BM532" s="58"/>
      <c r="BN532" s="58"/>
      <c r="BO532" s="58"/>
      <c r="BP532" s="58"/>
      <c r="BQ532" s="58"/>
      <c r="BR532" s="58"/>
      <c r="BS532" s="58"/>
      <c r="BT532" s="58"/>
      <c r="BU532" s="58"/>
      <c r="BV532" s="58"/>
      <c r="BW532" s="58"/>
      <c r="BX532" s="58"/>
      <c r="BY532" s="58"/>
      <c r="BZ532" s="58"/>
      <c r="CA532" s="58"/>
      <c r="CB532" s="58"/>
      <c r="CC532" s="58"/>
    </row>
    <row r="533" spans="1:81" s="1" customFormat="1" ht="15" customHeight="1">
      <c r="A533" s="69" t="s">
        <v>565</v>
      </c>
      <c r="B533" s="9" t="s">
        <v>6</v>
      </c>
      <c r="C533" s="20">
        <v>9.23</v>
      </c>
      <c r="D533" s="28" t="s">
        <v>2</v>
      </c>
      <c r="E533" s="28" t="s">
        <v>12</v>
      </c>
      <c r="F533" s="12" t="s">
        <v>113</v>
      </c>
      <c r="G533" s="197" t="s">
        <v>930</v>
      </c>
      <c r="H533" s="362"/>
      <c r="I533" s="162">
        <f t="shared" si="123"/>
        <v>0</v>
      </c>
      <c r="J533" s="286">
        <f t="shared" si="126"/>
        <v>0</v>
      </c>
      <c r="K533" s="143">
        <f t="shared" ref="K533:K596" si="127">I533</f>
        <v>0</v>
      </c>
      <c r="L533" s="58"/>
      <c r="M533" s="58"/>
      <c r="N533" s="58"/>
      <c r="O533" s="58"/>
      <c r="P533" s="58"/>
      <c r="Q533" s="58"/>
      <c r="R533" s="58"/>
      <c r="S533" s="275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  <c r="AD533" s="58"/>
      <c r="AE533" s="58"/>
      <c r="AF533" s="58"/>
      <c r="AG533" s="58"/>
      <c r="AH533" s="58"/>
      <c r="AI533" s="58"/>
      <c r="AJ533" s="58"/>
      <c r="AK533" s="58"/>
      <c r="AL533" s="58"/>
      <c r="AM533" s="58"/>
      <c r="AN533" s="58"/>
      <c r="AO533" s="58"/>
      <c r="AP533" s="58"/>
      <c r="AQ533" s="58"/>
      <c r="AR533" s="58"/>
      <c r="AS533" s="58"/>
      <c r="AT533" s="58"/>
      <c r="AU533" s="58"/>
      <c r="AV533" s="58"/>
      <c r="AW533" s="58"/>
      <c r="AX533" s="58"/>
      <c r="AY533" s="58"/>
      <c r="AZ533" s="58"/>
      <c r="BA533" s="58"/>
      <c r="BB533" s="58"/>
      <c r="BC533" s="58"/>
      <c r="BD533" s="58"/>
      <c r="BE533" s="58"/>
      <c r="BF533" s="58"/>
      <c r="BG533" s="58"/>
      <c r="BH533" s="58"/>
      <c r="BI533" s="58"/>
      <c r="BJ533" s="58"/>
      <c r="BK533" s="58"/>
      <c r="BL533" s="58"/>
      <c r="BM533" s="58"/>
      <c r="BN533" s="58"/>
      <c r="BO533" s="58"/>
      <c r="BP533" s="58"/>
      <c r="BQ533" s="58"/>
      <c r="BR533" s="58"/>
      <c r="BS533" s="58"/>
      <c r="BT533" s="58"/>
      <c r="BU533" s="58"/>
      <c r="BV533" s="58"/>
      <c r="BW533" s="58"/>
      <c r="BX533" s="58"/>
      <c r="BY533" s="58"/>
      <c r="BZ533" s="58"/>
      <c r="CA533" s="58"/>
      <c r="CB533" s="58"/>
      <c r="CC533" s="58"/>
    </row>
    <row r="534" spans="1:81" s="1" customFormat="1" ht="15" customHeight="1">
      <c r="A534" s="69" t="s">
        <v>566</v>
      </c>
      <c r="B534" s="9" t="s">
        <v>6</v>
      </c>
      <c r="C534" s="20">
        <v>8.33</v>
      </c>
      <c r="D534" s="28" t="s">
        <v>2</v>
      </c>
      <c r="E534" s="28" t="s">
        <v>12</v>
      </c>
      <c r="F534" s="12" t="s">
        <v>113</v>
      </c>
      <c r="G534" s="197" t="s">
        <v>930</v>
      </c>
      <c r="H534" s="362"/>
      <c r="I534" s="162">
        <f t="shared" si="123"/>
        <v>0</v>
      </c>
      <c r="J534" s="286">
        <f t="shared" si="126"/>
        <v>0</v>
      </c>
      <c r="K534" s="143">
        <f t="shared" si="127"/>
        <v>0</v>
      </c>
      <c r="L534" s="58"/>
      <c r="M534" s="58"/>
      <c r="N534" s="58"/>
      <c r="O534" s="58"/>
      <c r="P534" s="58"/>
      <c r="Q534" s="58"/>
      <c r="R534" s="58"/>
      <c r="S534" s="275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  <c r="AD534" s="58"/>
      <c r="AE534" s="58"/>
      <c r="AF534" s="58"/>
      <c r="AG534" s="58"/>
      <c r="AH534" s="58"/>
      <c r="AI534" s="58"/>
      <c r="AJ534" s="58"/>
      <c r="AK534" s="58"/>
      <c r="AL534" s="58"/>
      <c r="AM534" s="58"/>
      <c r="AN534" s="58"/>
      <c r="AO534" s="58"/>
      <c r="AP534" s="58"/>
      <c r="AQ534" s="58"/>
      <c r="AR534" s="58"/>
      <c r="AS534" s="58"/>
      <c r="AT534" s="58"/>
      <c r="AU534" s="58"/>
      <c r="AV534" s="58"/>
      <c r="AW534" s="58"/>
      <c r="AX534" s="58"/>
      <c r="AY534" s="58"/>
      <c r="AZ534" s="58"/>
      <c r="BA534" s="58"/>
      <c r="BB534" s="58"/>
      <c r="BC534" s="58"/>
      <c r="BD534" s="58"/>
      <c r="BE534" s="58"/>
      <c r="BF534" s="58"/>
      <c r="BG534" s="58"/>
      <c r="BH534" s="58"/>
      <c r="BI534" s="58"/>
      <c r="BJ534" s="58"/>
      <c r="BK534" s="58"/>
      <c r="BL534" s="58"/>
      <c r="BM534" s="58"/>
      <c r="BN534" s="58"/>
      <c r="BO534" s="58"/>
      <c r="BP534" s="58"/>
      <c r="BQ534" s="58"/>
      <c r="BR534" s="58"/>
      <c r="BS534" s="58"/>
      <c r="BT534" s="58"/>
      <c r="BU534" s="58"/>
      <c r="BV534" s="58"/>
      <c r="BW534" s="58"/>
      <c r="BX534" s="58"/>
      <c r="BY534" s="58"/>
      <c r="BZ534" s="58"/>
      <c r="CA534" s="58"/>
      <c r="CB534" s="58"/>
      <c r="CC534" s="58"/>
    </row>
    <row r="535" spans="1:81" s="1" customFormat="1" ht="16.5" customHeight="1">
      <c r="A535" s="69" t="s">
        <v>567</v>
      </c>
      <c r="B535" s="9" t="s">
        <v>6</v>
      </c>
      <c r="C535" s="20">
        <v>6.81</v>
      </c>
      <c r="D535" s="28" t="s">
        <v>2</v>
      </c>
      <c r="E535" s="28" t="s">
        <v>12</v>
      </c>
      <c r="F535" s="12" t="s">
        <v>113</v>
      </c>
      <c r="G535" s="197" t="s">
        <v>930</v>
      </c>
      <c r="H535" s="362"/>
      <c r="I535" s="162">
        <f t="shared" si="123"/>
        <v>0</v>
      </c>
      <c r="J535" s="286">
        <f t="shared" si="126"/>
        <v>0</v>
      </c>
      <c r="K535" s="143">
        <f t="shared" si="127"/>
        <v>0</v>
      </c>
      <c r="L535" s="58"/>
      <c r="M535" s="58"/>
      <c r="N535" s="58"/>
      <c r="O535" s="58"/>
      <c r="P535" s="58"/>
      <c r="Q535" s="58"/>
      <c r="R535" s="58"/>
      <c r="S535" s="275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  <c r="AD535" s="58"/>
      <c r="AE535" s="58"/>
      <c r="AF535" s="58"/>
      <c r="AG535" s="58"/>
      <c r="AH535" s="58"/>
      <c r="AI535" s="58"/>
      <c r="AJ535" s="58"/>
      <c r="AK535" s="58"/>
      <c r="AL535" s="58"/>
      <c r="AM535" s="58"/>
      <c r="AN535" s="58"/>
      <c r="AO535" s="58"/>
      <c r="AP535" s="58"/>
      <c r="AQ535" s="58"/>
      <c r="AR535" s="58"/>
      <c r="AS535" s="58"/>
      <c r="AT535" s="58"/>
      <c r="AU535" s="58"/>
      <c r="AV535" s="58"/>
      <c r="AW535" s="58"/>
      <c r="AX535" s="58"/>
      <c r="AY535" s="58"/>
      <c r="AZ535" s="58"/>
      <c r="BA535" s="58"/>
      <c r="BB535" s="58"/>
      <c r="BC535" s="58"/>
      <c r="BD535" s="58"/>
      <c r="BE535" s="58"/>
      <c r="BF535" s="58"/>
      <c r="BG535" s="58"/>
      <c r="BH535" s="58"/>
      <c r="BI535" s="58"/>
      <c r="BJ535" s="58"/>
      <c r="BK535" s="58"/>
      <c r="BL535" s="58"/>
      <c r="BM535" s="58"/>
      <c r="BN535" s="58"/>
      <c r="BO535" s="58"/>
      <c r="BP535" s="58"/>
      <c r="BQ535" s="58"/>
      <c r="BR535" s="58"/>
      <c r="BS535" s="58"/>
      <c r="BT535" s="58"/>
      <c r="BU535" s="58"/>
      <c r="BV535" s="58"/>
      <c r="BW535" s="58"/>
      <c r="BX535" s="58"/>
      <c r="BY535" s="58"/>
      <c r="BZ535" s="58"/>
      <c r="CA535" s="58"/>
      <c r="CB535" s="58"/>
      <c r="CC535" s="58"/>
    </row>
    <row r="536" spans="1:81" s="1" customFormat="1" ht="16.5" customHeight="1">
      <c r="A536" s="69" t="s">
        <v>568</v>
      </c>
      <c r="B536" s="9" t="s">
        <v>5</v>
      </c>
      <c r="C536" s="20">
        <v>10.210000000000001</v>
      </c>
      <c r="D536" s="28" t="s">
        <v>2</v>
      </c>
      <c r="E536" s="28" t="s">
        <v>12</v>
      </c>
      <c r="F536" s="12" t="s">
        <v>113</v>
      </c>
      <c r="G536" s="13" t="s">
        <v>930</v>
      </c>
      <c r="H536" s="362"/>
      <c r="I536" s="162">
        <f t="shared" si="123"/>
        <v>0</v>
      </c>
      <c r="J536" s="286">
        <f t="shared" si="126"/>
        <v>0</v>
      </c>
      <c r="K536" s="143">
        <f t="shared" si="127"/>
        <v>0</v>
      </c>
      <c r="L536" s="58"/>
      <c r="M536" s="58"/>
      <c r="N536" s="58"/>
      <c r="O536" s="58"/>
      <c r="P536" s="58"/>
      <c r="Q536" s="58"/>
      <c r="R536" s="58"/>
      <c r="S536" s="275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  <c r="AD536" s="58"/>
      <c r="AE536" s="58"/>
      <c r="AF536" s="58"/>
      <c r="AG536" s="58"/>
      <c r="AH536" s="58"/>
      <c r="AI536" s="58"/>
      <c r="AJ536" s="58"/>
      <c r="AK536" s="58"/>
      <c r="AL536" s="58"/>
      <c r="AM536" s="58"/>
      <c r="AN536" s="58"/>
      <c r="AO536" s="58"/>
      <c r="AP536" s="58"/>
      <c r="AQ536" s="58"/>
      <c r="AR536" s="58"/>
      <c r="AS536" s="58"/>
      <c r="AT536" s="58"/>
      <c r="AU536" s="58"/>
      <c r="AV536" s="58"/>
      <c r="AW536" s="58"/>
      <c r="AX536" s="58"/>
      <c r="AY536" s="58"/>
      <c r="AZ536" s="58"/>
      <c r="BA536" s="58"/>
      <c r="BB536" s="58"/>
      <c r="BC536" s="58"/>
      <c r="BD536" s="58"/>
      <c r="BE536" s="58"/>
      <c r="BF536" s="58"/>
      <c r="BG536" s="58"/>
      <c r="BH536" s="58"/>
      <c r="BI536" s="58"/>
      <c r="BJ536" s="58"/>
      <c r="BK536" s="58"/>
      <c r="BL536" s="58"/>
      <c r="BM536" s="58"/>
      <c r="BN536" s="58"/>
      <c r="BO536" s="58"/>
      <c r="BP536" s="58"/>
      <c r="BQ536" s="58"/>
      <c r="BR536" s="58"/>
      <c r="BS536" s="58"/>
      <c r="BT536" s="58"/>
      <c r="BU536" s="58"/>
      <c r="BV536" s="58"/>
      <c r="BW536" s="58"/>
      <c r="BX536" s="58"/>
      <c r="BY536" s="58"/>
      <c r="BZ536" s="58"/>
      <c r="CA536" s="58"/>
      <c r="CB536" s="58"/>
      <c r="CC536" s="58"/>
    </row>
    <row r="537" spans="1:81" s="1" customFormat="1" ht="15" customHeight="1">
      <c r="A537" s="69" t="s">
        <v>569</v>
      </c>
      <c r="B537" s="9" t="s">
        <v>5</v>
      </c>
      <c r="C537" s="20">
        <v>48.41</v>
      </c>
      <c r="D537" s="28" t="s">
        <v>2</v>
      </c>
      <c r="E537" s="28" t="s">
        <v>12</v>
      </c>
      <c r="F537" s="12" t="s">
        <v>113</v>
      </c>
      <c r="G537" s="13" t="s">
        <v>930</v>
      </c>
      <c r="H537" s="362"/>
      <c r="I537" s="162">
        <f t="shared" si="123"/>
        <v>0</v>
      </c>
      <c r="J537" s="286">
        <f t="shared" si="126"/>
        <v>0</v>
      </c>
      <c r="K537" s="143">
        <f t="shared" si="127"/>
        <v>0</v>
      </c>
      <c r="L537" s="58"/>
      <c r="M537" s="58"/>
      <c r="N537" s="58"/>
      <c r="O537" s="58"/>
      <c r="P537" s="58"/>
      <c r="Q537" s="58"/>
      <c r="R537" s="58"/>
      <c r="S537" s="275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  <c r="AD537" s="58"/>
      <c r="AE537" s="58"/>
      <c r="AF537" s="58"/>
      <c r="AG537" s="58"/>
      <c r="AH537" s="58"/>
      <c r="AI537" s="58"/>
      <c r="AJ537" s="58"/>
      <c r="AK537" s="58"/>
      <c r="AL537" s="58"/>
      <c r="AM537" s="58"/>
      <c r="AN537" s="58"/>
      <c r="AO537" s="58"/>
      <c r="AP537" s="58"/>
      <c r="AQ537" s="58"/>
      <c r="AR537" s="58"/>
      <c r="AS537" s="58"/>
      <c r="AT537" s="58"/>
      <c r="AU537" s="58"/>
      <c r="AV537" s="58"/>
      <c r="AW537" s="58"/>
      <c r="AX537" s="58"/>
      <c r="AY537" s="58"/>
      <c r="AZ537" s="58"/>
      <c r="BA537" s="58"/>
      <c r="BB537" s="58"/>
      <c r="BC537" s="58"/>
      <c r="BD537" s="58"/>
      <c r="BE537" s="58"/>
      <c r="BF537" s="58"/>
      <c r="BG537" s="58"/>
      <c r="BH537" s="58"/>
      <c r="BI537" s="58"/>
      <c r="BJ537" s="58"/>
      <c r="BK537" s="58"/>
      <c r="BL537" s="58"/>
      <c r="BM537" s="58"/>
      <c r="BN537" s="58"/>
      <c r="BO537" s="58"/>
      <c r="BP537" s="58"/>
      <c r="BQ537" s="58"/>
      <c r="BR537" s="58"/>
      <c r="BS537" s="58"/>
      <c r="BT537" s="58"/>
      <c r="BU537" s="58"/>
      <c r="BV537" s="58"/>
      <c r="BW537" s="58"/>
      <c r="BX537" s="58"/>
      <c r="BY537" s="58"/>
      <c r="BZ537" s="58"/>
      <c r="CA537" s="58"/>
      <c r="CB537" s="58"/>
      <c r="CC537" s="58"/>
    </row>
    <row r="538" spans="1:81" s="1" customFormat="1" ht="15" customHeight="1">
      <c r="A538" s="69" t="s">
        <v>570</v>
      </c>
      <c r="B538" s="9" t="s">
        <v>6</v>
      </c>
      <c r="C538" s="20">
        <v>11.7</v>
      </c>
      <c r="D538" s="28" t="s">
        <v>2</v>
      </c>
      <c r="E538" s="28" t="s">
        <v>12</v>
      </c>
      <c r="F538" s="12" t="s">
        <v>113</v>
      </c>
      <c r="G538" s="197" t="s">
        <v>930</v>
      </c>
      <c r="H538" s="362"/>
      <c r="I538" s="162">
        <f t="shared" si="123"/>
        <v>0</v>
      </c>
      <c r="J538" s="286">
        <f t="shared" ref="J538:J539" si="128">I538*2.17</f>
        <v>0</v>
      </c>
      <c r="K538" s="143">
        <f t="shared" si="127"/>
        <v>0</v>
      </c>
      <c r="L538" s="58"/>
      <c r="M538" s="58"/>
      <c r="N538" s="58"/>
      <c r="O538" s="58"/>
      <c r="P538" s="58"/>
      <c r="Q538" s="58"/>
      <c r="R538" s="58"/>
      <c r="S538" s="275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  <c r="AD538" s="58"/>
      <c r="AE538" s="58"/>
      <c r="AF538" s="58"/>
      <c r="AG538" s="58"/>
      <c r="AH538" s="58"/>
      <c r="AI538" s="58"/>
      <c r="AJ538" s="58"/>
      <c r="AK538" s="58"/>
      <c r="AL538" s="58"/>
      <c r="AM538" s="58"/>
      <c r="AN538" s="58"/>
      <c r="AO538" s="58"/>
      <c r="AP538" s="58"/>
      <c r="AQ538" s="58"/>
      <c r="AR538" s="58"/>
      <c r="AS538" s="58"/>
      <c r="AT538" s="58"/>
      <c r="AU538" s="58"/>
      <c r="AV538" s="58"/>
      <c r="AW538" s="58"/>
      <c r="AX538" s="58"/>
      <c r="AY538" s="58"/>
      <c r="AZ538" s="58"/>
      <c r="BA538" s="58"/>
      <c r="BB538" s="58"/>
      <c r="BC538" s="58"/>
      <c r="BD538" s="58"/>
      <c r="BE538" s="58"/>
      <c r="BF538" s="58"/>
      <c r="BG538" s="58"/>
      <c r="BH538" s="58"/>
      <c r="BI538" s="58"/>
      <c r="BJ538" s="58"/>
      <c r="BK538" s="58"/>
      <c r="BL538" s="58"/>
      <c r="BM538" s="58"/>
      <c r="BN538" s="58"/>
      <c r="BO538" s="58"/>
      <c r="BP538" s="58"/>
      <c r="BQ538" s="58"/>
      <c r="BR538" s="58"/>
      <c r="BS538" s="58"/>
      <c r="BT538" s="58"/>
      <c r="BU538" s="58"/>
      <c r="BV538" s="58"/>
      <c r="BW538" s="58"/>
      <c r="BX538" s="58"/>
      <c r="BY538" s="58"/>
      <c r="BZ538" s="58"/>
      <c r="CA538" s="58"/>
      <c r="CB538" s="58"/>
      <c r="CC538" s="58"/>
    </row>
    <row r="539" spans="1:81" ht="14.25" customHeight="1">
      <c r="A539" s="69" t="s">
        <v>571</v>
      </c>
      <c r="B539" s="9" t="s">
        <v>6</v>
      </c>
      <c r="C539" s="20">
        <v>11.7</v>
      </c>
      <c r="D539" s="28" t="s">
        <v>2</v>
      </c>
      <c r="E539" s="28" t="s">
        <v>12</v>
      </c>
      <c r="F539" s="12" t="s">
        <v>113</v>
      </c>
      <c r="G539" s="197" t="s">
        <v>930</v>
      </c>
      <c r="H539" s="362"/>
      <c r="I539" s="162">
        <f t="shared" si="123"/>
        <v>0</v>
      </c>
      <c r="J539" s="286">
        <f t="shared" si="128"/>
        <v>0</v>
      </c>
      <c r="K539" s="143">
        <f t="shared" si="127"/>
        <v>0</v>
      </c>
    </row>
    <row r="540" spans="1:81" s="1" customFormat="1" ht="15">
      <c r="A540" s="72" t="s">
        <v>572</v>
      </c>
      <c r="B540" s="25" t="s">
        <v>180</v>
      </c>
      <c r="C540" s="22">
        <v>35.119999999999997</v>
      </c>
      <c r="D540" s="16" t="s">
        <v>2</v>
      </c>
      <c r="E540" s="16" t="s">
        <v>12</v>
      </c>
      <c r="F540" s="17" t="s">
        <v>4</v>
      </c>
      <c r="G540" s="50" t="s">
        <v>729</v>
      </c>
      <c r="H540" s="362"/>
      <c r="I540" s="162">
        <f t="shared" si="123"/>
        <v>0</v>
      </c>
      <c r="J540" s="286">
        <f t="shared" ref="J540:J541" si="129">I540*4.33</f>
        <v>0</v>
      </c>
      <c r="K540" s="143">
        <f t="shared" si="127"/>
        <v>0</v>
      </c>
      <c r="L540" s="58"/>
      <c r="M540" s="58"/>
      <c r="N540" s="58"/>
      <c r="O540" s="58"/>
      <c r="P540" s="58"/>
      <c r="Q540" s="58"/>
      <c r="R540" s="58"/>
      <c r="S540" s="275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  <c r="AD540" s="58"/>
      <c r="AE540" s="58"/>
      <c r="AF540" s="58"/>
      <c r="AG540" s="58"/>
      <c r="AH540" s="58"/>
      <c r="AI540" s="58"/>
      <c r="AJ540" s="58"/>
      <c r="AK540" s="58"/>
      <c r="AL540" s="58"/>
      <c r="AM540" s="58"/>
      <c r="AN540" s="58"/>
      <c r="AO540" s="58"/>
      <c r="AP540" s="58"/>
      <c r="AQ540" s="58"/>
      <c r="AR540" s="58"/>
      <c r="AS540" s="58"/>
      <c r="AT540" s="58"/>
      <c r="AU540" s="58"/>
      <c r="AV540" s="58"/>
      <c r="AW540" s="58"/>
      <c r="AX540" s="58"/>
      <c r="AY540" s="58"/>
      <c r="AZ540" s="58"/>
      <c r="BA540" s="58"/>
      <c r="BB540" s="58"/>
      <c r="BC540" s="58"/>
      <c r="BD540" s="58"/>
      <c r="BE540" s="58"/>
      <c r="BF540" s="58"/>
      <c r="BG540" s="58"/>
      <c r="BH540" s="58"/>
      <c r="BI540" s="58"/>
      <c r="BJ540" s="58"/>
      <c r="BK540" s="58"/>
      <c r="BL540" s="58"/>
      <c r="BM540" s="58"/>
      <c r="BN540" s="58"/>
      <c r="BO540" s="58"/>
      <c r="BP540" s="58"/>
      <c r="BQ540" s="58"/>
      <c r="BR540" s="58"/>
      <c r="BS540" s="58"/>
      <c r="BT540" s="58"/>
      <c r="BU540" s="58"/>
      <c r="BV540" s="58"/>
      <c r="BW540" s="58"/>
      <c r="BX540" s="58"/>
      <c r="BY540" s="58"/>
      <c r="BZ540" s="58"/>
      <c r="CA540" s="58"/>
      <c r="CB540" s="58"/>
      <c r="CC540" s="58"/>
    </row>
    <row r="541" spans="1:81" s="1" customFormat="1" ht="15">
      <c r="A541" s="72" t="s">
        <v>573</v>
      </c>
      <c r="B541" s="25" t="s">
        <v>180</v>
      </c>
      <c r="C541" s="22">
        <v>42.57</v>
      </c>
      <c r="D541" s="16" t="s">
        <v>2</v>
      </c>
      <c r="E541" s="16" t="s">
        <v>12</v>
      </c>
      <c r="F541" s="17" t="s">
        <v>4</v>
      </c>
      <c r="G541" s="50" t="s">
        <v>729</v>
      </c>
      <c r="H541" s="362"/>
      <c r="I541" s="162">
        <f t="shared" si="123"/>
        <v>0</v>
      </c>
      <c r="J541" s="286">
        <f t="shared" si="129"/>
        <v>0</v>
      </c>
      <c r="K541" s="143">
        <f t="shared" si="127"/>
        <v>0</v>
      </c>
      <c r="L541" s="58"/>
      <c r="M541" s="58"/>
      <c r="N541" s="58"/>
      <c r="O541" s="58"/>
      <c r="P541" s="58"/>
      <c r="Q541" s="58"/>
      <c r="R541" s="58"/>
      <c r="S541" s="275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  <c r="AD541" s="58"/>
      <c r="AE541" s="58"/>
      <c r="AF541" s="58"/>
      <c r="AG541" s="58"/>
      <c r="AH541" s="58"/>
      <c r="AI541" s="58"/>
      <c r="AJ541" s="58"/>
      <c r="AK541" s="58"/>
      <c r="AL541" s="58"/>
      <c r="AM541" s="58"/>
      <c r="AN541" s="58"/>
      <c r="AO541" s="58"/>
      <c r="AP541" s="58"/>
      <c r="AQ541" s="58"/>
      <c r="AR541" s="58"/>
      <c r="AS541" s="58"/>
      <c r="AT541" s="58"/>
      <c r="AU541" s="58"/>
      <c r="AV541" s="58"/>
      <c r="AW541" s="58"/>
      <c r="AX541" s="58"/>
      <c r="AY541" s="58"/>
      <c r="AZ541" s="58"/>
      <c r="BA541" s="58"/>
      <c r="BB541" s="58"/>
      <c r="BC541" s="58"/>
      <c r="BD541" s="58"/>
      <c r="BE541" s="58"/>
      <c r="BF541" s="58"/>
      <c r="BG541" s="58"/>
      <c r="BH541" s="58"/>
      <c r="BI541" s="58"/>
      <c r="BJ541" s="58"/>
      <c r="BK541" s="58"/>
      <c r="BL541" s="58"/>
      <c r="BM541" s="58"/>
      <c r="BN541" s="58"/>
      <c r="BO541" s="58"/>
      <c r="BP541" s="58"/>
      <c r="BQ541" s="58"/>
      <c r="BR541" s="58"/>
      <c r="BS541" s="58"/>
      <c r="BT541" s="58"/>
      <c r="BU541" s="58"/>
      <c r="BV541" s="58"/>
      <c r="BW541" s="58"/>
      <c r="BX541" s="58"/>
      <c r="BY541" s="58"/>
      <c r="BZ541" s="58"/>
      <c r="CA541" s="58"/>
      <c r="CB541" s="58"/>
      <c r="CC541" s="58"/>
    </row>
    <row r="542" spans="1:81" s="1" customFormat="1" ht="15" customHeight="1">
      <c r="A542" s="332" t="s">
        <v>574</v>
      </c>
      <c r="B542" s="333" t="s">
        <v>5</v>
      </c>
      <c r="C542" s="334">
        <v>33.06</v>
      </c>
      <c r="D542" s="316" t="s">
        <v>2</v>
      </c>
      <c r="E542" s="316" t="s">
        <v>12</v>
      </c>
      <c r="F542" s="317" t="s">
        <v>4</v>
      </c>
      <c r="G542" s="335" t="s">
        <v>930</v>
      </c>
      <c r="H542" s="362"/>
      <c r="I542" s="312">
        <f t="shared" si="123"/>
        <v>0</v>
      </c>
      <c r="J542" s="331">
        <f>I542*2.17</f>
        <v>0</v>
      </c>
      <c r="K542" s="343">
        <f t="shared" si="127"/>
        <v>0</v>
      </c>
      <c r="L542" s="58"/>
      <c r="M542" s="58"/>
      <c r="N542" s="58"/>
      <c r="O542" s="58"/>
      <c r="P542" s="58"/>
      <c r="Q542" s="58"/>
      <c r="R542" s="58"/>
      <c r="S542" s="275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  <c r="AD542" s="58"/>
      <c r="AE542" s="58"/>
      <c r="AF542" s="58"/>
      <c r="AG542" s="58"/>
      <c r="AH542" s="58"/>
      <c r="AI542" s="58"/>
      <c r="AJ542" s="58"/>
      <c r="AK542" s="58"/>
      <c r="AL542" s="58"/>
      <c r="AM542" s="58"/>
      <c r="AN542" s="58"/>
      <c r="AO542" s="58"/>
      <c r="AP542" s="58"/>
      <c r="AQ542" s="58"/>
      <c r="AR542" s="58"/>
      <c r="AS542" s="58"/>
      <c r="AT542" s="58"/>
      <c r="AU542" s="58"/>
      <c r="AV542" s="58"/>
      <c r="AW542" s="58"/>
      <c r="AX542" s="58"/>
      <c r="AY542" s="58"/>
      <c r="AZ542" s="58"/>
      <c r="BA542" s="58"/>
      <c r="BB542" s="58"/>
      <c r="BC542" s="58"/>
      <c r="BD542" s="58"/>
      <c r="BE542" s="58"/>
      <c r="BF542" s="58"/>
      <c r="BG542" s="58"/>
      <c r="BH542" s="58"/>
      <c r="BI542" s="58"/>
      <c r="BJ542" s="58"/>
      <c r="BK542" s="58"/>
      <c r="BL542" s="58"/>
      <c r="BM542" s="58"/>
      <c r="BN542" s="58"/>
      <c r="BO542" s="58"/>
      <c r="BP542" s="58"/>
      <c r="BQ542" s="58"/>
      <c r="BR542" s="58"/>
      <c r="BS542" s="58"/>
      <c r="BT542" s="58"/>
      <c r="BU542" s="58"/>
      <c r="BV542" s="58"/>
      <c r="BW542" s="58"/>
      <c r="BX542" s="58"/>
      <c r="BY542" s="58"/>
      <c r="BZ542" s="58"/>
      <c r="CA542" s="58"/>
      <c r="CB542" s="58"/>
      <c r="CC542" s="58"/>
    </row>
    <row r="543" spans="1:81" s="1" customFormat="1" ht="15" customHeight="1">
      <c r="A543" s="332" t="s">
        <v>575</v>
      </c>
      <c r="B543" s="333" t="s">
        <v>6</v>
      </c>
      <c r="C543" s="334">
        <v>6.27</v>
      </c>
      <c r="D543" s="316" t="s">
        <v>2</v>
      </c>
      <c r="E543" s="316" t="s">
        <v>12</v>
      </c>
      <c r="F543" s="317" t="s">
        <v>4</v>
      </c>
      <c r="G543" s="371" t="s">
        <v>930</v>
      </c>
      <c r="H543" s="362"/>
      <c r="I543" s="312">
        <f t="shared" si="123"/>
        <v>0</v>
      </c>
      <c r="J543" s="331">
        <f>I543*2.17</f>
        <v>0</v>
      </c>
      <c r="K543" s="343">
        <f t="shared" si="127"/>
        <v>0</v>
      </c>
      <c r="L543" s="58"/>
      <c r="M543" s="58"/>
      <c r="N543" s="58"/>
      <c r="O543" s="58"/>
      <c r="P543" s="58"/>
      <c r="Q543" s="58"/>
      <c r="R543" s="58"/>
      <c r="S543" s="275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  <c r="AD543" s="58"/>
      <c r="AE543" s="58"/>
      <c r="AF543" s="58"/>
      <c r="AG543" s="58"/>
      <c r="AH543" s="58"/>
      <c r="AI543" s="58"/>
      <c r="AJ543" s="58"/>
      <c r="AK543" s="58"/>
      <c r="AL543" s="58"/>
      <c r="AM543" s="58"/>
      <c r="AN543" s="58"/>
      <c r="AO543" s="58"/>
      <c r="AP543" s="58"/>
      <c r="AQ543" s="58"/>
      <c r="AR543" s="58"/>
      <c r="AS543" s="58"/>
      <c r="AT543" s="58"/>
      <c r="AU543" s="58"/>
      <c r="AV543" s="58"/>
      <c r="AW543" s="58"/>
      <c r="AX543" s="58"/>
      <c r="AY543" s="58"/>
      <c r="AZ543" s="58"/>
      <c r="BA543" s="58"/>
      <c r="BB543" s="58"/>
      <c r="BC543" s="58"/>
      <c r="BD543" s="58"/>
      <c r="BE543" s="58"/>
      <c r="BF543" s="58"/>
      <c r="BG543" s="58"/>
      <c r="BH543" s="58"/>
      <c r="BI543" s="58"/>
      <c r="BJ543" s="58"/>
      <c r="BK543" s="58"/>
      <c r="BL543" s="58"/>
      <c r="BM543" s="58"/>
      <c r="BN543" s="58"/>
      <c r="BO543" s="58"/>
      <c r="BP543" s="58"/>
      <c r="BQ543" s="58"/>
      <c r="BR543" s="58"/>
      <c r="BS543" s="58"/>
      <c r="BT543" s="58"/>
      <c r="BU543" s="58"/>
      <c r="BV543" s="58"/>
      <c r="BW543" s="58"/>
      <c r="BX543" s="58"/>
      <c r="BY543" s="58"/>
      <c r="BZ543" s="58"/>
      <c r="CA543" s="58"/>
      <c r="CB543" s="58"/>
      <c r="CC543" s="58"/>
    </row>
    <row r="544" spans="1:81" s="1" customFormat="1" ht="15" customHeight="1">
      <c r="A544" s="332" t="s">
        <v>576</v>
      </c>
      <c r="B544" s="333" t="s">
        <v>5</v>
      </c>
      <c r="C544" s="334">
        <v>50.17</v>
      </c>
      <c r="D544" s="316" t="s">
        <v>2</v>
      </c>
      <c r="E544" s="316" t="s">
        <v>12</v>
      </c>
      <c r="F544" s="317" t="s">
        <v>113</v>
      </c>
      <c r="G544" s="335" t="s">
        <v>930</v>
      </c>
      <c r="H544" s="362"/>
      <c r="I544" s="312">
        <f t="shared" si="123"/>
        <v>0</v>
      </c>
      <c r="J544" s="331">
        <f t="shared" ref="J544:J546" si="130">I544*2.17</f>
        <v>0</v>
      </c>
      <c r="K544" s="343">
        <f t="shared" si="127"/>
        <v>0</v>
      </c>
      <c r="L544" s="58"/>
      <c r="M544" s="58"/>
      <c r="N544" s="58"/>
      <c r="O544" s="58"/>
      <c r="P544" s="58"/>
      <c r="Q544" s="58"/>
      <c r="R544" s="58"/>
      <c r="S544" s="275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  <c r="AD544" s="58"/>
      <c r="AE544" s="58"/>
      <c r="AF544" s="58"/>
      <c r="AG544" s="58"/>
      <c r="AH544" s="58"/>
      <c r="AI544" s="58"/>
      <c r="AJ544" s="58"/>
      <c r="AK544" s="58"/>
      <c r="AL544" s="58"/>
      <c r="AM544" s="58"/>
      <c r="AN544" s="58"/>
      <c r="AO544" s="58"/>
      <c r="AP544" s="58"/>
      <c r="AQ544" s="58"/>
      <c r="AR544" s="58"/>
      <c r="AS544" s="58"/>
      <c r="AT544" s="58"/>
      <c r="AU544" s="58"/>
      <c r="AV544" s="58"/>
      <c r="AW544" s="58"/>
      <c r="AX544" s="58"/>
      <c r="AY544" s="58"/>
      <c r="AZ544" s="58"/>
      <c r="BA544" s="58"/>
      <c r="BB544" s="58"/>
      <c r="BC544" s="58"/>
      <c r="BD544" s="58"/>
      <c r="BE544" s="58"/>
      <c r="BF544" s="58"/>
      <c r="BG544" s="58"/>
      <c r="BH544" s="58"/>
      <c r="BI544" s="58"/>
      <c r="BJ544" s="58"/>
      <c r="BK544" s="58"/>
      <c r="BL544" s="58"/>
      <c r="BM544" s="58"/>
      <c r="BN544" s="58"/>
      <c r="BO544" s="58"/>
      <c r="BP544" s="58"/>
      <c r="BQ544" s="58"/>
      <c r="BR544" s="58"/>
      <c r="BS544" s="58"/>
      <c r="BT544" s="58"/>
      <c r="BU544" s="58"/>
      <c r="BV544" s="58"/>
      <c r="BW544" s="58"/>
      <c r="BX544" s="58"/>
      <c r="BY544" s="58"/>
      <c r="BZ544" s="58"/>
      <c r="CA544" s="58"/>
      <c r="CB544" s="58"/>
      <c r="CC544" s="58"/>
    </row>
    <row r="545" spans="1:81" s="1" customFormat="1" ht="15" customHeight="1">
      <c r="A545" s="332" t="s">
        <v>577</v>
      </c>
      <c r="B545" s="333" t="s">
        <v>5</v>
      </c>
      <c r="C545" s="334">
        <v>16.03</v>
      </c>
      <c r="D545" s="316" t="s">
        <v>2</v>
      </c>
      <c r="E545" s="316" t="s">
        <v>12</v>
      </c>
      <c r="F545" s="317" t="s">
        <v>4</v>
      </c>
      <c r="G545" s="335" t="s">
        <v>930</v>
      </c>
      <c r="H545" s="362"/>
      <c r="I545" s="312">
        <f t="shared" si="123"/>
        <v>0</v>
      </c>
      <c r="J545" s="331">
        <f t="shared" si="130"/>
        <v>0</v>
      </c>
      <c r="K545" s="343">
        <f t="shared" si="127"/>
        <v>0</v>
      </c>
      <c r="L545" s="58"/>
      <c r="M545" s="58"/>
      <c r="N545" s="58"/>
      <c r="O545" s="58"/>
      <c r="P545" s="58"/>
      <c r="Q545" s="58"/>
      <c r="R545" s="58"/>
      <c r="S545" s="275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  <c r="AD545" s="58"/>
      <c r="AE545" s="58"/>
      <c r="AF545" s="58"/>
      <c r="AG545" s="58"/>
      <c r="AH545" s="58"/>
      <c r="AI545" s="58"/>
      <c r="AJ545" s="58"/>
      <c r="AK545" s="58"/>
      <c r="AL545" s="58"/>
      <c r="AM545" s="58"/>
      <c r="AN545" s="58"/>
      <c r="AO545" s="58"/>
      <c r="AP545" s="58"/>
      <c r="AQ545" s="58"/>
      <c r="AR545" s="58"/>
      <c r="AS545" s="58"/>
      <c r="AT545" s="58"/>
      <c r="AU545" s="58"/>
      <c r="AV545" s="58"/>
      <c r="AW545" s="58"/>
      <c r="AX545" s="58"/>
      <c r="AY545" s="58"/>
      <c r="AZ545" s="58"/>
      <c r="BA545" s="58"/>
      <c r="BB545" s="58"/>
      <c r="BC545" s="58"/>
      <c r="BD545" s="58"/>
      <c r="BE545" s="58"/>
      <c r="BF545" s="58"/>
      <c r="BG545" s="58"/>
      <c r="BH545" s="58"/>
      <c r="BI545" s="58"/>
      <c r="BJ545" s="58"/>
      <c r="BK545" s="58"/>
      <c r="BL545" s="58"/>
      <c r="BM545" s="58"/>
      <c r="BN545" s="58"/>
      <c r="BO545" s="58"/>
      <c r="BP545" s="58"/>
      <c r="BQ545" s="58"/>
      <c r="BR545" s="58"/>
      <c r="BS545" s="58"/>
      <c r="BT545" s="58"/>
      <c r="BU545" s="58"/>
      <c r="BV545" s="58"/>
      <c r="BW545" s="58"/>
      <c r="BX545" s="58"/>
      <c r="BY545" s="58"/>
      <c r="BZ545" s="58"/>
      <c r="CA545" s="58"/>
      <c r="CB545" s="58"/>
      <c r="CC545" s="58"/>
    </row>
    <row r="546" spans="1:81" s="1" customFormat="1" ht="15" customHeight="1">
      <c r="A546" s="332" t="s">
        <v>578</v>
      </c>
      <c r="B546" s="333" t="s">
        <v>5</v>
      </c>
      <c r="C546" s="334">
        <v>33.869999999999997</v>
      </c>
      <c r="D546" s="316" t="s">
        <v>2</v>
      </c>
      <c r="E546" s="316" t="s">
        <v>12</v>
      </c>
      <c r="F546" s="317" t="s">
        <v>4</v>
      </c>
      <c r="G546" s="335" t="s">
        <v>930</v>
      </c>
      <c r="H546" s="362"/>
      <c r="I546" s="312">
        <f t="shared" si="123"/>
        <v>0</v>
      </c>
      <c r="J546" s="331">
        <f t="shared" si="130"/>
        <v>0</v>
      </c>
      <c r="K546" s="343">
        <f t="shared" si="127"/>
        <v>0</v>
      </c>
      <c r="L546" s="58"/>
      <c r="M546" s="58"/>
      <c r="N546" s="58"/>
      <c r="O546" s="58"/>
      <c r="P546" s="58"/>
      <c r="Q546" s="58"/>
      <c r="R546" s="58"/>
      <c r="S546" s="275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  <c r="AD546" s="58"/>
      <c r="AE546" s="58"/>
      <c r="AF546" s="58"/>
      <c r="AG546" s="58"/>
      <c r="AH546" s="58"/>
      <c r="AI546" s="58"/>
      <c r="AJ546" s="58"/>
      <c r="AK546" s="58"/>
      <c r="AL546" s="58"/>
      <c r="AM546" s="58"/>
      <c r="AN546" s="58"/>
      <c r="AO546" s="58"/>
      <c r="AP546" s="58"/>
      <c r="AQ546" s="58"/>
      <c r="AR546" s="58"/>
      <c r="AS546" s="58"/>
      <c r="AT546" s="58"/>
      <c r="AU546" s="58"/>
      <c r="AV546" s="58"/>
      <c r="AW546" s="58"/>
      <c r="AX546" s="58"/>
      <c r="AY546" s="58"/>
      <c r="AZ546" s="58"/>
      <c r="BA546" s="58"/>
      <c r="BB546" s="58"/>
      <c r="BC546" s="58"/>
      <c r="BD546" s="58"/>
      <c r="BE546" s="58"/>
      <c r="BF546" s="58"/>
      <c r="BG546" s="58"/>
      <c r="BH546" s="58"/>
      <c r="BI546" s="58"/>
      <c r="BJ546" s="58"/>
      <c r="BK546" s="58"/>
      <c r="BL546" s="58"/>
      <c r="BM546" s="58"/>
      <c r="BN546" s="58"/>
      <c r="BO546" s="58"/>
      <c r="BP546" s="58"/>
      <c r="BQ546" s="58"/>
      <c r="BR546" s="58"/>
      <c r="BS546" s="58"/>
      <c r="BT546" s="58"/>
      <c r="BU546" s="58"/>
      <c r="BV546" s="58"/>
      <c r="BW546" s="58"/>
      <c r="BX546" s="58"/>
      <c r="BY546" s="58"/>
      <c r="BZ546" s="58"/>
      <c r="CA546" s="58"/>
      <c r="CB546" s="58"/>
      <c r="CC546" s="58"/>
    </row>
    <row r="547" spans="1:81" s="1" customFormat="1" ht="15" customHeight="1">
      <c r="A547" s="332" t="s">
        <v>579</v>
      </c>
      <c r="B547" s="333" t="s">
        <v>6</v>
      </c>
      <c r="C547" s="334">
        <v>14.85</v>
      </c>
      <c r="D547" s="316" t="s">
        <v>2</v>
      </c>
      <c r="E547" s="316" t="s">
        <v>12</v>
      </c>
      <c r="F547" s="317" t="s">
        <v>4</v>
      </c>
      <c r="G547" s="371" t="s">
        <v>930</v>
      </c>
      <c r="H547" s="362"/>
      <c r="I547" s="312">
        <f t="shared" si="123"/>
        <v>0</v>
      </c>
      <c r="J547" s="331">
        <f>I547*2.17</f>
        <v>0</v>
      </c>
      <c r="K547" s="343">
        <f t="shared" si="127"/>
        <v>0</v>
      </c>
      <c r="L547" s="58"/>
      <c r="M547" s="58"/>
      <c r="N547" s="58"/>
      <c r="O547" s="58"/>
      <c r="P547" s="58"/>
      <c r="Q547" s="58"/>
      <c r="R547" s="58"/>
      <c r="S547" s="275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  <c r="AD547" s="58"/>
      <c r="AE547" s="58"/>
      <c r="AF547" s="58"/>
      <c r="AG547" s="58"/>
      <c r="AH547" s="58"/>
      <c r="AI547" s="58"/>
      <c r="AJ547" s="58"/>
      <c r="AK547" s="58"/>
      <c r="AL547" s="58"/>
      <c r="AM547" s="58"/>
      <c r="AN547" s="58"/>
      <c r="AO547" s="58"/>
      <c r="AP547" s="58"/>
      <c r="AQ547" s="58"/>
      <c r="AR547" s="58"/>
      <c r="AS547" s="58"/>
      <c r="AT547" s="58"/>
      <c r="AU547" s="58"/>
      <c r="AV547" s="58"/>
      <c r="AW547" s="58"/>
      <c r="AX547" s="58"/>
      <c r="AY547" s="58"/>
      <c r="AZ547" s="58"/>
      <c r="BA547" s="58"/>
      <c r="BB547" s="58"/>
      <c r="BC547" s="58"/>
      <c r="BD547" s="58"/>
      <c r="BE547" s="58"/>
      <c r="BF547" s="58"/>
      <c r="BG547" s="58"/>
      <c r="BH547" s="58"/>
      <c r="BI547" s="58"/>
      <c r="BJ547" s="58"/>
      <c r="BK547" s="58"/>
      <c r="BL547" s="58"/>
      <c r="BM547" s="58"/>
      <c r="BN547" s="58"/>
      <c r="BO547" s="58"/>
      <c r="BP547" s="58"/>
      <c r="BQ547" s="58"/>
      <c r="BR547" s="58"/>
      <c r="BS547" s="58"/>
      <c r="BT547" s="58"/>
      <c r="BU547" s="58"/>
      <c r="BV547" s="58"/>
      <c r="BW547" s="58"/>
      <c r="BX547" s="58"/>
      <c r="BY547" s="58"/>
      <c r="BZ547" s="58"/>
      <c r="CA547" s="58"/>
      <c r="CB547" s="58"/>
      <c r="CC547" s="58"/>
    </row>
    <row r="548" spans="1:81" s="1" customFormat="1" ht="15" customHeight="1">
      <c r="A548" s="332" t="s">
        <v>580</v>
      </c>
      <c r="B548" s="333" t="s">
        <v>15</v>
      </c>
      <c r="C548" s="334">
        <v>7.02</v>
      </c>
      <c r="D548" s="316" t="s">
        <v>2</v>
      </c>
      <c r="E548" s="316" t="s">
        <v>12</v>
      </c>
      <c r="F548" s="317" t="s">
        <v>4</v>
      </c>
      <c r="G548" s="335" t="s">
        <v>731</v>
      </c>
      <c r="H548" s="362"/>
      <c r="I548" s="312">
        <f t="shared" si="123"/>
        <v>0</v>
      </c>
      <c r="J548" s="337"/>
      <c r="K548" s="343">
        <f t="shared" si="127"/>
        <v>0</v>
      </c>
      <c r="L548" s="58"/>
      <c r="M548" s="58"/>
      <c r="N548" s="58"/>
      <c r="O548" s="58"/>
      <c r="P548" s="58"/>
      <c r="Q548" s="58"/>
      <c r="R548" s="58"/>
      <c r="S548" s="275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  <c r="AD548" s="58"/>
      <c r="AE548" s="58"/>
      <c r="AF548" s="58"/>
      <c r="AG548" s="58"/>
      <c r="AH548" s="58"/>
      <c r="AI548" s="58"/>
      <c r="AJ548" s="58"/>
      <c r="AK548" s="58"/>
      <c r="AL548" s="58"/>
      <c r="AM548" s="58"/>
      <c r="AN548" s="58"/>
      <c r="AO548" s="58"/>
      <c r="AP548" s="58"/>
      <c r="AQ548" s="58"/>
      <c r="AR548" s="58"/>
      <c r="AS548" s="58"/>
      <c r="AT548" s="58"/>
      <c r="AU548" s="58"/>
      <c r="AV548" s="58"/>
      <c r="AW548" s="58"/>
      <c r="AX548" s="58"/>
      <c r="AY548" s="58"/>
      <c r="AZ548" s="58"/>
      <c r="BA548" s="58"/>
      <c r="BB548" s="58"/>
      <c r="BC548" s="58"/>
      <c r="BD548" s="58"/>
      <c r="BE548" s="58"/>
      <c r="BF548" s="58"/>
      <c r="BG548" s="58"/>
      <c r="BH548" s="58"/>
      <c r="BI548" s="58"/>
      <c r="BJ548" s="58"/>
      <c r="BK548" s="58"/>
      <c r="BL548" s="58"/>
      <c r="BM548" s="58"/>
      <c r="BN548" s="58"/>
      <c r="BO548" s="58"/>
      <c r="BP548" s="58"/>
      <c r="BQ548" s="58"/>
      <c r="BR548" s="58"/>
      <c r="BS548" s="58"/>
      <c r="BT548" s="58"/>
      <c r="BU548" s="58"/>
      <c r="BV548" s="58"/>
      <c r="BW548" s="58"/>
      <c r="BX548" s="58"/>
      <c r="BY548" s="58"/>
      <c r="BZ548" s="58"/>
      <c r="CA548" s="58"/>
      <c r="CB548" s="58"/>
      <c r="CC548" s="58"/>
    </row>
    <row r="549" spans="1:81" s="1" customFormat="1" ht="15" customHeight="1">
      <c r="A549" s="332" t="s">
        <v>581</v>
      </c>
      <c r="B549" s="333" t="s">
        <v>5</v>
      </c>
      <c r="C549" s="334">
        <v>35.21</v>
      </c>
      <c r="D549" s="316" t="s">
        <v>2</v>
      </c>
      <c r="E549" s="316" t="s">
        <v>12</v>
      </c>
      <c r="F549" s="317" t="s">
        <v>4</v>
      </c>
      <c r="G549" s="335" t="s">
        <v>930</v>
      </c>
      <c r="H549" s="362"/>
      <c r="I549" s="312">
        <f t="shared" si="123"/>
        <v>0</v>
      </c>
      <c r="J549" s="331">
        <f>I549*2.17</f>
        <v>0</v>
      </c>
      <c r="K549" s="343">
        <f t="shared" si="127"/>
        <v>0</v>
      </c>
      <c r="L549" s="58"/>
      <c r="M549" s="58"/>
      <c r="N549" s="58"/>
      <c r="O549" s="58"/>
      <c r="P549" s="58"/>
      <c r="Q549" s="58"/>
      <c r="R549" s="58"/>
      <c r="S549" s="275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  <c r="AD549" s="58"/>
      <c r="AE549" s="58"/>
      <c r="AF549" s="58"/>
      <c r="AG549" s="58"/>
      <c r="AH549" s="58"/>
      <c r="AI549" s="58"/>
      <c r="AJ549" s="58"/>
      <c r="AK549" s="58"/>
      <c r="AL549" s="58"/>
      <c r="AM549" s="58"/>
      <c r="AN549" s="58"/>
      <c r="AO549" s="58"/>
      <c r="AP549" s="58"/>
      <c r="AQ549" s="58"/>
      <c r="AR549" s="58"/>
      <c r="AS549" s="58"/>
      <c r="AT549" s="58"/>
      <c r="AU549" s="58"/>
      <c r="AV549" s="58"/>
      <c r="AW549" s="58"/>
      <c r="AX549" s="58"/>
      <c r="AY549" s="58"/>
      <c r="AZ549" s="58"/>
      <c r="BA549" s="58"/>
      <c r="BB549" s="58"/>
      <c r="BC549" s="58"/>
      <c r="BD549" s="58"/>
      <c r="BE549" s="58"/>
      <c r="BF549" s="58"/>
      <c r="BG549" s="58"/>
      <c r="BH549" s="58"/>
      <c r="BI549" s="58"/>
      <c r="BJ549" s="58"/>
      <c r="BK549" s="58"/>
      <c r="BL549" s="58"/>
      <c r="BM549" s="58"/>
      <c r="BN549" s="58"/>
      <c r="BO549" s="58"/>
      <c r="BP549" s="58"/>
      <c r="BQ549" s="58"/>
      <c r="BR549" s="58"/>
      <c r="BS549" s="58"/>
      <c r="BT549" s="58"/>
      <c r="BU549" s="58"/>
      <c r="BV549" s="58"/>
      <c r="BW549" s="58"/>
      <c r="BX549" s="58"/>
      <c r="BY549" s="58"/>
      <c r="BZ549" s="58"/>
      <c r="CA549" s="58"/>
      <c r="CB549" s="58"/>
      <c r="CC549" s="58"/>
    </row>
    <row r="550" spans="1:81" s="1" customFormat="1" ht="15" customHeight="1">
      <c r="A550" s="332" t="s">
        <v>582</v>
      </c>
      <c r="B550" s="333" t="s">
        <v>6</v>
      </c>
      <c r="C550" s="334">
        <v>15.63</v>
      </c>
      <c r="D550" s="316" t="s">
        <v>2</v>
      </c>
      <c r="E550" s="316" t="s">
        <v>12</v>
      </c>
      <c r="F550" s="317" t="s">
        <v>4</v>
      </c>
      <c r="G550" s="371" t="s">
        <v>930</v>
      </c>
      <c r="H550" s="362"/>
      <c r="I550" s="312">
        <f t="shared" si="123"/>
        <v>0</v>
      </c>
      <c r="J550" s="331">
        <f>I550*2.17</f>
        <v>0</v>
      </c>
      <c r="K550" s="343">
        <f t="shared" si="127"/>
        <v>0</v>
      </c>
      <c r="L550" s="58"/>
      <c r="M550" s="58"/>
      <c r="N550" s="58"/>
      <c r="O550" s="58"/>
      <c r="P550" s="58"/>
      <c r="Q550" s="58"/>
      <c r="R550" s="58"/>
      <c r="S550" s="275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  <c r="AD550" s="58"/>
      <c r="AE550" s="58"/>
      <c r="AF550" s="58"/>
      <c r="AG550" s="58"/>
      <c r="AH550" s="58"/>
      <c r="AI550" s="58"/>
      <c r="AJ550" s="58"/>
      <c r="AK550" s="58"/>
      <c r="AL550" s="58"/>
      <c r="AM550" s="58"/>
      <c r="AN550" s="58"/>
      <c r="AO550" s="58"/>
      <c r="AP550" s="58"/>
      <c r="AQ550" s="58"/>
      <c r="AR550" s="58"/>
      <c r="AS550" s="58"/>
      <c r="AT550" s="58"/>
      <c r="AU550" s="58"/>
      <c r="AV550" s="58"/>
      <c r="AW550" s="58"/>
      <c r="AX550" s="58"/>
      <c r="AY550" s="58"/>
      <c r="AZ550" s="58"/>
      <c r="BA550" s="58"/>
      <c r="BB550" s="58"/>
      <c r="BC550" s="58"/>
      <c r="BD550" s="58"/>
      <c r="BE550" s="58"/>
      <c r="BF550" s="58"/>
      <c r="BG550" s="58"/>
      <c r="BH550" s="58"/>
      <c r="BI550" s="58"/>
      <c r="BJ550" s="58"/>
      <c r="BK550" s="58"/>
      <c r="BL550" s="58"/>
      <c r="BM550" s="58"/>
      <c r="BN550" s="58"/>
      <c r="BO550" s="58"/>
      <c r="BP550" s="58"/>
      <c r="BQ550" s="58"/>
      <c r="BR550" s="58"/>
      <c r="BS550" s="58"/>
      <c r="BT550" s="58"/>
      <c r="BU550" s="58"/>
      <c r="BV550" s="58"/>
      <c r="BW550" s="58"/>
      <c r="BX550" s="58"/>
      <c r="BY550" s="58"/>
      <c r="BZ550" s="58"/>
      <c r="CA550" s="58"/>
      <c r="CB550" s="58"/>
      <c r="CC550" s="58"/>
    </row>
    <row r="551" spans="1:81" s="1" customFormat="1" ht="15" customHeight="1">
      <c r="A551" s="332" t="s">
        <v>583</v>
      </c>
      <c r="B551" s="333" t="s">
        <v>5</v>
      </c>
      <c r="C551" s="334">
        <v>37.81</v>
      </c>
      <c r="D551" s="316" t="s">
        <v>2</v>
      </c>
      <c r="E551" s="316" t="s">
        <v>12</v>
      </c>
      <c r="F551" s="317" t="s">
        <v>113</v>
      </c>
      <c r="G551" s="335" t="s">
        <v>930</v>
      </c>
      <c r="H551" s="362"/>
      <c r="I551" s="312">
        <f t="shared" si="123"/>
        <v>0</v>
      </c>
      <c r="J551" s="331">
        <f>I551*2.17</f>
        <v>0</v>
      </c>
      <c r="K551" s="343">
        <f t="shared" si="127"/>
        <v>0</v>
      </c>
      <c r="L551" s="58"/>
      <c r="M551" s="58"/>
      <c r="N551" s="58"/>
      <c r="O551" s="58"/>
      <c r="P551" s="58"/>
      <c r="Q551" s="58"/>
      <c r="R551" s="58"/>
      <c r="S551" s="275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  <c r="AD551" s="58"/>
      <c r="AE551" s="58"/>
      <c r="AF551" s="58"/>
      <c r="AG551" s="58"/>
      <c r="AH551" s="58"/>
      <c r="AI551" s="58"/>
      <c r="AJ551" s="58"/>
      <c r="AK551" s="58"/>
      <c r="AL551" s="58"/>
      <c r="AM551" s="58"/>
      <c r="AN551" s="58"/>
      <c r="AO551" s="58"/>
      <c r="AP551" s="58"/>
      <c r="AQ551" s="58"/>
      <c r="AR551" s="58"/>
      <c r="AS551" s="58"/>
      <c r="AT551" s="58"/>
      <c r="AU551" s="58"/>
      <c r="AV551" s="58"/>
      <c r="AW551" s="58"/>
      <c r="AX551" s="58"/>
      <c r="AY551" s="58"/>
      <c r="AZ551" s="58"/>
      <c r="BA551" s="58"/>
      <c r="BB551" s="58"/>
      <c r="BC551" s="58"/>
      <c r="BD551" s="58"/>
      <c r="BE551" s="58"/>
      <c r="BF551" s="58"/>
      <c r="BG551" s="58"/>
      <c r="BH551" s="58"/>
      <c r="BI551" s="58"/>
      <c r="BJ551" s="58"/>
      <c r="BK551" s="58"/>
      <c r="BL551" s="58"/>
      <c r="BM551" s="58"/>
      <c r="BN551" s="58"/>
      <c r="BO551" s="58"/>
      <c r="BP551" s="58"/>
      <c r="BQ551" s="58"/>
      <c r="BR551" s="58"/>
      <c r="BS551" s="58"/>
      <c r="BT551" s="58"/>
      <c r="BU551" s="58"/>
      <c r="BV551" s="58"/>
      <c r="BW551" s="58"/>
      <c r="BX551" s="58"/>
      <c r="BY551" s="58"/>
      <c r="BZ551" s="58"/>
      <c r="CA551" s="58"/>
      <c r="CB551" s="58"/>
      <c r="CC551" s="58"/>
    </row>
    <row r="552" spans="1:81" ht="14.25" customHeight="1">
      <c r="A552" s="332" t="s">
        <v>853</v>
      </c>
      <c r="B552" s="333" t="s">
        <v>6</v>
      </c>
      <c r="C552" s="334">
        <v>6.17</v>
      </c>
      <c r="D552" s="316" t="s">
        <v>2</v>
      </c>
      <c r="E552" s="316" t="s">
        <v>12</v>
      </c>
      <c r="F552" s="317" t="s">
        <v>113</v>
      </c>
      <c r="G552" s="371" t="s">
        <v>930</v>
      </c>
      <c r="H552" s="362"/>
      <c r="I552" s="312">
        <f t="shared" ref="I552:I582" si="131">H552*C552</f>
        <v>0</v>
      </c>
      <c r="J552" s="331">
        <f t="shared" ref="J552:J556" si="132">I552*2.17</f>
        <v>0</v>
      </c>
      <c r="K552" s="343">
        <f t="shared" si="127"/>
        <v>0</v>
      </c>
    </row>
    <row r="553" spans="1:81" s="1" customFormat="1" ht="16.5" customHeight="1">
      <c r="A553" s="332" t="s">
        <v>584</v>
      </c>
      <c r="B553" s="333" t="s">
        <v>6</v>
      </c>
      <c r="C553" s="334">
        <v>8.34</v>
      </c>
      <c r="D553" s="316" t="s">
        <v>2</v>
      </c>
      <c r="E553" s="316" t="s">
        <v>12</v>
      </c>
      <c r="F553" s="317" t="s">
        <v>113</v>
      </c>
      <c r="G553" s="371" t="s">
        <v>930</v>
      </c>
      <c r="H553" s="362"/>
      <c r="I553" s="312">
        <f t="shared" si="131"/>
        <v>0</v>
      </c>
      <c r="J553" s="331">
        <f t="shared" si="132"/>
        <v>0</v>
      </c>
      <c r="K553" s="343">
        <f t="shared" si="127"/>
        <v>0</v>
      </c>
      <c r="L553" s="58"/>
      <c r="M553" s="58"/>
      <c r="N553" s="58"/>
      <c r="O553" s="58"/>
      <c r="P553" s="58"/>
      <c r="Q553" s="58"/>
      <c r="R553" s="58"/>
      <c r="S553" s="275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  <c r="AD553" s="58"/>
      <c r="AE553" s="58"/>
      <c r="AF553" s="58"/>
      <c r="AG553" s="58"/>
      <c r="AH553" s="58"/>
      <c r="AI553" s="58"/>
      <c r="AJ553" s="58"/>
      <c r="AK553" s="58"/>
      <c r="AL553" s="58"/>
      <c r="AM553" s="58"/>
      <c r="AN553" s="58"/>
      <c r="AO553" s="58"/>
      <c r="AP553" s="58"/>
      <c r="AQ553" s="58"/>
      <c r="AR553" s="58"/>
      <c r="AS553" s="58"/>
      <c r="AT553" s="58"/>
      <c r="AU553" s="58"/>
      <c r="AV553" s="58"/>
      <c r="AW553" s="58"/>
      <c r="AX553" s="58"/>
      <c r="AY553" s="58"/>
      <c r="AZ553" s="58"/>
      <c r="BA553" s="58"/>
      <c r="BB553" s="58"/>
      <c r="BC553" s="58"/>
      <c r="BD553" s="58"/>
      <c r="BE553" s="58"/>
      <c r="BF553" s="58"/>
      <c r="BG553" s="58"/>
      <c r="BH553" s="58"/>
      <c r="BI553" s="58"/>
      <c r="BJ553" s="58"/>
      <c r="BK553" s="58"/>
      <c r="BL553" s="58"/>
      <c r="BM553" s="58"/>
      <c r="BN553" s="58"/>
      <c r="BO553" s="58"/>
      <c r="BP553" s="58"/>
      <c r="BQ553" s="58"/>
      <c r="BR553" s="58"/>
      <c r="BS553" s="58"/>
      <c r="BT553" s="58"/>
      <c r="BU553" s="58"/>
      <c r="BV553" s="58"/>
      <c r="BW553" s="58"/>
      <c r="BX553" s="58"/>
      <c r="BY553" s="58"/>
      <c r="BZ553" s="58"/>
      <c r="CA553" s="58"/>
      <c r="CB553" s="58"/>
      <c r="CC553" s="58"/>
    </row>
    <row r="554" spans="1:81" s="1" customFormat="1" ht="16.5" customHeight="1">
      <c r="A554" s="332" t="s">
        <v>585</v>
      </c>
      <c r="B554" s="333" t="s">
        <v>6</v>
      </c>
      <c r="C554" s="334">
        <v>15.88</v>
      </c>
      <c r="D554" s="316" t="s">
        <v>2</v>
      </c>
      <c r="E554" s="316" t="s">
        <v>12</v>
      </c>
      <c r="F554" s="317" t="s">
        <v>4</v>
      </c>
      <c r="G554" s="371" t="s">
        <v>930</v>
      </c>
      <c r="H554" s="362"/>
      <c r="I554" s="312">
        <f t="shared" si="131"/>
        <v>0</v>
      </c>
      <c r="J554" s="331">
        <f t="shared" si="132"/>
        <v>0</v>
      </c>
      <c r="K554" s="343">
        <f t="shared" si="127"/>
        <v>0</v>
      </c>
      <c r="L554" s="58"/>
      <c r="M554" s="58"/>
      <c r="N554" s="58"/>
      <c r="O554" s="58"/>
      <c r="P554" s="58"/>
      <c r="Q554" s="58"/>
      <c r="R554" s="58"/>
      <c r="S554" s="275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  <c r="AD554" s="58"/>
      <c r="AE554" s="58"/>
      <c r="AF554" s="58"/>
      <c r="AG554" s="58"/>
      <c r="AH554" s="58"/>
      <c r="AI554" s="58"/>
      <c r="AJ554" s="58"/>
      <c r="AK554" s="58"/>
      <c r="AL554" s="58"/>
      <c r="AM554" s="58"/>
      <c r="AN554" s="58"/>
      <c r="AO554" s="58"/>
      <c r="AP554" s="58"/>
      <c r="AQ554" s="58"/>
      <c r="AR554" s="58"/>
      <c r="AS554" s="58"/>
      <c r="AT554" s="58"/>
      <c r="AU554" s="58"/>
      <c r="AV554" s="58"/>
      <c r="AW554" s="58"/>
      <c r="AX554" s="58"/>
      <c r="AY554" s="58"/>
      <c r="AZ554" s="58"/>
      <c r="BA554" s="58"/>
      <c r="BB554" s="58"/>
      <c r="BC554" s="58"/>
      <c r="BD554" s="58"/>
      <c r="BE554" s="58"/>
      <c r="BF554" s="58"/>
      <c r="BG554" s="58"/>
      <c r="BH554" s="58"/>
      <c r="BI554" s="58"/>
      <c r="BJ554" s="58"/>
      <c r="BK554" s="58"/>
      <c r="BL554" s="58"/>
      <c r="BM554" s="58"/>
      <c r="BN554" s="58"/>
      <c r="BO554" s="58"/>
      <c r="BP554" s="58"/>
      <c r="BQ554" s="58"/>
      <c r="BR554" s="58"/>
      <c r="BS554" s="58"/>
      <c r="BT554" s="58"/>
      <c r="BU554" s="58"/>
      <c r="BV554" s="58"/>
      <c r="BW554" s="58"/>
      <c r="BX554" s="58"/>
      <c r="BY554" s="58"/>
      <c r="BZ554" s="58"/>
      <c r="CA554" s="58"/>
      <c r="CB554" s="58"/>
      <c r="CC554" s="58"/>
    </row>
    <row r="555" spans="1:81" ht="15" customHeight="1">
      <c r="A555" s="332" t="s">
        <v>586</v>
      </c>
      <c r="B555" s="333" t="s">
        <v>5</v>
      </c>
      <c r="C555" s="334">
        <v>32.51</v>
      </c>
      <c r="D555" s="316" t="s">
        <v>2</v>
      </c>
      <c r="E555" s="316" t="s">
        <v>12</v>
      </c>
      <c r="F555" s="317" t="s">
        <v>4</v>
      </c>
      <c r="G555" s="335" t="s">
        <v>930</v>
      </c>
      <c r="H555" s="362"/>
      <c r="I555" s="312">
        <f t="shared" si="131"/>
        <v>0</v>
      </c>
      <c r="J555" s="331">
        <f t="shared" si="132"/>
        <v>0</v>
      </c>
      <c r="K555" s="343">
        <f t="shared" si="127"/>
        <v>0</v>
      </c>
    </row>
    <row r="556" spans="1:81" ht="14.25" customHeight="1">
      <c r="A556" s="69" t="s">
        <v>547</v>
      </c>
      <c r="B556" s="9" t="s">
        <v>5</v>
      </c>
      <c r="C556" s="20">
        <v>39.29</v>
      </c>
      <c r="D556" s="28" t="s">
        <v>2</v>
      </c>
      <c r="E556" s="28" t="s">
        <v>12</v>
      </c>
      <c r="F556" s="12" t="s">
        <v>4</v>
      </c>
      <c r="G556" s="13" t="s">
        <v>930</v>
      </c>
      <c r="H556" s="362"/>
      <c r="I556" s="162">
        <f t="shared" si="131"/>
        <v>0</v>
      </c>
      <c r="J556" s="286">
        <f t="shared" si="132"/>
        <v>0</v>
      </c>
      <c r="K556" s="143">
        <f t="shared" si="127"/>
        <v>0</v>
      </c>
    </row>
    <row r="557" spans="1:81" s="1" customFormat="1" ht="15" customHeight="1">
      <c r="A557" s="332" t="s">
        <v>548</v>
      </c>
      <c r="B557" s="333" t="s">
        <v>6</v>
      </c>
      <c r="C557" s="334">
        <v>9.4499999999999993</v>
      </c>
      <c r="D557" s="316" t="s">
        <v>2</v>
      </c>
      <c r="E557" s="316" t="s">
        <v>12</v>
      </c>
      <c r="F557" s="317" t="s">
        <v>4</v>
      </c>
      <c r="G557" s="371" t="s">
        <v>930</v>
      </c>
      <c r="H557" s="362"/>
      <c r="I557" s="312">
        <f t="shared" si="131"/>
        <v>0</v>
      </c>
      <c r="J557" s="331">
        <f>I557*2.17</f>
        <v>0</v>
      </c>
      <c r="K557" s="343">
        <f t="shared" si="127"/>
        <v>0</v>
      </c>
      <c r="L557" s="58"/>
      <c r="M557" s="58"/>
      <c r="N557" s="58"/>
      <c r="O557" s="58"/>
      <c r="P557" s="58"/>
      <c r="Q557" s="58"/>
      <c r="R557" s="58"/>
      <c r="S557" s="275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  <c r="AD557" s="58"/>
      <c r="AE557" s="58"/>
      <c r="AF557" s="58"/>
      <c r="AG557" s="58"/>
      <c r="AH557" s="58"/>
      <c r="AI557" s="58"/>
      <c r="AJ557" s="58"/>
      <c r="AK557" s="58"/>
      <c r="AL557" s="58"/>
      <c r="AM557" s="58"/>
      <c r="AN557" s="58"/>
      <c r="AO557" s="58"/>
      <c r="AP557" s="58"/>
      <c r="AQ557" s="58"/>
      <c r="AR557" s="58"/>
      <c r="AS557" s="58"/>
      <c r="AT557" s="58"/>
      <c r="AU557" s="58"/>
      <c r="AV557" s="58"/>
      <c r="AW557" s="58"/>
      <c r="AX557" s="58"/>
      <c r="AY557" s="58"/>
      <c r="AZ557" s="58"/>
      <c r="BA557" s="58"/>
      <c r="BB557" s="58"/>
      <c r="BC557" s="58"/>
      <c r="BD557" s="58"/>
      <c r="BE557" s="58"/>
      <c r="BF557" s="58"/>
      <c r="BG557" s="58"/>
      <c r="BH557" s="58"/>
      <c r="BI557" s="58"/>
      <c r="BJ557" s="58"/>
      <c r="BK557" s="58"/>
      <c r="BL557" s="58"/>
      <c r="BM557" s="58"/>
      <c r="BN557" s="58"/>
      <c r="BO557" s="58"/>
      <c r="BP557" s="58"/>
      <c r="BQ557" s="58"/>
      <c r="BR557" s="58"/>
      <c r="BS557" s="58"/>
      <c r="BT557" s="58"/>
      <c r="BU557" s="58"/>
      <c r="BV557" s="58"/>
      <c r="BW557" s="58"/>
      <c r="BX557" s="58"/>
      <c r="BY557" s="58"/>
      <c r="BZ557" s="58"/>
      <c r="CA557" s="58"/>
      <c r="CB557" s="58"/>
      <c r="CC557" s="58"/>
    </row>
    <row r="558" spans="1:81" s="1" customFormat="1" ht="15">
      <c r="A558" s="338" t="s">
        <v>587</v>
      </c>
      <c r="B558" s="339" t="s">
        <v>180</v>
      </c>
      <c r="C558" s="340">
        <v>38.81</v>
      </c>
      <c r="D558" s="341" t="s">
        <v>2</v>
      </c>
      <c r="E558" s="341" t="s">
        <v>12</v>
      </c>
      <c r="F558" s="342" t="s">
        <v>4</v>
      </c>
      <c r="G558" s="311" t="s">
        <v>729</v>
      </c>
      <c r="H558" s="362"/>
      <c r="I558" s="312">
        <f t="shared" si="131"/>
        <v>0</v>
      </c>
      <c r="J558" s="331">
        <f>I558*4.33</f>
        <v>0</v>
      </c>
      <c r="K558" s="343">
        <f t="shared" si="127"/>
        <v>0</v>
      </c>
      <c r="L558" s="58"/>
      <c r="M558" s="58"/>
      <c r="N558" s="58"/>
      <c r="O558" s="58"/>
      <c r="P558" s="58"/>
      <c r="Q558" s="58"/>
      <c r="R558" s="58"/>
      <c r="S558" s="275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  <c r="AD558" s="58"/>
      <c r="AE558" s="58"/>
      <c r="AF558" s="58"/>
      <c r="AG558" s="58"/>
      <c r="AH558" s="58"/>
      <c r="AI558" s="58"/>
      <c r="AJ558" s="58"/>
      <c r="AK558" s="58"/>
      <c r="AL558" s="58"/>
      <c r="AM558" s="58"/>
      <c r="AN558" s="58"/>
      <c r="AO558" s="58"/>
      <c r="AP558" s="58"/>
      <c r="AQ558" s="58"/>
      <c r="AR558" s="58"/>
      <c r="AS558" s="58"/>
      <c r="AT558" s="58"/>
      <c r="AU558" s="58"/>
      <c r="AV558" s="58"/>
      <c r="AW558" s="58"/>
      <c r="AX558" s="58"/>
      <c r="AY558" s="58"/>
      <c r="AZ558" s="58"/>
      <c r="BA558" s="58"/>
      <c r="BB558" s="58"/>
      <c r="BC558" s="58"/>
      <c r="BD558" s="58"/>
      <c r="BE558" s="58"/>
      <c r="BF558" s="58"/>
      <c r="BG558" s="58"/>
      <c r="BH558" s="58"/>
      <c r="BI558" s="58"/>
      <c r="BJ558" s="58"/>
      <c r="BK558" s="58"/>
      <c r="BL558" s="58"/>
      <c r="BM558" s="58"/>
      <c r="BN558" s="58"/>
      <c r="BO558" s="58"/>
      <c r="BP558" s="58"/>
      <c r="BQ558" s="58"/>
      <c r="BR558" s="58"/>
      <c r="BS558" s="58"/>
      <c r="BT558" s="58"/>
      <c r="BU558" s="58"/>
      <c r="BV558" s="58"/>
      <c r="BW558" s="58"/>
      <c r="BX558" s="58"/>
      <c r="BY558" s="58"/>
      <c r="BZ558" s="58"/>
      <c r="CA558" s="58"/>
      <c r="CB558" s="58"/>
      <c r="CC558" s="58"/>
    </row>
    <row r="559" spans="1:81" s="1" customFormat="1" ht="15">
      <c r="A559" s="338" t="s">
        <v>588</v>
      </c>
      <c r="B559" s="339" t="s">
        <v>180</v>
      </c>
      <c r="C559" s="340">
        <v>36.36</v>
      </c>
      <c r="D559" s="341" t="s">
        <v>2</v>
      </c>
      <c r="E559" s="341" t="s">
        <v>12</v>
      </c>
      <c r="F559" s="342" t="s">
        <v>4</v>
      </c>
      <c r="G559" s="311" t="s">
        <v>729</v>
      </c>
      <c r="H559" s="362"/>
      <c r="I559" s="312">
        <f t="shared" si="131"/>
        <v>0</v>
      </c>
      <c r="J559" s="331">
        <f>I559*4.33</f>
        <v>0</v>
      </c>
      <c r="K559" s="343">
        <f t="shared" si="127"/>
        <v>0</v>
      </c>
      <c r="L559" s="58"/>
      <c r="M559" s="58"/>
      <c r="N559" s="58"/>
      <c r="O559" s="58"/>
      <c r="P559" s="58"/>
      <c r="Q559" s="58"/>
      <c r="R559" s="58"/>
      <c r="S559" s="275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  <c r="AD559" s="58"/>
      <c r="AE559" s="58"/>
      <c r="AF559" s="58"/>
      <c r="AG559" s="58"/>
      <c r="AH559" s="58"/>
      <c r="AI559" s="58"/>
      <c r="AJ559" s="58"/>
      <c r="AK559" s="58"/>
      <c r="AL559" s="58"/>
      <c r="AM559" s="58"/>
      <c r="AN559" s="58"/>
      <c r="AO559" s="58"/>
      <c r="AP559" s="58"/>
      <c r="AQ559" s="58"/>
      <c r="AR559" s="58"/>
      <c r="AS559" s="58"/>
      <c r="AT559" s="58"/>
      <c r="AU559" s="58"/>
      <c r="AV559" s="58"/>
      <c r="AW559" s="58"/>
      <c r="AX559" s="58"/>
      <c r="AY559" s="58"/>
      <c r="AZ559" s="58"/>
      <c r="BA559" s="58"/>
      <c r="BB559" s="58"/>
      <c r="BC559" s="58"/>
      <c r="BD559" s="58"/>
      <c r="BE559" s="58"/>
      <c r="BF559" s="58"/>
      <c r="BG559" s="58"/>
      <c r="BH559" s="58"/>
      <c r="BI559" s="58"/>
      <c r="BJ559" s="58"/>
      <c r="BK559" s="58"/>
      <c r="BL559" s="58"/>
      <c r="BM559" s="58"/>
      <c r="BN559" s="58"/>
      <c r="BO559" s="58"/>
      <c r="BP559" s="58"/>
      <c r="BQ559" s="58"/>
      <c r="BR559" s="58"/>
      <c r="BS559" s="58"/>
      <c r="BT559" s="58"/>
      <c r="BU559" s="58"/>
      <c r="BV559" s="58"/>
      <c r="BW559" s="58"/>
      <c r="BX559" s="58"/>
      <c r="BY559" s="58"/>
      <c r="BZ559" s="58"/>
      <c r="CA559" s="58"/>
      <c r="CB559" s="58"/>
      <c r="CC559" s="58"/>
    </row>
    <row r="560" spans="1:81" s="1" customFormat="1" ht="15" customHeight="1">
      <c r="A560" s="69" t="s">
        <v>589</v>
      </c>
      <c r="B560" s="9" t="s">
        <v>6</v>
      </c>
      <c r="C560" s="20">
        <v>9.7200000000000006</v>
      </c>
      <c r="D560" s="28" t="s">
        <v>2</v>
      </c>
      <c r="E560" s="28" t="s">
        <v>12</v>
      </c>
      <c r="F560" s="12" t="s">
        <v>113</v>
      </c>
      <c r="G560" s="197" t="s">
        <v>930</v>
      </c>
      <c r="H560" s="362"/>
      <c r="I560" s="162">
        <f t="shared" si="131"/>
        <v>0</v>
      </c>
      <c r="J560" s="286">
        <f t="shared" ref="J560:J563" si="133">I560*2.17</f>
        <v>0</v>
      </c>
      <c r="K560" s="143">
        <f t="shared" si="127"/>
        <v>0</v>
      </c>
      <c r="L560" s="58"/>
      <c r="M560" s="58"/>
      <c r="N560" s="58"/>
      <c r="O560" s="58"/>
      <c r="P560" s="58"/>
      <c r="Q560" s="58"/>
      <c r="R560" s="58"/>
      <c r="S560" s="275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  <c r="AD560" s="58"/>
      <c r="AE560" s="58"/>
      <c r="AF560" s="58"/>
      <c r="AG560" s="58"/>
      <c r="AH560" s="58"/>
      <c r="AI560" s="58"/>
      <c r="AJ560" s="58"/>
      <c r="AK560" s="58"/>
      <c r="AL560" s="58"/>
      <c r="AM560" s="58"/>
      <c r="AN560" s="58"/>
      <c r="AO560" s="58"/>
      <c r="AP560" s="58"/>
      <c r="AQ560" s="58"/>
      <c r="AR560" s="58"/>
      <c r="AS560" s="58"/>
      <c r="AT560" s="58"/>
      <c r="AU560" s="58"/>
      <c r="AV560" s="58"/>
      <c r="AW560" s="58"/>
      <c r="AX560" s="58"/>
      <c r="AY560" s="58"/>
      <c r="AZ560" s="58"/>
      <c r="BA560" s="58"/>
      <c r="BB560" s="58"/>
      <c r="BC560" s="58"/>
      <c r="BD560" s="58"/>
      <c r="BE560" s="58"/>
      <c r="BF560" s="58"/>
      <c r="BG560" s="58"/>
      <c r="BH560" s="58"/>
      <c r="BI560" s="58"/>
      <c r="BJ560" s="58"/>
      <c r="BK560" s="58"/>
      <c r="BL560" s="58"/>
      <c r="BM560" s="58"/>
      <c r="BN560" s="58"/>
      <c r="BO560" s="58"/>
      <c r="BP560" s="58"/>
      <c r="BQ560" s="58"/>
      <c r="BR560" s="58"/>
      <c r="BS560" s="58"/>
      <c r="BT560" s="58"/>
      <c r="BU560" s="58"/>
      <c r="BV560" s="58"/>
      <c r="BW560" s="58"/>
      <c r="BX560" s="58"/>
      <c r="BY560" s="58"/>
      <c r="BZ560" s="58"/>
      <c r="CA560" s="58"/>
      <c r="CB560" s="58"/>
      <c r="CC560" s="58"/>
    </row>
    <row r="561" spans="1:81" s="1" customFormat="1" ht="15" customHeight="1">
      <c r="A561" s="69" t="s">
        <v>590</v>
      </c>
      <c r="B561" s="9" t="s">
        <v>6</v>
      </c>
      <c r="C561" s="20">
        <v>11.07</v>
      </c>
      <c r="D561" s="28" t="s">
        <v>2</v>
      </c>
      <c r="E561" s="28" t="s">
        <v>12</v>
      </c>
      <c r="F561" s="12" t="s">
        <v>113</v>
      </c>
      <c r="G561" s="197" t="s">
        <v>930</v>
      </c>
      <c r="H561" s="362"/>
      <c r="I561" s="162">
        <f t="shared" si="131"/>
        <v>0</v>
      </c>
      <c r="J561" s="286">
        <f t="shared" si="133"/>
        <v>0</v>
      </c>
      <c r="K561" s="143">
        <f t="shared" si="127"/>
        <v>0</v>
      </c>
      <c r="L561" s="58"/>
      <c r="M561" s="58"/>
      <c r="N561" s="58"/>
      <c r="O561" s="58"/>
      <c r="P561" s="58"/>
      <c r="Q561" s="58"/>
      <c r="R561" s="58"/>
      <c r="S561" s="275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  <c r="AD561" s="58"/>
      <c r="AE561" s="58"/>
      <c r="AF561" s="58"/>
      <c r="AG561" s="58"/>
      <c r="AH561" s="58"/>
      <c r="AI561" s="58"/>
      <c r="AJ561" s="58"/>
      <c r="AK561" s="58"/>
      <c r="AL561" s="58"/>
      <c r="AM561" s="58"/>
      <c r="AN561" s="58"/>
      <c r="AO561" s="58"/>
      <c r="AP561" s="58"/>
      <c r="AQ561" s="58"/>
      <c r="AR561" s="58"/>
      <c r="AS561" s="58"/>
      <c r="AT561" s="58"/>
      <c r="AU561" s="58"/>
      <c r="AV561" s="58"/>
      <c r="AW561" s="58"/>
      <c r="AX561" s="58"/>
      <c r="AY561" s="58"/>
      <c r="AZ561" s="58"/>
      <c r="BA561" s="58"/>
      <c r="BB561" s="58"/>
      <c r="BC561" s="58"/>
      <c r="BD561" s="58"/>
      <c r="BE561" s="58"/>
      <c r="BF561" s="58"/>
      <c r="BG561" s="58"/>
      <c r="BH561" s="58"/>
      <c r="BI561" s="58"/>
      <c r="BJ561" s="58"/>
      <c r="BK561" s="58"/>
      <c r="BL561" s="58"/>
      <c r="BM561" s="58"/>
      <c r="BN561" s="58"/>
      <c r="BO561" s="58"/>
      <c r="BP561" s="58"/>
      <c r="BQ561" s="58"/>
      <c r="BR561" s="58"/>
      <c r="BS561" s="58"/>
      <c r="BT561" s="58"/>
      <c r="BU561" s="58"/>
      <c r="BV561" s="58"/>
      <c r="BW561" s="58"/>
      <c r="BX561" s="58"/>
      <c r="BY561" s="58"/>
      <c r="BZ561" s="58"/>
      <c r="CA561" s="58"/>
      <c r="CB561" s="58"/>
      <c r="CC561" s="58"/>
    </row>
    <row r="562" spans="1:81" s="1" customFormat="1" ht="15" customHeight="1">
      <c r="A562" s="69" t="s">
        <v>591</v>
      </c>
      <c r="B562" s="9" t="s">
        <v>6</v>
      </c>
      <c r="C562" s="20">
        <v>16.52</v>
      </c>
      <c r="D562" s="28" t="s">
        <v>2</v>
      </c>
      <c r="E562" s="28" t="s">
        <v>12</v>
      </c>
      <c r="F562" s="12" t="s">
        <v>113</v>
      </c>
      <c r="G562" s="197" t="s">
        <v>930</v>
      </c>
      <c r="H562" s="362"/>
      <c r="I562" s="162">
        <f t="shared" si="131"/>
        <v>0</v>
      </c>
      <c r="J562" s="286">
        <f t="shared" si="133"/>
        <v>0</v>
      </c>
      <c r="K562" s="143">
        <f t="shared" si="127"/>
        <v>0</v>
      </c>
      <c r="L562" s="58"/>
      <c r="M562" s="58"/>
      <c r="N562" s="58"/>
      <c r="O562" s="58"/>
      <c r="P562" s="58"/>
      <c r="Q562" s="58"/>
      <c r="R562" s="58"/>
      <c r="S562" s="275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  <c r="AD562" s="58"/>
      <c r="AE562" s="58"/>
      <c r="AF562" s="58"/>
      <c r="AG562" s="58"/>
      <c r="AH562" s="58"/>
      <c r="AI562" s="58"/>
      <c r="AJ562" s="58"/>
      <c r="AK562" s="58"/>
      <c r="AL562" s="58"/>
      <c r="AM562" s="58"/>
      <c r="AN562" s="58"/>
      <c r="AO562" s="58"/>
      <c r="AP562" s="58"/>
      <c r="AQ562" s="58"/>
      <c r="AR562" s="58"/>
      <c r="AS562" s="58"/>
      <c r="AT562" s="58"/>
      <c r="AU562" s="58"/>
      <c r="AV562" s="58"/>
      <c r="AW562" s="58"/>
      <c r="AX562" s="58"/>
      <c r="AY562" s="58"/>
      <c r="AZ562" s="58"/>
      <c r="BA562" s="58"/>
      <c r="BB562" s="58"/>
      <c r="BC562" s="58"/>
      <c r="BD562" s="58"/>
      <c r="BE562" s="58"/>
      <c r="BF562" s="58"/>
      <c r="BG562" s="58"/>
      <c r="BH562" s="58"/>
      <c r="BI562" s="58"/>
      <c r="BJ562" s="58"/>
      <c r="BK562" s="58"/>
      <c r="BL562" s="58"/>
      <c r="BM562" s="58"/>
      <c r="BN562" s="58"/>
      <c r="BO562" s="58"/>
      <c r="BP562" s="58"/>
      <c r="BQ562" s="58"/>
      <c r="BR562" s="58"/>
      <c r="BS562" s="58"/>
      <c r="BT562" s="58"/>
      <c r="BU562" s="58"/>
      <c r="BV562" s="58"/>
      <c r="BW562" s="58"/>
      <c r="BX562" s="58"/>
      <c r="BY562" s="58"/>
      <c r="BZ562" s="58"/>
      <c r="CA562" s="58"/>
      <c r="CB562" s="58"/>
      <c r="CC562" s="58"/>
    </row>
    <row r="563" spans="1:81" s="1" customFormat="1" ht="15" customHeight="1">
      <c r="A563" s="69" t="s">
        <v>592</v>
      </c>
      <c r="B563" s="9" t="s">
        <v>6</v>
      </c>
      <c r="C563" s="20">
        <v>16.52</v>
      </c>
      <c r="D563" s="28" t="s">
        <v>2</v>
      </c>
      <c r="E563" s="28" t="s">
        <v>12</v>
      </c>
      <c r="F563" s="12" t="s">
        <v>113</v>
      </c>
      <c r="G563" s="197" t="s">
        <v>930</v>
      </c>
      <c r="H563" s="362"/>
      <c r="I563" s="162">
        <f t="shared" si="131"/>
        <v>0</v>
      </c>
      <c r="J563" s="286">
        <f t="shared" si="133"/>
        <v>0</v>
      </c>
      <c r="K563" s="143">
        <f t="shared" si="127"/>
        <v>0</v>
      </c>
      <c r="L563" s="58"/>
      <c r="M563" s="58"/>
      <c r="N563" s="58"/>
      <c r="O563" s="58"/>
      <c r="P563" s="58"/>
      <c r="Q563" s="58"/>
      <c r="R563" s="58"/>
      <c r="S563" s="275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  <c r="AD563" s="58"/>
      <c r="AE563" s="58"/>
      <c r="AF563" s="58"/>
      <c r="AG563" s="58"/>
      <c r="AH563" s="58"/>
      <c r="AI563" s="58"/>
      <c r="AJ563" s="58"/>
      <c r="AK563" s="58"/>
      <c r="AL563" s="58"/>
      <c r="AM563" s="58"/>
      <c r="AN563" s="58"/>
      <c r="AO563" s="58"/>
      <c r="AP563" s="58"/>
      <c r="AQ563" s="58"/>
      <c r="AR563" s="58"/>
      <c r="AS563" s="58"/>
      <c r="AT563" s="58"/>
      <c r="AU563" s="58"/>
      <c r="AV563" s="58"/>
      <c r="AW563" s="58"/>
      <c r="AX563" s="58"/>
      <c r="AY563" s="58"/>
      <c r="AZ563" s="58"/>
      <c r="BA563" s="58"/>
      <c r="BB563" s="58"/>
      <c r="BC563" s="58"/>
      <c r="BD563" s="58"/>
      <c r="BE563" s="58"/>
      <c r="BF563" s="58"/>
      <c r="BG563" s="58"/>
      <c r="BH563" s="58"/>
      <c r="BI563" s="58"/>
      <c r="BJ563" s="58"/>
      <c r="BK563" s="58"/>
      <c r="BL563" s="58"/>
      <c r="BM563" s="58"/>
      <c r="BN563" s="58"/>
      <c r="BO563" s="58"/>
      <c r="BP563" s="58"/>
      <c r="BQ563" s="58"/>
      <c r="BR563" s="58"/>
      <c r="BS563" s="58"/>
      <c r="BT563" s="58"/>
      <c r="BU563" s="58"/>
      <c r="BV563" s="58"/>
      <c r="BW563" s="58"/>
      <c r="BX563" s="58"/>
      <c r="BY563" s="58"/>
      <c r="BZ563" s="58"/>
      <c r="CA563" s="58"/>
      <c r="CB563" s="58"/>
      <c r="CC563" s="58"/>
    </row>
    <row r="564" spans="1:81" s="1" customFormat="1" ht="15" customHeight="1">
      <c r="A564" s="71" t="s">
        <v>593</v>
      </c>
      <c r="B564" s="9" t="s">
        <v>15</v>
      </c>
      <c r="C564" s="20">
        <v>2.59</v>
      </c>
      <c r="D564" s="11" t="s">
        <v>2</v>
      </c>
      <c r="E564" s="11" t="s">
        <v>12</v>
      </c>
      <c r="F564" s="12" t="s">
        <v>113</v>
      </c>
      <c r="G564" s="13" t="s">
        <v>731</v>
      </c>
      <c r="H564" s="362"/>
      <c r="I564" s="162">
        <f t="shared" si="131"/>
        <v>0</v>
      </c>
      <c r="J564" s="214">
        <f t="shared" ref="J564:J566" si="134">I564*21.67</f>
        <v>0</v>
      </c>
      <c r="K564" s="143">
        <f t="shared" si="127"/>
        <v>0</v>
      </c>
      <c r="L564" s="58"/>
      <c r="M564" s="58"/>
      <c r="N564" s="58"/>
      <c r="O564" s="58"/>
      <c r="P564" s="58"/>
      <c r="Q564" s="58"/>
      <c r="R564" s="58"/>
      <c r="S564" s="275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  <c r="AD564" s="58"/>
      <c r="AE564" s="58"/>
      <c r="AF564" s="58"/>
      <c r="AG564" s="58"/>
      <c r="AH564" s="58"/>
      <c r="AI564" s="58"/>
      <c r="AJ564" s="58"/>
      <c r="AK564" s="58"/>
      <c r="AL564" s="58"/>
      <c r="AM564" s="58"/>
      <c r="AN564" s="58"/>
      <c r="AO564" s="58"/>
      <c r="AP564" s="58"/>
      <c r="AQ564" s="58"/>
      <c r="AR564" s="58"/>
      <c r="AS564" s="58"/>
      <c r="AT564" s="58"/>
      <c r="AU564" s="58"/>
      <c r="AV564" s="58"/>
      <c r="AW564" s="58"/>
      <c r="AX564" s="58"/>
      <c r="AY564" s="58"/>
      <c r="AZ564" s="58"/>
      <c r="BA564" s="58"/>
      <c r="BB564" s="58"/>
      <c r="BC564" s="58"/>
      <c r="BD564" s="58"/>
      <c r="BE564" s="58"/>
      <c r="BF564" s="58"/>
      <c r="BG564" s="58"/>
      <c r="BH564" s="58"/>
      <c r="BI564" s="58"/>
      <c r="BJ564" s="58"/>
      <c r="BK564" s="58"/>
      <c r="BL564" s="58"/>
      <c r="BM564" s="58"/>
      <c r="BN564" s="58"/>
      <c r="BO564" s="58"/>
      <c r="BP564" s="58"/>
      <c r="BQ564" s="58"/>
      <c r="BR564" s="58"/>
      <c r="BS564" s="58"/>
      <c r="BT564" s="58"/>
      <c r="BU564" s="58"/>
      <c r="BV564" s="58"/>
      <c r="BW564" s="58"/>
      <c r="BX564" s="58"/>
      <c r="BY564" s="58"/>
      <c r="BZ564" s="58"/>
      <c r="CA564" s="58"/>
      <c r="CB564" s="58"/>
      <c r="CC564" s="58"/>
    </row>
    <row r="565" spans="1:81" s="1" customFormat="1" ht="15" customHeight="1">
      <c r="A565" s="71" t="s">
        <v>594</v>
      </c>
      <c r="B565" s="9" t="s">
        <v>15</v>
      </c>
      <c r="C565" s="20">
        <v>2.46</v>
      </c>
      <c r="D565" s="11" t="s">
        <v>2</v>
      </c>
      <c r="E565" s="11" t="s">
        <v>12</v>
      </c>
      <c r="F565" s="12" t="s">
        <v>113</v>
      </c>
      <c r="G565" s="13" t="s">
        <v>731</v>
      </c>
      <c r="H565" s="362"/>
      <c r="I565" s="162">
        <f t="shared" si="131"/>
        <v>0</v>
      </c>
      <c r="J565" s="214">
        <f t="shared" si="134"/>
        <v>0</v>
      </c>
      <c r="K565" s="143">
        <f t="shared" si="127"/>
        <v>0</v>
      </c>
      <c r="L565" s="58"/>
      <c r="M565" s="58"/>
      <c r="N565" s="58"/>
      <c r="O565" s="58"/>
      <c r="P565" s="58"/>
      <c r="Q565" s="58"/>
      <c r="R565" s="58"/>
      <c r="S565" s="275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  <c r="AD565" s="58"/>
      <c r="AE565" s="58"/>
      <c r="AF565" s="58"/>
      <c r="AG565" s="58"/>
      <c r="AH565" s="58"/>
      <c r="AI565" s="58"/>
      <c r="AJ565" s="58"/>
      <c r="AK565" s="58"/>
      <c r="AL565" s="58"/>
      <c r="AM565" s="58"/>
      <c r="AN565" s="58"/>
      <c r="AO565" s="58"/>
      <c r="AP565" s="58"/>
      <c r="AQ565" s="58"/>
      <c r="AR565" s="58"/>
      <c r="AS565" s="58"/>
      <c r="AT565" s="58"/>
      <c r="AU565" s="58"/>
      <c r="AV565" s="58"/>
      <c r="AW565" s="58"/>
      <c r="AX565" s="58"/>
      <c r="AY565" s="58"/>
      <c r="AZ565" s="58"/>
      <c r="BA565" s="58"/>
      <c r="BB565" s="58"/>
      <c r="BC565" s="58"/>
      <c r="BD565" s="58"/>
      <c r="BE565" s="58"/>
      <c r="BF565" s="58"/>
      <c r="BG565" s="58"/>
      <c r="BH565" s="58"/>
      <c r="BI565" s="58"/>
      <c r="BJ565" s="58"/>
      <c r="BK565" s="58"/>
      <c r="BL565" s="58"/>
      <c r="BM565" s="58"/>
      <c r="BN565" s="58"/>
      <c r="BO565" s="58"/>
      <c r="BP565" s="58"/>
      <c r="BQ565" s="58"/>
      <c r="BR565" s="58"/>
      <c r="BS565" s="58"/>
      <c r="BT565" s="58"/>
      <c r="BU565" s="58"/>
      <c r="BV565" s="58"/>
      <c r="BW565" s="58"/>
      <c r="BX565" s="58"/>
      <c r="BY565" s="58"/>
      <c r="BZ565" s="58"/>
      <c r="CA565" s="58"/>
      <c r="CB565" s="58"/>
      <c r="CC565" s="58"/>
    </row>
    <row r="566" spans="1:81" s="1" customFormat="1" ht="15" customHeight="1">
      <c r="A566" s="69" t="s">
        <v>595</v>
      </c>
      <c r="B566" s="175" t="s">
        <v>844</v>
      </c>
      <c r="C566" s="20">
        <v>22.41</v>
      </c>
      <c r="D566" s="28" t="s">
        <v>2</v>
      </c>
      <c r="E566" s="28" t="s">
        <v>12</v>
      </c>
      <c r="F566" s="12" t="s">
        <v>113</v>
      </c>
      <c r="G566" s="13" t="s">
        <v>731</v>
      </c>
      <c r="H566" s="362"/>
      <c r="I566" s="162">
        <f t="shared" si="131"/>
        <v>0</v>
      </c>
      <c r="J566" s="214">
        <f t="shared" si="134"/>
        <v>0</v>
      </c>
      <c r="K566" s="143">
        <f t="shared" si="127"/>
        <v>0</v>
      </c>
      <c r="L566" s="58"/>
      <c r="M566" s="58"/>
      <c r="N566" s="58"/>
      <c r="O566" s="58"/>
      <c r="P566" s="58"/>
      <c r="Q566" s="58"/>
      <c r="R566" s="58"/>
      <c r="S566" s="275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  <c r="AD566" s="58"/>
      <c r="AE566" s="58"/>
      <c r="AF566" s="58"/>
      <c r="AG566" s="58"/>
      <c r="AH566" s="58"/>
      <c r="AI566" s="58"/>
      <c r="AJ566" s="58"/>
      <c r="AK566" s="58"/>
      <c r="AL566" s="58"/>
      <c r="AM566" s="58"/>
      <c r="AN566" s="58"/>
      <c r="AO566" s="58"/>
      <c r="AP566" s="58"/>
      <c r="AQ566" s="58"/>
      <c r="AR566" s="58"/>
      <c r="AS566" s="58"/>
      <c r="AT566" s="58"/>
      <c r="AU566" s="58"/>
      <c r="AV566" s="58"/>
      <c r="AW566" s="58"/>
      <c r="AX566" s="58"/>
      <c r="AY566" s="58"/>
      <c r="AZ566" s="58"/>
      <c r="BA566" s="58"/>
      <c r="BB566" s="58"/>
      <c r="BC566" s="58"/>
      <c r="BD566" s="58"/>
      <c r="BE566" s="58"/>
      <c r="BF566" s="58"/>
      <c r="BG566" s="58"/>
      <c r="BH566" s="58"/>
      <c r="BI566" s="58"/>
      <c r="BJ566" s="58"/>
      <c r="BK566" s="58"/>
      <c r="BL566" s="58"/>
      <c r="BM566" s="58"/>
      <c r="BN566" s="58"/>
      <c r="BO566" s="58"/>
      <c r="BP566" s="58"/>
      <c r="BQ566" s="58"/>
      <c r="BR566" s="58"/>
      <c r="BS566" s="58"/>
      <c r="BT566" s="58"/>
      <c r="BU566" s="58"/>
      <c r="BV566" s="58"/>
      <c r="BW566" s="58"/>
      <c r="BX566" s="58"/>
      <c r="BY566" s="58"/>
      <c r="BZ566" s="58"/>
      <c r="CA566" s="58"/>
      <c r="CB566" s="58"/>
      <c r="CC566" s="58"/>
    </row>
    <row r="567" spans="1:81" ht="14.25" customHeight="1">
      <c r="A567" s="69" t="s">
        <v>596</v>
      </c>
      <c r="B567" s="9" t="s">
        <v>6</v>
      </c>
      <c r="C567" s="20">
        <v>8.16</v>
      </c>
      <c r="D567" s="28" t="s">
        <v>2</v>
      </c>
      <c r="E567" s="28" t="s">
        <v>12</v>
      </c>
      <c r="F567" s="12" t="s">
        <v>113</v>
      </c>
      <c r="G567" s="197" t="s">
        <v>930</v>
      </c>
      <c r="H567" s="362"/>
      <c r="I567" s="162">
        <f t="shared" si="131"/>
        <v>0</v>
      </c>
      <c r="J567" s="286">
        <f t="shared" ref="J567:J576" si="135">I567*2.17</f>
        <v>0</v>
      </c>
      <c r="K567" s="143">
        <f t="shared" si="127"/>
        <v>0</v>
      </c>
    </row>
    <row r="568" spans="1:81" s="1" customFormat="1" ht="15" customHeight="1">
      <c r="A568" s="69" t="s">
        <v>597</v>
      </c>
      <c r="B568" s="9" t="s">
        <v>6</v>
      </c>
      <c r="C568" s="20">
        <v>16.52</v>
      </c>
      <c r="D568" s="28" t="s">
        <v>2</v>
      </c>
      <c r="E568" s="28" t="s">
        <v>12</v>
      </c>
      <c r="F568" s="12" t="s">
        <v>113</v>
      </c>
      <c r="G568" s="197" t="s">
        <v>930</v>
      </c>
      <c r="H568" s="362"/>
      <c r="I568" s="162">
        <f t="shared" si="131"/>
        <v>0</v>
      </c>
      <c r="J568" s="286">
        <f t="shared" si="135"/>
        <v>0</v>
      </c>
      <c r="K568" s="143">
        <f t="shared" si="127"/>
        <v>0</v>
      </c>
      <c r="L568" s="58"/>
      <c r="M568" s="58"/>
      <c r="N568" s="58"/>
      <c r="O568" s="58"/>
      <c r="P568" s="58"/>
      <c r="Q568" s="58"/>
      <c r="R568" s="58"/>
      <c r="S568" s="275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  <c r="AD568" s="58"/>
      <c r="AE568" s="58"/>
      <c r="AF568" s="58"/>
      <c r="AG568" s="58"/>
      <c r="AH568" s="58"/>
      <c r="AI568" s="58"/>
      <c r="AJ568" s="58"/>
      <c r="AK568" s="58"/>
      <c r="AL568" s="58"/>
      <c r="AM568" s="58"/>
      <c r="AN568" s="58"/>
      <c r="AO568" s="58"/>
      <c r="AP568" s="58"/>
      <c r="AQ568" s="58"/>
      <c r="AR568" s="58"/>
      <c r="AS568" s="58"/>
      <c r="AT568" s="58"/>
      <c r="AU568" s="58"/>
      <c r="AV568" s="58"/>
      <c r="AW568" s="58"/>
      <c r="AX568" s="58"/>
      <c r="AY568" s="58"/>
      <c r="AZ568" s="58"/>
      <c r="BA568" s="58"/>
      <c r="BB568" s="58"/>
      <c r="BC568" s="58"/>
      <c r="BD568" s="58"/>
      <c r="BE568" s="58"/>
      <c r="BF568" s="58"/>
      <c r="BG568" s="58"/>
      <c r="BH568" s="58"/>
      <c r="BI568" s="58"/>
      <c r="BJ568" s="58"/>
      <c r="BK568" s="58"/>
      <c r="BL568" s="58"/>
      <c r="BM568" s="58"/>
      <c r="BN568" s="58"/>
      <c r="BO568" s="58"/>
      <c r="BP568" s="58"/>
      <c r="BQ568" s="58"/>
      <c r="BR568" s="58"/>
      <c r="BS568" s="58"/>
      <c r="BT568" s="58"/>
      <c r="BU568" s="58"/>
      <c r="BV568" s="58"/>
      <c r="BW568" s="58"/>
      <c r="BX568" s="58"/>
      <c r="BY568" s="58"/>
      <c r="BZ568" s="58"/>
      <c r="CA568" s="58"/>
      <c r="CB568" s="58"/>
      <c r="CC568" s="58"/>
    </row>
    <row r="569" spans="1:81" s="1" customFormat="1" ht="15" customHeight="1">
      <c r="A569" s="69" t="s">
        <v>598</v>
      </c>
      <c r="B569" s="9" t="s">
        <v>6</v>
      </c>
      <c r="C569" s="20">
        <v>8.16</v>
      </c>
      <c r="D569" s="28" t="s">
        <v>2</v>
      </c>
      <c r="E569" s="28" t="s">
        <v>12</v>
      </c>
      <c r="F569" s="12" t="s">
        <v>113</v>
      </c>
      <c r="G569" s="197" t="s">
        <v>930</v>
      </c>
      <c r="H569" s="362"/>
      <c r="I569" s="162">
        <f t="shared" si="131"/>
        <v>0</v>
      </c>
      <c r="J569" s="286">
        <f t="shared" si="135"/>
        <v>0</v>
      </c>
      <c r="K569" s="143">
        <f t="shared" si="127"/>
        <v>0</v>
      </c>
      <c r="L569" s="58"/>
      <c r="M569" s="58"/>
      <c r="N569" s="58"/>
      <c r="O569" s="58"/>
      <c r="P569" s="58"/>
      <c r="Q569" s="58"/>
      <c r="R569" s="58"/>
      <c r="S569" s="275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  <c r="AD569" s="58"/>
      <c r="AE569" s="58"/>
      <c r="AF569" s="58"/>
      <c r="AG569" s="58"/>
      <c r="AH569" s="58"/>
      <c r="AI569" s="58"/>
      <c r="AJ569" s="58"/>
      <c r="AK569" s="58"/>
      <c r="AL569" s="58"/>
      <c r="AM569" s="58"/>
      <c r="AN569" s="58"/>
      <c r="AO569" s="58"/>
      <c r="AP569" s="58"/>
      <c r="AQ569" s="58"/>
      <c r="AR569" s="58"/>
      <c r="AS569" s="58"/>
      <c r="AT569" s="58"/>
      <c r="AU569" s="58"/>
      <c r="AV569" s="58"/>
      <c r="AW569" s="58"/>
      <c r="AX569" s="58"/>
      <c r="AY569" s="58"/>
      <c r="AZ569" s="58"/>
      <c r="BA569" s="58"/>
      <c r="BB569" s="58"/>
      <c r="BC569" s="58"/>
      <c r="BD569" s="58"/>
      <c r="BE569" s="58"/>
      <c r="BF569" s="58"/>
      <c r="BG569" s="58"/>
      <c r="BH569" s="58"/>
      <c r="BI569" s="58"/>
      <c r="BJ569" s="58"/>
      <c r="BK569" s="58"/>
      <c r="BL569" s="58"/>
      <c r="BM569" s="58"/>
      <c r="BN569" s="58"/>
      <c r="BO569" s="58"/>
      <c r="BP569" s="58"/>
      <c r="BQ569" s="58"/>
      <c r="BR569" s="58"/>
      <c r="BS569" s="58"/>
      <c r="BT569" s="58"/>
      <c r="BU569" s="58"/>
      <c r="BV569" s="58"/>
      <c r="BW569" s="58"/>
      <c r="BX569" s="58"/>
      <c r="BY569" s="58"/>
      <c r="BZ569" s="58"/>
      <c r="CA569" s="58"/>
      <c r="CB569" s="58"/>
      <c r="CC569" s="58"/>
    </row>
    <row r="570" spans="1:81" ht="15" customHeight="1">
      <c r="A570" s="69" t="s">
        <v>599</v>
      </c>
      <c r="B570" s="9" t="s">
        <v>6</v>
      </c>
      <c r="C570" s="20">
        <v>18.670000000000002</v>
      </c>
      <c r="D570" s="28" t="s">
        <v>2</v>
      </c>
      <c r="E570" s="28" t="s">
        <v>12</v>
      </c>
      <c r="F570" s="12" t="s">
        <v>113</v>
      </c>
      <c r="G570" s="197" t="s">
        <v>930</v>
      </c>
      <c r="H570" s="362"/>
      <c r="I570" s="162">
        <f t="shared" si="131"/>
        <v>0</v>
      </c>
      <c r="J570" s="286">
        <f t="shared" si="135"/>
        <v>0</v>
      </c>
      <c r="K570" s="143">
        <f t="shared" si="127"/>
        <v>0</v>
      </c>
    </row>
    <row r="571" spans="1:81" ht="15" customHeight="1">
      <c r="A571" s="69" t="s">
        <v>600</v>
      </c>
      <c r="B571" s="9" t="s">
        <v>6</v>
      </c>
      <c r="C571" s="20">
        <v>20.81</v>
      </c>
      <c r="D571" s="28" t="s">
        <v>2</v>
      </c>
      <c r="E571" s="28" t="s">
        <v>12</v>
      </c>
      <c r="F571" s="12" t="s">
        <v>113</v>
      </c>
      <c r="G571" s="197" t="s">
        <v>930</v>
      </c>
      <c r="H571" s="362"/>
      <c r="I571" s="162">
        <f t="shared" si="131"/>
        <v>0</v>
      </c>
      <c r="J571" s="286">
        <f t="shared" si="135"/>
        <v>0</v>
      </c>
      <c r="K571" s="143">
        <f t="shared" si="127"/>
        <v>0</v>
      </c>
    </row>
    <row r="572" spans="1:81" s="1" customFormat="1" ht="15" customHeight="1">
      <c r="A572" s="69" t="s">
        <v>601</v>
      </c>
      <c r="B572" s="9" t="s">
        <v>6</v>
      </c>
      <c r="C572" s="20">
        <v>11.17</v>
      </c>
      <c r="D572" s="28" t="s">
        <v>2</v>
      </c>
      <c r="E572" s="28" t="s">
        <v>12</v>
      </c>
      <c r="F572" s="12" t="s">
        <v>113</v>
      </c>
      <c r="G572" s="197" t="s">
        <v>930</v>
      </c>
      <c r="H572" s="362"/>
      <c r="I572" s="162">
        <f t="shared" si="131"/>
        <v>0</v>
      </c>
      <c r="J572" s="286">
        <f t="shared" si="135"/>
        <v>0</v>
      </c>
      <c r="K572" s="143">
        <f t="shared" si="127"/>
        <v>0</v>
      </c>
      <c r="L572" s="58"/>
      <c r="M572" s="58"/>
      <c r="N572" s="58"/>
      <c r="O572" s="58"/>
      <c r="P572" s="58"/>
      <c r="Q572" s="58"/>
      <c r="R572" s="58"/>
      <c r="S572" s="275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  <c r="AD572" s="58"/>
      <c r="AE572" s="58"/>
      <c r="AF572" s="58"/>
      <c r="AG572" s="58"/>
      <c r="AH572" s="58"/>
      <c r="AI572" s="58"/>
      <c r="AJ572" s="58"/>
      <c r="AK572" s="58"/>
      <c r="AL572" s="58"/>
      <c r="AM572" s="58"/>
      <c r="AN572" s="58"/>
      <c r="AO572" s="58"/>
      <c r="AP572" s="58"/>
      <c r="AQ572" s="58"/>
      <c r="AR572" s="58"/>
      <c r="AS572" s="58"/>
      <c r="AT572" s="58"/>
      <c r="AU572" s="58"/>
      <c r="AV572" s="58"/>
      <c r="AW572" s="58"/>
      <c r="AX572" s="58"/>
      <c r="AY572" s="58"/>
      <c r="AZ572" s="58"/>
      <c r="BA572" s="58"/>
      <c r="BB572" s="58"/>
      <c r="BC572" s="58"/>
      <c r="BD572" s="58"/>
      <c r="BE572" s="58"/>
      <c r="BF572" s="58"/>
      <c r="BG572" s="58"/>
      <c r="BH572" s="58"/>
      <c r="BI572" s="58"/>
      <c r="BJ572" s="58"/>
      <c r="BK572" s="58"/>
      <c r="BL572" s="58"/>
      <c r="BM572" s="58"/>
      <c r="BN572" s="58"/>
      <c r="BO572" s="58"/>
      <c r="BP572" s="58"/>
      <c r="BQ572" s="58"/>
      <c r="BR572" s="58"/>
      <c r="BS572" s="58"/>
      <c r="BT572" s="58"/>
      <c r="BU572" s="58"/>
      <c r="BV572" s="58"/>
      <c r="BW572" s="58"/>
      <c r="BX572" s="58"/>
      <c r="BY572" s="58"/>
      <c r="BZ572" s="58"/>
      <c r="CA572" s="58"/>
      <c r="CB572" s="58"/>
      <c r="CC572" s="58"/>
    </row>
    <row r="573" spans="1:81" s="1" customFormat="1" ht="15" customHeight="1">
      <c r="A573" s="69" t="s">
        <v>602</v>
      </c>
      <c r="B573" s="9" t="s">
        <v>6</v>
      </c>
      <c r="C573" s="20">
        <v>8.24</v>
      </c>
      <c r="D573" s="28" t="s">
        <v>2</v>
      </c>
      <c r="E573" s="28">
        <v>1019</v>
      </c>
      <c r="F573" s="12" t="s">
        <v>734</v>
      </c>
      <c r="G573" s="197" t="s">
        <v>930</v>
      </c>
      <c r="H573" s="362"/>
      <c r="I573" s="162">
        <f t="shared" si="131"/>
        <v>0</v>
      </c>
      <c r="J573" s="286">
        <f t="shared" si="135"/>
        <v>0</v>
      </c>
      <c r="K573" s="143">
        <f t="shared" si="127"/>
        <v>0</v>
      </c>
      <c r="L573" s="58"/>
      <c r="M573" s="58"/>
      <c r="N573" s="58"/>
      <c r="O573" s="58"/>
      <c r="P573" s="58"/>
      <c r="Q573" s="58"/>
      <c r="R573" s="58"/>
      <c r="S573" s="275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  <c r="AD573" s="58"/>
      <c r="AE573" s="58"/>
      <c r="AF573" s="58"/>
      <c r="AG573" s="58"/>
      <c r="AH573" s="58"/>
      <c r="AI573" s="58"/>
      <c r="AJ573" s="58"/>
      <c r="AK573" s="58"/>
      <c r="AL573" s="58"/>
      <c r="AM573" s="58"/>
      <c r="AN573" s="58"/>
      <c r="AO573" s="58"/>
      <c r="AP573" s="58"/>
      <c r="AQ573" s="58"/>
      <c r="AR573" s="58"/>
      <c r="AS573" s="58"/>
      <c r="AT573" s="58"/>
      <c r="AU573" s="58"/>
      <c r="AV573" s="58"/>
      <c r="AW573" s="58"/>
      <c r="AX573" s="58"/>
      <c r="AY573" s="58"/>
      <c r="AZ573" s="58"/>
      <c r="BA573" s="58"/>
      <c r="BB573" s="58"/>
      <c r="BC573" s="58"/>
      <c r="BD573" s="58"/>
      <c r="BE573" s="58"/>
      <c r="BF573" s="58"/>
      <c r="BG573" s="58"/>
      <c r="BH573" s="58"/>
      <c r="BI573" s="58"/>
      <c r="BJ573" s="58"/>
      <c r="BK573" s="58"/>
      <c r="BL573" s="58"/>
      <c r="BM573" s="58"/>
      <c r="BN573" s="58"/>
      <c r="BO573" s="58"/>
      <c r="BP573" s="58"/>
      <c r="BQ573" s="58"/>
      <c r="BR573" s="58"/>
      <c r="BS573" s="58"/>
      <c r="BT573" s="58"/>
      <c r="BU573" s="58"/>
      <c r="BV573" s="58"/>
      <c r="BW573" s="58"/>
      <c r="BX573" s="58"/>
      <c r="BY573" s="58"/>
      <c r="BZ573" s="58"/>
      <c r="CA573" s="58"/>
      <c r="CB573" s="58"/>
      <c r="CC573" s="58"/>
    </row>
    <row r="574" spans="1:81" s="1" customFormat="1" ht="15" customHeight="1">
      <c r="A574" s="69" t="s">
        <v>603</v>
      </c>
      <c r="B574" s="9" t="s">
        <v>6</v>
      </c>
      <c r="C574" s="20">
        <v>8.26</v>
      </c>
      <c r="D574" s="28" t="s">
        <v>2</v>
      </c>
      <c r="E574" s="28" t="s">
        <v>12</v>
      </c>
      <c r="F574" s="12" t="s">
        <v>734</v>
      </c>
      <c r="G574" s="197" t="s">
        <v>930</v>
      </c>
      <c r="H574" s="362"/>
      <c r="I574" s="162">
        <f t="shared" si="131"/>
        <v>0</v>
      </c>
      <c r="J574" s="286">
        <f t="shared" si="135"/>
        <v>0</v>
      </c>
      <c r="K574" s="143">
        <f t="shared" si="127"/>
        <v>0</v>
      </c>
      <c r="L574" s="58"/>
      <c r="M574" s="58"/>
      <c r="N574" s="58"/>
      <c r="O574" s="58"/>
      <c r="P574" s="58"/>
      <c r="Q574" s="58"/>
      <c r="R574" s="58"/>
      <c r="S574" s="275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  <c r="AD574" s="58"/>
      <c r="AE574" s="58"/>
      <c r="AF574" s="58"/>
      <c r="AG574" s="58"/>
      <c r="AH574" s="58"/>
      <c r="AI574" s="58"/>
      <c r="AJ574" s="58"/>
      <c r="AK574" s="58"/>
      <c r="AL574" s="58"/>
      <c r="AM574" s="58"/>
      <c r="AN574" s="58"/>
      <c r="AO574" s="58"/>
      <c r="AP574" s="58"/>
      <c r="AQ574" s="58"/>
      <c r="AR574" s="58"/>
      <c r="AS574" s="58"/>
      <c r="AT574" s="58"/>
      <c r="AU574" s="58"/>
      <c r="AV574" s="58"/>
      <c r="AW574" s="58"/>
      <c r="AX574" s="58"/>
      <c r="AY574" s="58"/>
      <c r="AZ574" s="58"/>
      <c r="BA574" s="58"/>
      <c r="BB574" s="58"/>
      <c r="BC574" s="58"/>
      <c r="BD574" s="58"/>
      <c r="BE574" s="58"/>
      <c r="BF574" s="58"/>
      <c r="BG574" s="58"/>
      <c r="BH574" s="58"/>
      <c r="BI574" s="58"/>
      <c r="BJ574" s="58"/>
      <c r="BK574" s="58"/>
      <c r="BL574" s="58"/>
      <c r="BM574" s="58"/>
      <c r="BN574" s="58"/>
      <c r="BO574" s="58"/>
      <c r="BP574" s="58"/>
      <c r="BQ574" s="58"/>
      <c r="BR574" s="58"/>
      <c r="BS574" s="58"/>
      <c r="BT574" s="58"/>
      <c r="BU574" s="58"/>
      <c r="BV574" s="58"/>
      <c r="BW574" s="58"/>
      <c r="BX574" s="58"/>
      <c r="BY574" s="58"/>
      <c r="BZ574" s="58"/>
      <c r="CA574" s="58"/>
      <c r="CB574" s="58"/>
      <c r="CC574" s="58"/>
    </row>
    <row r="575" spans="1:81" s="1" customFormat="1" ht="15" customHeight="1">
      <c r="A575" s="69" t="s">
        <v>604</v>
      </c>
      <c r="B575" s="9" t="s">
        <v>6</v>
      </c>
      <c r="C575" s="20">
        <v>16.420000000000002</v>
      </c>
      <c r="D575" s="28" t="s">
        <v>2</v>
      </c>
      <c r="E575" s="28" t="s">
        <v>12</v>
      </c>
      <c r="F575" s="12" t="s">
        <v>113</v>
      </c>
      <c r="G575" s="197" t="s">
        <v>930</v>
      </c>
      <c r="H575" s="362"/>
      <c r="I575" s="162">
        <f t="shared" si="131"/>
        <v>0</v>
      </c>
      <c r="J575" s="286">
        <f t="shared" si="135"/>
        <v>0</v>
      </c>
      <c r="K575" s="143">
        <f t="shared" si="127"/>
        <v>0</v>
      </c>
      <c r="L575" s="58"/>
      <c r="M575" s="58"/>
      <c r="N575" s="58"/>
      <c r="O575" s="58"/>
      <c r="P575" s="58"/>
      <c r="Q575" s="58"/>
      <c r="R575" s="58"/>
      <c r="S575" s="275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  <c r="AD575" s="58"/>
      <c r="AE575" s="58"/>
      <c r="AF575" s="58"/>
      <c r="AG575" s="58"/>
      <c r="AH575" s="58"/>
      <c r="AI575" s="58"/>
      <c r="AJ575" s="58"/>
      <c r="AK575" s="58"/>
      <c r="AL575" s="58"/>
      <c r="AM575" s="58"/>
      <c r="AN575" s="58"/>
      <c r="AO575" s="58"/>
      <c r="AP575" s="58"/>
      <c r="AQ575" s="58"/>
      <c r="AR575" s="58"/>
      <c r="AS575" s="58"/>
      <c r="AT575" s="58"/>
      <c r="AU575" s="58"/>
      <c r="AV575" s="58"/>
      <c r="AW575" s="58"/>
      <c r="AX575" s="58"/>
      <c r="AY575" s="58"/>
      <c r="AZ575" s="58"/>
      <c r="BA575" s="58"/>
      <c r="BB575" s="58"/>
      <c r="BC575" s="58"/>
      <c r="BD575" s="58"/>
      <c r="BE575" s="58"/>
      <c r="BF575" s="58"/>
      <c r="BG575" s="58"/>
      <c r="BH575" s="58"/>
      <c r="BI575" s="58"/>
      <c r="BJ575" s="58"/>
      <c r="BK575" s="58"/>
      <c r="BL575" s="58"/>
      <c r="BM575" s="58"/>
      <c r="BN575" s="58"/>
      <c r="BO575" s="58"/>
      <c r="BP575" s="58"/>
      <c r="BQ575" s="58"/>
      <c r="BR575" s="58"/>
      <c r="BS575" s="58"/>
      <c r="BT575" s="58"/>
      <c r="BU575" s="58"/>
      <c r="BV575" s="58"/>
      <c r="BW575" s="58"/>
      <c r="BX575" s="58"/>
      <c r="BY575" s="58"/>
      <c r="BZ575" s="58"/>
      <c r="CA575" s="58"/>
      <c r="CB575" s="58"/>
      <c r="CC575" s="58"/>
    </row>
    <row r="576" spans="1:81" s="1" customFormat="1" ht="15" customHeight="1">
      <c r="A576" s="69" t="s">
        <v>605</v>
      </c>
      <c r="B576" s="9" t="s">
        <v>6</v>
      </c>
      <c r="C576" s="20">
        <v>11.88</v>
      </c>
      <c r="D576" s="28" t="s">
        <v>2</v>
      </c>
      <c r="E576" s="28" t="s">
        <v>12</v>
      </c>
      <c r="F576" s="12" t="s">
        <v>113</v>
      </c>
      <c r="G576" s="197" t="s">
        <v>930</v>
      </c>
      <c r="H576" s="362"/>
      <c r="I576" s="162">
        <f t="shared" si="131"/>
        <v>0</v>
      </c>
      <c r="J576" s="286">
        <f t="shared" si="135"/>
        <v>0</v>
      </c>
      <c r="K576" s="143">
        <f t="shared" si="127"/>
        <v>0</v>
      </c>
      <c r="L576" s="58"/>
      <c r="M576" s="58"/>
      <c r="N576" s="58"/>
      <c r="O576" s="58"/>
      <c r="P576" s="58"/>
      <c r="Q576" s="58"/>
      <c r="R576" s="58"/>
      <c r="S576" s="275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  <c r="AD576" s="58"/>
      <c r="AE576" s="58"/>
      <c r="AF576" s="58"/>
      <c r="AG576" s="58"/>
      <c r="AH576" s="58"/>
      <c r="AI576" s="58"/>
      <c r="AJ576" s="58"/>
      <c r="AK576" s="58"/>
      <c r="AL576" s="58"/>
      <c r="AM576" s="58"/>
      <c r="AN576" s="58"/>
      <c r="AO576" s="58"/>
      <c r="AP576" s="58"/>
      <c r="AQ576" s="58"/>
      <c r="AR576" s="58"/>
      <c r="AS576" s="58"/>
      <c r="AT576" s="58"/>
      <c r="AU576" s="58"/>
      <c r="AV576" s="58"/>
      <c r="AW576" s="58"/>
      <c r="AX576" s="58"/>
      <c r="AY576" s="58"/>
      <c r="AZ576" s="58"/>
      <c r="BA576" s="58"/>
      <c r="BB576" s="58"/>
      <c r="BC576" s="58"/>
      <c r="BD576" s="58"/>
      <c r="BE576" s="58"/>
      <c r="BF576" s="58"/>
      <c r="BG576" s="58"/>
      <c r="BH576" s="58"/>
      <c r="BI576" s="58"/>
      <c r="BJ576" s="58"/>
      <c r="BK576" s="58"/>
      <c r="BL576" s="58"/>
      <c r="BM576" s="58"/>
      <c r="BN576" s="58"/>
      <c r="BO576" s="58"/>
      <c r="BP576" s="58"/>
      <c r="BQ576" s="58"/>
      <c r="BR576" s="58"/>
      <c r="BS576" s="58"/>
      <c r="BT576" s="58"/>
      <c r="BU576" s="58"/>
      <c r="BV576" s="58"/>
      <c r="BW576" s="58"/>
      <c r="BX576" s="58"/>
      <c r="BY576" s="58"/>
      <c r="BZ576" s="58"/>
      <c r="CA576" s="58"/>
      <c r="CB576" s="58"/>
      <c r="CC576" s="58"/>
    </row>
    <row r="577" spans="1:81" s="1" customFormat="1" ht="15">
      <c r="A577" s="72" t="s">
        <v>606</v>
      </c>
      <c r="B577" s="25" t="s">
        <v>180</v>
      </c>
      <c r="C577" s="22">
        <v>10.61</v>
      </c>
      <c r="D577" s="16" t="s">
        <v>2</v>
      </c>
      <c r="E577" s="16" t="s">
        <v>12</v>
      </c>
      <c r="F577" s="12" t="s">
        <v>113</v>
      </c>
      <c r="G577" s="50" t="s">
        <v>729</v>
      </c>
      <c r="H577" s="362"/>
      <c r="I577" s="162">
        <f t="shared" si="131"/>
        <v>0</v>
      </c>
      <c r="J577" s="286">
        <f>I577*4.33</f>
        <v>0</v>
      </c>
      <c r="K577" s="143">
        <f t="shared" si="127"/>
        <v>0</v>
      </c>
      <c r="L577" s="58"/>
      <c r="M577" s="58"/>
      <c r="N577" s="58"/>
      <c r="O577" s="58"/>
      <c r="P577" s="58"/>
      <c r="Q577" s="58"/>
      <c r="R577" s="58"/>
      <c r="S577" s="275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  <c r="AD577" s="58"/>
      <c r="AE577" s="58"/>
      <c r="AF577" s="58"/>
      <c r="AG577" s="58"/>
      <c r="AH577" s="58"/>
      <c r="AI577" s="58"/>
      <c r="AJ577" s="58"/>
      <c r="AK577" s="58"/>
      <c r="AL577" s="58"/>
      <c r="AM577" s="58"/>
      <c r="AN577" s="58"/>
      <c r="AO577" s="58"/>
      <c r="AP577" s="58"/>
      <c r="AQ577" s="58"/>
      <c r="AR577" s="58"/>
      <c r="AS577" s="58"/>
      <c r="AT577" s="58"/>
      <c r="AU577" s="58"/>
      <c r="AV577" s="58"/>
      <c r="AW577" s="58"/>
      <c r="AX577" s="58"/>
      <c r="AY577" s="58"/>
      <c r="AZ577" s="58"/>
      <c r="BA577" s="58"/>
      <c r="BB577" s="58"/>
      <c r="BC577" s="58"/>
      <c r="BD577" s="58"/>
      <c r="BE577" s="58"/>
      <c r="BF577" s="58"/>
      <c r="BG577" s="58"/>
      <c r="BH577" s="58"/>
      <c r="BI577" s="58"/>
      <c r="BJ577" s="58"/>
      <c r="BK577" s="58"/>
      <c r="BL577" s="58"/>
      <c r="BM577" s="58"/>
      <c r="BN577" s="58"/>
      <c r="BO577" s="58"/>
      <c r="BP577" s="58"/>
      <c r="BQ577" s="58"/>
      <c r="BR577" s="58"/>
      <c r="BS577" s="58"/>
      <c r="BT577" s="58"/>
      <c r="BU577" s="58"/>
      <c r="BV577" s="58"/>
      <c r="BW577" s="58"/>
      <c r="BX577" s="58"/>
      <c r="BY577" s="58"/>
      <c r="BZ577" s="58"/>
      <c r="CA577" s="58"/>
      <c r="CB577" s="58"/>
      <c r="CC577" s="58"/>
    </row>
    <row r="578" spans="1:81" ht="15" customHeight="1">
      <c r="A578" s="72" t="s">
        <v>607</v>
      </c>
      <c r="B578" s="25" t="s">
        <v>180</v>
      </c>
      <c r="C578" s="22">
        <v>4.79</v>
      </c>
      <c r="D578" s="16" t="s">
        <v>2</v>
      </c>
      <c r="E578" s="16" t="s">
        <v>12</v>
      </c>
      <c r="F578" s="12" t="s">
        <v>113</v>
      </c>
      <c r="G578" s="50" t="s">
        <v>729</v>
      </c>
      <c r="H578" s="362"/>
      <c r="I578" s="162">
        <f t="shared" si="131"/>
        <v>0</v>
      </c>
      <c r="J578" s="286">
        <f t="shared" ref="J578:J582" si="136">I578*4.33</f>
        <v>0</v>
      </c>
      <c r="K578" s="143">
        <f t="shared" si="127"/>
        <v>0</v>
      </c>
    </row>
    <row r="579" spans="1:81" s="1" customFormat="1" ht="15">
      <c r="A579" s="72" t="s">
        <v>608</v>
      </c>
      <c r="B579" s="25" t="s">
        <v>180</v>
      </c>
      <c r="C579" s="22">
        <v>1.61</v>
      </c>
      <c r="D579" s="16" t="s">
        <v>2</v>
      </c>
      <c r="E579" s="16" t="s">
        <v>12</v>
      </c>
      <c r="F579" s="12" t="s">
        <v>113</v>
      </c>
      <c r="G579" s="50" t="s">
        <v>729</v>
      </c>
      <c r="H579" s="362"/>
      <c r="I579" s="162">
        <f t="shared" si="131"/>
        <v>0</v>
      </c>
      <c r="J579" s="286">
        <f t="shared" si="136"/>
        <v>0</v>
      </c>
      <c r="K579" s="143">
        <f t="shared" si="127"/>
        <v>0</v>
      </c>
      <c r="L579" s="58"/>
      <c r="M579" s="58"/>
      <c r="N579" s="58"/>
      <c r="O579" s="58"/>
      <c r="P579" s="58"/>
      <c r="Q579" s="58"/>
      <c r="R579" s="58"/>
      <c r="S579" s="275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  <c r="AD579" s="58"/>
      <c r="AE579" s="58"/>
      <c r="AF579" s="58"/>
      <c r="AG579" s="58"/>
      <c r="AH579" s="58"/>
      <c r="AI579" s="58"/>
      <c r="AJ579" s="58"/>
      <c r="AK579" s="58"/>
      <c r="AL579" s="58"/>
      <c r="AM579" s="58"/>
      <c r="AN579" s="58"/>
      <c r="AO579" s="58"/>
      <c r="AP579" s="58"/>
      <c r="AQ579" s="58"/>
      <c r="AR579" s="58"/>
      <c r="AS579" s="58"/>
      <c r="AT579" s="58"/>
      <c r="AU579" s="58"/>
      <c r="AV579" s="58"/>
      <c r="AW579" s="58"/>
      <c r="AX579" s="58"/>
      <c r="AY579" s="58"/>
      <c r="AZ579" s="58"/>
      <c r="BA579" s="58"/>
      <c r="BB579" s="58"/>
      <c r="BC579" s="58"/>
      <c r="BD579" s="58"/>
      <c r="BE579" s="58"/>
      <c r="BF579" s="58"/>
      <c r="BG579" s="58"/>
      <c r="BH579" s="58"/>
      <c r="BI579" s="58"/>
      <c r="BJ579" s="58"/>
      <c r="BK579" s="58"/>
      <c r="BL579" s="58"/>
      <c r="BM579" s="58"/>
      <c r="BN579" s="58"/>
      <c r="BO579" s="58"/>
      <c r="BP579" s="58"/>
      <c r="BQ579" s="58"/>
      <c r="BR579" s="58"/>
      <c r="BS579" s="58"/>
      <c r="BT579" s="58"/>
      <c r="BU579" s="58"/>
      <c r="BV579" s="58"/>
      <c r="BW579" s="58"/>
      <c r="BX579" s="58"/>
      <c r="BY579" s="58"/>
      <c r="BZ579" s="58"/>
      <c r="CA579" s="58"/>
      <c r="CB579" s="58"/>
      <c r="CC579" s="58"/>
    </row>
    <row r="580" spans="1:81" s="1" customFormat="1" ht="15">
      <c r="A580" s="72" t="s">
        <v>609</v>
      </c>
      <c r="B580" s="25" t="s">
        <v>180</v>
      </c>
      <c r="C580" s="22">
        <v>5.42</v>
      </c>
      <c r="D580" s="16" t="s">
        <v>2</v>
      </c>
      <c r="E580" s="16" t="s">
        <v>12</v>
      </c>
      <c r="F580" s="12" t="s">
        <v>113</v>
      </c>
      <c r="G580" s="50" t="s">
        <v>729</v>
      </c>
      <c r="H580" s="362"/>
      <c r="I580" s="162">
        <f t="shared" si="131"/>
        <v>0</v>
      </c>
      <c r="J580" s="286">
        <f t="shared" si="136"/>
        <v>0</v>
      </c>
      <c r="K580" s="143">
        <f t="shared" si="127"/>
        <v>0</v>
      </c>
      <c r="L580" s="58"/>
      <c r="M580" s="58"/>
      <c r="N580" s="58"/>
      <c r="O580" s="58"/>
      <c r="P580" s="58"/>
      <c r="Q580" s="58"/>
      <c r="R580" s="58"/>
      <c r="S580" s="275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  <c r="AD580" s="58"/>
      <c r="AE580" s="58"/>
      <c r="AF580" s="58"/>
      <c r="AG580" s="58"/>
      <c r="AH580" s="58"/>
      <c r="AI580" s="58"/>
      <c r="AJ580" s="58"/>
      <c r="AK580" s="58"/>
      <c r="AL580" s="58"/>
      <c r="AM580" s="58"/>
      <c r="AN580" s="58"/>
      <c r="AO580" s="58"/>
      <c r="AP580" s="58"/>
      <c r="AQ580" s="58"/>
      <c r="AR580" s="58"/>
      <c r="AS580" s="58"/>
      <c r="AT580" s="58"/>
      <c r="AU580" s="58"/>
      <c r="AV580" s="58"/>
      <c r="AW580" s="58"/>
      <c r="AX580" s="58"/>
      <c r="AY580" s="58"/>
      <c r="AZ580" s="58"/>
      <c r="BA580" s="58"/>
      <c r="BB580" s="58"/>
      <c r="BC580" s="58"/>
      <c r="BD580" s="58"/>
      <c r="BE580" s="58"/>
      <c r="BF580" s="58"/>
      <c r="BG580" s="58"/>
      <c r="BH580" s="58"/>
      <c r="BI580" s="58"/>
      <c r="BJ580" s="58"/>
      <c r="BK580" s="58"/>
      <c r="BL580" s="58"/>
      <c r="BM580" s="58"/>
      <c r="BN580" s="58"/>
      <c r="BO580" s="58"/>
      <c r="BP580" s="58"/>
      <c r="BQ580" s="58"/>
      <c r="BR580" s="58"/>
      <c r="BS580" s="58"/>
      <c r="BT580" s="58"/>
      <c r="BU580" s="58"/>
      <c r="BV580" s="58"/>
      <c r="BW580" s="58"/>
      <c r="BX580" s="58"/>
      <c r="BY580" s="58"/>
      <c r="BZ580" s="58"/>
      <c r="CA580" s="58"/>
      <c r="CB580" s="58"/>
      <c r="CC580" s="58"/>
    </row>
    <row r="581" spans="1:81" s="1" customFormat="1" ht="15">
      <c r="A581" s="72" t="s">
        <v>610</v>
      </c>
      <c r="B581" s="25" t="s">
        <v>180</v>
      </c>
      <c r="C581" s="22">
        <v>10.96</v>
      </c>
      <c r="D581" s="16" t="s">
        <v>2</v>
      </c>
      <c r="E581" s="16" t="s">
        <v>12</v>
      </c>
      <c r="F581" s="12" t="s">
        <v>113</v>
      </c>
      <c r="G581" s="50" t="s">
        <v>729</v>
      </c>
      <c r="H581" s="362"/>
      <c r="I581" s="162">
        <f t="shared" si="131"/>
        <v>0</v>
      </c>
      <c r="J581" s="286">
        <f t="shared" si="136"/>
        <v>0</v>
      </c>
      <c r="K581" s="143">
        <f t="shared" si="127"/>
        <v>0</v>
      </c>
      <c r="L581" s="58"/>
      <c r="M581" s="58"/>
      <c r="N581" s="58"/>
      <c r="O581" s="58"/>
      <c r="P581" s="58"/>
      <c r="Q581" s="58"/>
      <c r="R581" s="58"/>
      <c r="S581" s="275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  <c r="AD581" s="58"/>
      <c r="AE581" s="58"/>
      <c r="AF581" s="58"/>
      <c r="AG581" s="58"/>
      <c r="AH581" s="58"/>
      <c r="AI581" s="58"/>
      <c r="AJ581" s="58"/>
      <c r="AK581" s="58"/>
      <c r="AL581" s="58"/>
      <c r="AM581" s="58"/>
      <c r="AN581" s="58"/>
      <c r="AO581" s="58"/>
      <c r="AP581" s="58"/>
      <c r="AQ581" s="58"/>
      <c r="AR581" s="58"/>
      <c r="AS581" s="58"/>
      <c r="AT581" s="58"/>
      <c r="AU581" s="58"/>
      <c r="AV581" s="58"/>
      <c r="AW581" s="58"/>
      <c r="AX581" s="58"/>
      <c r="AY581" s="58"/>
      <c r="AZ581" s="58"/>
      <c r="BA581" s="58"/>
      <c r="BB581" s="58"/>
      <c r="BC581" s="58"/>
      <c r="BD581" s="58"/>
      <c r="BE581" s="58"/>
      <c r="BF581" s="58"/>
      <c r="BG581" s="58"/>
      <c r="BH581" s="58"/>
      <c r="BI581" s="58"/>
      <c r="BJ581" s="58"/>
      <c r="BK581" s="58"/>
      <c r="BL581" s="58"/>
      <c r="BM581" s="58"/>
      <c r="BN581" s="58"/>
      <c r="BO581" s="58"/>
      <c r="BP581" s="58"/>
      <c r="BQ581" s="58"/>
      <c r="BR581" s="58"/>
      <c r="BS581" s="58"/>
      <c r="BT581" s="58"/>
      <c r="BU581" s="58"/>
      <c r="BV581" s="58"/>
      <c r="BW581" s="58"/>
      <c r="BX581" s="58"/>
      <c r="BY581" s="58"/>
      <c r="BZ581" s="58"/>
      <c r="CA581" s="58"/>
      <c r="CB581" s="58"/>
      <c r="CC581" s="58"/>
    </row>
    <row r="582" spans="1:81" s="1" customFormat="1" ht="15.75" thickBot="1">
      <c r="A582" s="107" t="s">
        <v>611</v>
      </c>
      <c r="B582" s="52" t="s">
        <v>180</v>
      </c>
      <c r="C582" s="53">
        <v>30.65</v>
      </c>
      <c r="D582" s="54" t="s">
        <v>2</v>
      </c>
      <c r="E582" s="54" t="s">
        <v>12</v>
      </c>
      <c r="F582" s="49" t="s">
        <v>113</v>
      </c>
      <c r="G582" s="50" t="s">
        <v>729</v>
      </c>
      <c r="H582" s="362"/>
      <c r="I582" s="162">
        <f t="shared" si="131"/>
        <v>0</v>
      </c>
      <c r="J582" s="286">
        <f t="shared" si="136"/>
        <v>0</v>
      </c>
      <c r="K582" s="143">
        <f t="shared" si="127"/>
        <v>0</v>
      </c>
      <c r="L582" s="58"/>
      <c r="M582" s="58"/>
      <c r="N582" s="58"/>
      <c r="O582" s="58"/>
      <c r="P582" s="58"/>
      <c r="Q582" s="58"/>
      <c r="R582" s="58"/>
      <c r="S582" s="275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  <c r="AD582" s="58"/>
      <c r="AE582" s="58"/>
      <c r="AF582" s="58"/>
      <c r="AG582" s="58"/>
      <c r="AH582" s="58"/>
      <c r="AI582" s="58"/>
      <c r="AJ582" s="58"/>
      <c r="AK582" s="58"/>
      <c r="AL582" s="58"/>
      <c r="AM582" s="58"/>
      <c r="AN582" s="58"/>
      <c r="AO582" s="58"/>
      <c r="AP582" s="58"/>
      <c r="AQ582" s="58"/>
      <c r="AR582" s="58"/>
      <c r="AS582" s="58"/>
      <c r="AT582" s="58"/>
      <c r="AU582" s="58"/>
      <c r="AV582" s="58"/>
      <c r="AW582" s="58"/>
      <c r="AX582" s="58"/>
      <c r="AY582" s="58"/>
      <c r="AZ582" s="58"/>
      <c r="BA582" s="58"/>
      <c r="BB582" s="58"/>
      <c r="BC582" s="58"/>
      <c r="BD582" s="58"/>
      <c r="BE582" s="58"/>
      <c r="BF582" s="58"/>
      <c r="BG582" s="58"/>
      <c r="BH582" s="58"/>
      <c r="BI582" s="58"/>
      <c r="BJ582" s="58"/>
      <c r="BK582" s="58"/>
      <c r="BL582" s="58"/>
      <c r="BM582" s="58"/>
      <c r="BN582" s="58"/>
      <c r="BO582" s="58"/>
      <c r="BP582" s="58"/>
      <c r="BQ582" s="58"/>
      <c r="BR582" s="58"/>
      <c r="BS582" s="58"/>
      <c r="BT582" s="58"/>
      <c r="BU582" s="58"/>
      <c r="BV582" s="58"/>
      <c r="BW582" s="58"/>
      <c r="BX582" s="58"/>
      <c r="BY582" s="58"/>
      <c r="BZ582" s="58"/>
      <c r="CA582" s="58"/>
      <c r="CB582" s="58"/>
      <c r="CC582" s="58"/>
    </row>
    <row r="583" spans="1:81" ht="15" customHeight="1" thickBot="1">
      <c r="A583" s="180" t="s">
        <v>906</v>
      </c>
      <c r="B583" s="181"/>
      <c r="C583" s="181"/>
      <c r="D583" s="181"/>
      <c r="E583" s="181"/>
      <c r="F583" s="181"/>
      <c r="G583" s="181"/>
      <c r="H583" s="181"/>
      <c r="I583" s="181"/>
      <c r="J583" s="181"/>
      <c r="K583" s="181"/>
    </row>
    <row r="584" spans="1:81" s="1" customFormat="1" ht="15" customHeight="1">
      <c r="A584" s="172" t="s">
        <v>726</v>
      </c>
      <c r="B584" s="172" t="s">
        <v>726</v>
      </c>
      <c r="C584" s="81">
        <v>3</v>
      </c>
      <c r="D584" s="105" t="s">
        <v>2</v>
      </c>
      <c r="E584" s="105" t="s">
        <v>333</v>
      </c>
      <c r="F584" s="83"/>
      <c r="G584" s="13" t="s">
        <v>729</v>
      </c>
      <c r="H584" s="362"/>
      <c r="I584" s="162">
        <f t="shared" ref="I584:I615" si="137">H584*C584</f>
        <v>0</v>
      </c>
      <c r="J584" s="128">
        <f>I584*4.33</f>
        <v>0</v>
      </c>
      <c r="K584" s="143">
        <f t="shared" si="127"/>
        <v>0</v>
      </c>
      <c r="L584" s="58"/>
      <c r="M584" s="58"/>
      <c r="N584" s="58"/>
      <c r="O584" s="58"/>
      <c r="P584" s="58"/>
      <c r="Q584" s="58"/>
      <c r="R584" s="58"/>
      <c r="S584" s="275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  <c r="AD584" s="58"/>
      <c r="AE584" s="58"/>
      <c r="AF584" s="58"/>
      <c r="AG584" s="58"/>
      <c r="AH584" s="58"/>
      <c r="AI584" s="58"/>
      <c r="AJ584" s="58"/>
      <c r="AK584" s="58"/>
      <c r="AL584" s="58"/>
      <c r="AM584" s="58"/>
      <c r="AN584" s="58"/>
      <c r="AO584" s="58"/>
      <c r="AP584" s="58"/>
      <c r="AQ584" s="58"/>
      <c r="AR584" s="58"/>
      <c r="AS584" s="58"/>
      <c r="AT584" s="58"/>
      <c r="AU584" s="58"/>
      <c r="AV584" s="58"/>
      <c r="AW584" s="58"/>
      <c r="AX584" s="58"/>
      <c r="AY584" s="58"/>
      <c r="AZ584" s="58"/>
      <c r="BA584" s="58"/>
      <c r="BB584" s="58"/>
      <c r="BC584" s="58"/>
      <c r="BD584" s="58"/>
      <c r="BE584" s="58"/>
      <c r="BF584" s="58"/>
      <c r="BG584" s="58"/>
      <c r="BH584" s="58"/>
      <c r="BI584" s="58"/>
      <c r="BJ584" s="58"/>
      <c r="BK584" s="58"/>
      <c r="BL584" s="58"/>
      <c r="BM584" s="58"/>
      <c r="BN584" s="58"/>
      <c r="BO584" s="58"/>
      <c r="BP584" s="58"/>
      <c r="BQ584" s="58"/>
      <c r="BR584" s="58"/>
      <c r="BS584" s="58"/>
      <c r="BT584" s="58"/>
      <c r="BU584" s="58"/>
      <c r="BV584" s="58"/>
      <c r="BW584" s="58"/>
      <c r="BX584" s="58"/>
      <c r="BY584" s="58"/>
      <c r="BZ584" s="58"/>
      <c r="CA584" s="58"/>
      <c r="CB584" s="58"/>
      <c r="CC584" s="58"/>
    </row>
    <row r="585" spans="1:81" s="1" customFormat="1" ht="15">
      <c r="A585" s="138" t="s">
        <v>776</v>
      </c>
      <c r="B585" s="154" t="s">
        <v>776</v>
      </c>
      <c r="C585" s="26">
        <v>14.65</v>
      </c>
      <c r="D585" s="28" t="s">
        <v>2</v>
      </c>
      <c r="E585" s="28" t="s">
        <v>333</v>
      </c>
      <c r="F585" s="12" t="s">
        <v>4</v>
      </c>
      <c r="G585" s="50" t="s">
        <v>729</v>
      </c>
      <c r="H585" s="362"/>
      <c r="I585" s="162">
        <f t="shared" si="137"/>
        <v>0</v>
      </c>
      <c r="J585" s="286">
        <f t="shared" ref="J585:J587" si="138">I585*4.33</f>
        <v>0</v>
      </c>
      <c r="K585" s="143">
        <f t="shared" si="127"/>
        <v>0</v>
      </c>
      <c r="L585" s="58"/>
      <c r="M585" s="58"/>
      <c r="N585" s="58"/>
      <c r="O585" s="58"/>
      <c r="P585" s="58"/>
      <c r="Q585" s="58"/>
      <c r="R585" s="58"/>
      <c r="S585" s="275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  <c r="AD585" s="58"/>
      <c r="AE585" s="58"/>
      <c r="AF585" s="58"/>
      <c r="AG585" s="58"/>
      <c r="AH585" s="58"/>
      <c r="AI585" s="58"/>
      <c r="AJ585" s="58"/>
      <c r="AK585" s="58"/>
      <c r="AL585" s="58"/>
      <c r="AM585" s="58"/>
      <c r="AN585" s="58"/>
      <c r="AO585" s="58"/>
      <c r="AP585" s="58"/>
      <c r="AQ585" s="58"/>
      <c r="AR585" s="58"/>
      <c r="AS585" s="58"/>
      <c r="AT585" s="58"/>
      <c r="AU585" s="58"/>
      <c r="AV585" s="58"/>
      <c r="AW585" s="58"/>
      <c r="AX585" s="58"/>
      <c r="AY585" s="58"/>
      <c r="AZ585" s="58"/>
      <c r="BA585" s="58"/>
      <c r="BB585" s="58"/>
      <c r="BC585" s="58"/>
      <c r="BD585" s="58"/>
      <c r="BE585" s="58"/>
      <c r="BF585" s="58"/>
      <c r="BG585" s="58"/>
      <c r="BH585" s="58"/>
      <c r="BI585" s="58"/>
      <c r="BJ585" s="58"/>
      <c r="BK585" s="58"/>
      <c r="BL585" s="58"/>
      <c r="BM585" s="58"/>
      <c r="BN585" s="58"/>
      <c r="BO585" s="58"/>
      <c r="BP585" s="58"/>
      <c r="BQ585" s="58"/>
      <c r="BR585" s="58"/>
      <c r="BS585" s="58"/>
      <c r="BT585" s="58"/>
      <c r="BU585" s="58"/>
      <c r="BV585" s="58"/>
      <c r="BW585" s="58"/>
      <c r="BX585" s="58"/>
      <c r="BY585" s="58"/>
      <c r="BZ585" s="58"/>
      <c r="CA585" s="58"/>
      <c r="CB585" s="58"/>
      <c r="CC585" s="58"/>
    </row>
    <row r="586" spans="1:81" s="1" customFormat="1" ht="15">
      <c r="A586" s="138" t="s">
        <v>779</v>
      </c>
      <c r="B586" s="154" t="s">
        <v>779</v>
      </c>
      <c r="C586" s="26">
        <v>14.65</v>
      </c>
      <c r="D586" s="28" t="s">
        <v>2</v>
      </c>
      <c r="E586" s="28" t="s">
        <v>782</v>
      </c>
      <c r="F586" s="12" t="s">
        <v>4</v>
      </c>
      <c r="G586" s="50" t="s">
        <v>729</v>
      </c>
      <c r="H586" s="362"/>
      <c r="I586" s="162">
        <f t="shared" si="137"/>
        <v>0</v>
      </c>
      <c r="J586" s="286">
        <f t="shared" si="138"/>
        <v>0</v>
      </c>
      <c r="K586" s="143">
        <f t="shared" si="127"/>
        <v>0</v>
      </c>
      <c r="L586" s="58"/>
      <c r="M586" s="58"/>
      <c r="N586" s="58"/>
      <c r="O586" s="58"/>
      <c r="P586" s="58"/>
      <c r="Q586" s="58"/>
      <c r="R586" s="58"/>
      <c r="S586" s="275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  <c r="AD586" s="58"/>
      <c r="AE586" s="58"/>
      <c r="AF586" s="58"/>
      <c r="AG586" s="58"/>
      <c r="AH586" s="58"/>
      <c r="AI586" s="58"/>
      <c r="AJ586" s="58"/>
      <c r="AK586" s="58"/>
      <c r="AL586" s="58"/>
      <c r="AM586" s="58"/>
      <c r="AN586" s="58"/>
      <c r="AO586" s="58"/>
      <c r="AP586" s="58"/>
      <c r="AQ586" s="58"/>
      <c r="AR586" s="58"/>
      <c r="AS586" s="58"/>
      <c r="AT586" s="58"/>
      <c r="AU586" s="58"/>
      <c r="AV586" s="58"/>
      <c r="AW586" s="58"/>
      <c r="AX586" s="58"/>
      <c r="AY586" s="58"/>
      <c r="AZ586" s="58"/>
      <c r="BA586" s="58"/>
      <c r="BB586" s="58"/>
      <c r="BC586" s="58"/>
      <c r="BD586" s="58"/>
      <c r="BE586" s="58"/>
      <c r="BF586" s="58"/>
      <c r="BG586" s="58"/>
      <c r="BH586" s="58"/>
      <c r="BI586" s="58"/>
      <c r="BJ586" s="58"/>
      <c r="BK586" s="58"/>
      <c r="BL586" s="58"/>
      <c r="BM586" s="58"/>
      <c r="BN586" s="58"/>
      <c r="BO586" s="58"/>
      <c r="BP586" s="58"/>
      <c r="BQ586" s="58"/>
      <c r="BR586" s="58"/>
      <c r="BS586" s="58"/>
      <c r="BT586" s="58"/>
      <c r="BU586" s="58"/>
      <c r="BV586" s="58"/>
      <c r="BW586" s="58"/>
      <c r="BX586" s="58"/>
      <c r="BY586" s="58"/>
      <c r="BZ586" s="58"/>
      <c r="CA586" s="58"/>
      <c r="CB586" s="58"/>
      <c r="CC586" s="58"/>
    </row>
    <row r="587" spans="1:81" s="1" customFormat="1" ht="15">
      <c r="A587" s="138" t="s">
        <v>781</v>
      </c>
      <c r="B587" s="154" t="s">
        <v>781</v>
      </c>
      <c r="C587" s="26">
        <v>14.65</v>
      </c>
      <c r="D587" s="28" t="s">
        <v>2</v>
      </c>
      <c r="E587" s="28" t="s">
        <v>342</v>
      </c>
      <c r="F587" s="12" t="s">
        <v>4</v>
      </c>
      <c r="G587" s="50" t="s">
        <v>729</v>
      </c>
      <c r="H587" s="362"/>
      <c r="I587" s="162">
        <f t="shared" si="137"/>
        <v>0</v>
      </c>
      <c r="J587" s="286">
        <f t="shared" si="138"/>
        <v>0</v>
      </c>
      <c r="K587" s="143">
        <f t="shared" si="127"/>
        <v>0</v>
      </c>
      <c r="L587" s="58"/>
      <c r="M587" s="58"/>
      <c r="N587" s="58"/>
      <c r="O587" s="58"/>
      <c r="P587" s="58"/>
      <c r="Q587" s="58"/>
      <c r="R587" s="58"/>
      <c r="S587" s="275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  <c r="AD587" s="58"/>
      <c r="AE587" s="58"/>
      <c r="AF587" s="58"/>
      <c r="AG587" s="58"/>
      <c r="AH587" s="58"/>
      <c r="AI587" s="58"/>
      <c r="AJ587" s="58"/>
      <c r="AK587" s="58"/>
      <c r="AL587" s="58"/>
      <c r="AM587" s="58"/>
      <c r="AN587" s="58"/>
      <c r="AO587" s="58"/>
      <c r="AP587" s="58"/>
      <c r="AQ587" s="58"/>
      <c r="AR587" s="58"/>
      <c r="AS587" s="58"/>
      <c r="AT587" s="58"/>
      <c r="AU587" s="58"/>
      <c r="AV587" s="58"/>
      <c r="AW587" s="58"/>
      <c r="AX587" s="58"/>
      <c r="AY587" s="58"/>
      <c r="AZ587" s="58"/>
      <c r="BA587" s="58"/>
      <c r="BB587" s="58"/>
      <c r="BC587" s="58"/>
      <c r="BD587" s="58"/>
      <c r="BE587" s="58"/>
      <c r="BF587" s="58"/>
      <c r="BG587" s="58"/>
      <c r="BH587" s="58"/>
      <c r="BI587" s="58"/>
      <c r="BJ587" s="58"/>
      <c r="BK587" s="58"/>
      <c r="BL587" s="58"/>
      <c r="BM587" s="58"/>
      <c r="BN587" s="58"/>
      <c r="BO587" s="58"/>
      <c r="BP587" s="58"/>
      <c r="BQ587" s="58"/>
      <c r="BR587" s="58"/>
      <c r="BS587" s="58"/>
      <c r="BT587" s="58"/>
      <c r="BU587" s="58"/>
      <c r="BV587" s="58"/>
      <c r="BW587" s="58"/>
      <c r="BX587" s="58"/>
      <c r="BY587" s="58"/>
      <c r="BZ587" s="58"/>
      <c r="CA587" s="58"/>
      <c r="CB587" s="58"/>
      <c r="CC587" s="58"/>
    </row>
    <row r="588" spans="1:81" ht="15" customHeight="1">
      <c r="A588" s="80" t="s">
        <v>422</v>
      </c>
      <c r="B588" s="106" t="s">
        <v>6</v>
      </c>
      <c r="C588" s="81">
        <v>26.66</v>
      </c>
      <c r="D588" s="82" t="s">
        <v>2</v>
      </c>
      <c r="E588" s="82" t="s">
        <v>418</v>
      </c>
      <c r="F588" s="83" t="s">
        <v>113</v>
      </c>
      <c r="G588" s="197" t="s">
        <v>930</v>
      </c>
      <c r="H588" s="362"/>
      <c r="I588" s="162">
        <f t="shared" si="137"/>
        <v>0</v>
      </c>
      <c r="J588" s="286">
        <f t="shared" ref="J588:J593" si="139">I588*2.17</f>
        <v>0</v>
      </c>
      <c r="K588" s="143">
        <f t="shared" si="127"/>
        <v>0</v>
      </c>
    </row>
    <row r="589" spans="1:81" s="3" customFormat="1" ht="15" customHeight="1">
      <c r="A589" s="71" t="s">
        <v>423</v>
      </c>
      <c r="B589" s="9" t="s">
        <v>6</v>
      </c>
      <c r="C589" s="20">
        <v>9.0399999999999991</v>
      </c>
      <c r="D589" s="11" t="s">
        <v>2</v>
      </c>
      <c r="E589" s="11" t="s">
        <v>418</v>
      </c>
      <c r="F589" s="12" t="s">
        <v>113</v>
      </c>
      <c r="G589" s="197" t="s">
        <v>930</v>
      </c>
      <c r="H589" s="362"/>
      <c r="I589" s="162">
        <f t="shared" si="137"/>
        <v>0</v>
      </c>
      <c r="J589" s="286">
        <f t="shared" si="139"/>
        <v>0</v>
      </c>
      <c r="K589" s="143">
        <f t="shared" si="127"/>
        <v>0</v>
      </c>
      <c r="L589" s="58"/>
      <c r="M589" s="58"/>
      <c r="N589" s="58"/>
      <c r="O589" s="58"/>
      <c r="P589" s="58"/>
      <c r="Q589" s="58"/>
      <c r="R589" s="58"/>
      <c r="S589" s="275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  <c r="AD589" s="58"/>
      <c r="AE589" s="58"/>
      <c r="AF589" s="58"/>
      <c r="AG589" s="58"/>
      <c r="AH589" s="58"/>
      <c r="AI589" s="58"/>
      <c r="AJ589" s="58"/>
      <c r="AK589" s="58"/>
      <c r="AL589" s="58"/>
      <c r="AM589" s="58"/>
      <c r="AN589" s="58"/>
      <c r="AO589" s="58"/>
      <c r="AP589" s="58"/>
      <c r="AQ589" s="58"/>
      <c r="AR589" s="58"/>
      <c r="AS589" s="58"/>
      <c r="AT589" s="58"/>
      <c r="AU589" s="58"/>
      <c r="AV589" s="58"/>
      <c r="AW589" s="58"/>
      <c r="AX589" s="58"/>
      <c r="AY589" s="58"/>
      <c r="AZ589" s="58"/>
      <c r="BA589" s="58"/>
      <c r="BB589" s="58"/>
      <c r="BC589" s="58"/>
      <c r="BD589" s="58"/>
      <c r="BE589" s="58"/>
      <c r="BF589" s="58"/>
      <c r="BG589" s="58"/>
      <c r="BH589" s="58"/>
      <c r="BI589" s="58"/>
      <c r="BJ589" s="58"/>
      <c r="BK589" s="58"/>
      <c r="BL589" s="58"/>
      <c r="BM589" s="58"/>
      <c r="BN589" s="58"/>
      <c r="BO589" s="58"/>
      <c r="BP589" s="58"/>
      <c r="BQ589" s="58"/>
      <c r="BR589" s="58"/>
      <c r="BS589" s="58"/>
      <c r="BT589" s="58"/>
      <c r="BU589" s="58"/>
      <c r="BV589" s="58"/>
      <c r="BW589" s="58"/>
      <c r="BX589" s="58"/>
      <c r="BY589" s="58"/>
      <c r="BZ589" s="58"/>
      <c r="CA589" s="58"/>
      <c r="CB589" s="58"/>
      <c r="CC589" s="58"/>
    </row>
    <row r="590" spans="1:81" s="1" customFormat="1" ht="15" customHeight="1">
      <c r="A590" s="71" t="s">
        <v>424</v>
      </c>
      <c r="B590" s="9" t="s">
        <v>6</v>
      </c>
      <c r="C590" s="20">
        <v>9</v>
      </c>
      <c r="D590" s="11" t="s">
        <v>2</v>
      </c>
      <c r="E590" s="11" t="s">
        <v>418</v>
      </c>
      <c r="F590" s="12" t="s">
        <v>113</v>
      </c>
      <c r="G590" s="197" t="s">
        <v>930</v>
      </c>
      <c r="H590" s="362"/>
      <c r="I590" s="162">
        <f t="shared" si="137"/>
        <v>0</v>
      </c>
      <c r="J590" s="286">
        <f t="shared" si="139"/>
        <v>0</v>
      </c>
      <c r="K590" s="143">
        <f t="shared" si="127"/>
        <v>0</v>
      </c>
      <c r="L590" s="58"/>
      <c r="M590" s="58"/>
      <c r="N590" s="58"/>
      <c r="O590" s="58"/>
      <c r="P590" s="58"/>
      <c r="Q590" s="58"/>
      <c r="R590" s="58"/>
      <c r="S590" s="275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  <c r="AD590" s="58"/>
      <c r="AE590" s="58"/>
      <c r="AF590" s="58"/>
      <c r="AG590" s="58"/>
      <c r="AH590" s="58"/>
      <c r="AI590" s="58"/>
      <c r="AJ590" s="58"/>
      <c r="AK590" s="58"/>
      <c r="AL590" s="58"/>
      <c r="AM590" s="58"/>
      <c r="AN590" s="58"/>
      <c r="AO590" s="58"/>
      <c r="AP590" s="58"/>
      <c r="AQ590" s="58"/>
      <c r="AR590" s="58"/>
      <c r="AS590" s="58"/>
      <c r="AT590" s="58"/>
      <c r="AU590" s="58"/>
      <c r="AV590" s="58"/>
      <c r="AW590" s="58"/>
      <c r="AX590" s="58"/>
      <c r="AY590" s="58"/>
      <c r="AZ590" s="58"/>
      <c r="BA590" s="58"/>
      <c r="BB590" s="58"/>
      <c r="BC590" s="58"/>
      <c r="BD590" s="58"/>
      <c r="BE590" s="58"/>
      <c r="BF590" s="58"/>
      <c r="BG590" s="58"/>
      <c r="BH590" s="58"/>
      <c r="BI590" s="58"/>
      <c r="BJ590" s="58"/>
      <c r="BK590" s="58"/>
      <c r="BL590" s="58"/>
      <c r="BM590" s="58"/>
      <c r="BN590" s="58"/>
      <c r="BO590" s="58"/>
      <c r="BP590" s="58"/>
      <c r="BQ590" s="58"/>
      <c r="BR590" s="58"/>
      <c r="BS590" s="58"/>
      <c r="BT590" s="58"/>
      <c r="BU590" s="58"/>
      <c r="BV590" s="58"/>
      <c r="BW590" s="58"/>
      <c r="BX590" s="58"/>
      <c r="BY590" s="58"/>
      <c r="BZ590" s="58"/>
      <c r="CA590" s="58"/>
      <c r="CB590" s="58"/>
      <c r="CC590" s="58"/>
    </row>
    <row r="591" spans="1:81" s="1" customFormat="1" ht="16.5" customHeight="1">
      <c r="A591" s="71" t="s">
        <v>425</v>
      </c>
      <c r="B591" s="9" t="s">
        <v>6</v>
      </c>
      <c r="C591" s="20">
        <v>15.6</v>
      </c>
      <c r="D591" s="11" t="s">
        <v>2</v>
      </c>
      <c r="E591" s="11" t="s">
        <v>418</v>
      </c>
      <c r="F591" s="12" t="s">
        <v>113</v>
      </c>
      <c r="G591" s="197" t="s">
        <v>930</v>
      </c>
      <c r="H591" s="362"/>
      <c r="I591" s="162">
        <f t="shared" si="137"/>
        <v>0</v>
      </c>
      <c r="J591" s="286">
        <f t="shared" si="139"/>
        <v>0</v>
      </c>
      <c r="K591" s="143">
        <f t="shared" si="127"/>
        <v>0</v>
      </c>
      <c r="L591" s="58"/>
      <c r="M591" s="58"/>
      <c r="N591" s="58"/>
      <c r="O591" s="58"/>
      <c r="P591" s="58"/>
      <c r="Q591" s="58"/>
      <c r="R591" s="58"/>
      <c r="S591" s="275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  <c r="AD591" s="58"/>
      <c r="AE591" s="58"/>
      <c r="AF591" s="58"/>
      <c r="AG591" s="58"/>
      <c r="AH591" s="58"/>
      <c r="AI591" s="58"/>
      <c r="AJ591" s="58"/>
      <c r="AK591" s="58"/>
      <c r="AL591" s="58"/>
      <c r="AM591" s="58"/>
      <c r="AN591" s="58"/>
      <c r="AO591" s="58"/>
      <c r="AP591" s="58"/>
      <c r="AQ591" s="58"/>
      <c r="AR591" s="58"/>
      <c r="AS591" s="58"/>
      <c r="AT591" s="58"/>
      <c r="AU591" s="58"/>
      <c r="AV591" s="58"/>
      <c r="AW591" s="58"/>
      <c r="AX591" s="58"/>
      <c r="AY591" s="58"/>
      <c r="AZ591" s="58"/>
      <c r="BA591" s="58"/>
      <c r="BB591" s="58"/>
      <c r="BC591" s="58"/>
      <c r="BD591" s="58"/>
      <c r="BE591" s="58"/>
      <c r="BF591" s="58"/>
      <c r="BG591" s="58"/>
      <c r="BH591" s="58"/>
      <c r="BI591" s="58"/>
      <c r="BJ591" s="58"/>
      <c r="BK591" s="58"/>
      <c r="BL591" s="58"/>
      <c r="BM591" s="58"/>
      <c r="BN591" s="58"/>
      <c r="BO591" s="58"/>
      <c r="BP591" s="58"/>
      <c r="BQ591" s="58"/>
      <c r="BR591" s="58"/>
      <c r="BS591" s="58"/>
      <c r="BT591" s="58"/>
      <c r="BU591" s="58"/>
      <c r="BV591" s="58"/>
      <c r="BW591" s="58"/>
      <c r="BX591" s="58"/>
      <c r="BY591" s="58"/>
      <c r="BZ591" s="58"/>
      <c r="CA591" s="58"/>
      <c r="CB591" s="58"/>
      <c r="CC591" s="58"/>
    </row>
    <row r="592" spans="1:81" s="1" customFormat="1" ht="16.5" customHeight="1">
      <c r="A592" s="71" t="s">
        <v>426</v>
      </c>
      <c r="B592" s="9" t="s">
        <v>6</v>
      </c>
      <c r="C592" s="20">
        <v>12.71</v>
      </c>
      <c r="D592" s="11" t="s">
        <v>2</v>
      </c>
      <c r="E592" s="11" t="s">
        <v>418</v>
      </c>
      <c r="F592" s="12" t="s">
        <v>113</v>
      </c>
      <c r="G592" s="197" t="s">
        <v>930</v>
      </c>
      <c r="H592" s="362"/>
      <c r="I592" s="162">
        <f t="shared" si="137"/>
        <v>0</v>
      </c>
      <c r="J592" s="286">
        <f t="shared" si="139"/>
        <v>0</v>
      </c>
      <c r="K592" s="143">
        <f t="shared" si="127"/>
        <v>0</v>
      </c>
      <c r="L592" s="58"/>
      <c r="M592" s="58"/>
      <c r="N592" s="58"/>
      <c r="O592" s="58"/>
      <c r="P592" s="58"/>
      <c r="Q592" s="58"/>
      <c r="R592" s="58"/>
      <c r="S592" s="275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  <c r="AD592" s="58"/>
      <c r="AE592" s="58"/>
      <c r="AF592" s="58"/>
      <c r="AG592" s="58"/>
      <c r="AH592" s="58"/>
      <c r="AI592" s="58"/>
      <c r="AJ592" s="58"/>
      <c r="AK592" s="58"/>
      <c r="AL592" s="58"/>
      <c r="AM592" s="58"/>
      <c r="AN592" s="58"/>
      <c r="AO592" s="58"/>
      <c r="AP592" s="58"/>
      <c r="AQ592" s="58"/>
      <c r="AR592" s="58"/>
      <c r="AS592" s="58"/>
      <c r="AT592" s="58"/>
      <c r="AU592" s="58"/>
      <c r="AV592" s="58"/>
      <c r="AW592" s="58"/>
      <c r="AX592" s="58"/>
      <c r="AY592" s="58"/>
      <c r="AZ592" s="58"/>
      <c r="BA592" s="58"/>
      <c r="BB592" s="58"/>
      <c r="BC592" s="58"/>
      <c r="BD592" s="58"/>
      <c r="BE592" s="58"/>
      <c r="BF592" s="58"/>
      <c r="BG592" s="58"/>
      <c r="BH592" s="58"/>
      <c r="BI592" s="58"/>
      <c r="BJ592" s="58"/>
      <c r="BK592" s="58"/>
      <c r="BL592" s="58"/>
      <c r="BM592" s="58"/>
      <c r="BN592" s="58"/>
      <c r="BO592" s="58"/>
      <c r="BP592" s="58"/>
      <c r="BQ592" s="58"/>
      <c r="BR592" s="58"/>
      <c r="BS592" s="58"/>
      <c r="BT592" s="58"/>
      <c r="BU592" s="58"/>
      <c r="BV592" s="58"/>
      <c r="BW592" s="58"/>
      <c r="BX592" s="58"/>
      <c r="BY592" s="58"/>
      <c r="BZ592" s="58"/>
      <c r="CA592" s="58"/>
      <c r="CB592" s="58"/>
      <c r="CC592" s="58"/>
    </row>
    <row r="593" spans="1:81" ht="15" customHeight="1">
      <c r="A593" s="71" t="s">
        <v>427</v>
      </c>
      <c r="B593" s="9" t="s">
        <v>6</v>
      </c>
      <c r="C593" s="20">
        <v>76.78</v>
      </c>
      <c r="D593" s="11" t="s">
        <v>2</v>
      </c>
      <c r="E593" s="11" t="s">
        <v>418</v>
      </c>
      <c r="F593" s="12" t="s">
        <v>113</v>
      </c>
      <c r="G593" s="197" t="s">
        <v>930</v>
      </c>
      <c r="H593" s="362"/>
      <c r="I593" s="162">
        <f t="shared" si="137"/>
        <v>0</v>
      </c>
      <c r="J593" s="286">
        <f t="shared" si="139"/>
        <v>0</v>
      </c>
      <c r="K593" s="143">
        <f t="shared" si="127"/>
        <v>0</v>
      </c>
    </row>
    <row r="594" spans="1:81" s="1" customFormat="1" ht="16.5" customHeight="1">
      <c r="A594" s="69" t="s">
        <v>377</v>
      </c>
      <c r="B594" s="131" t="s">
        <v>763</v>
      </c>
      <c r="C594" s="20">
        <v>105.3</v>
      </c>
      <c r="D594" s="28" t="s">
        <v>2</v>
      </c>
      <c r="E594" s="28" t="s">
        <v>333</v>
      </c>
      <c r="F594" s="12" t="s">
        <v>734</v>
      </c>
      <c r="G594" s="13" t="s">
        <v>731</v>
      </c>
      <c r="H594" s="362"/>
      <c r="I594" s="162">
        <f t="shared" si="137"/>
        <v>0</v>
      </c>
      <c r="J594" s="301">
        <f>I594*21.67</f>
        <v>0</v>
      </c>
      <c r="K594" s="143">
        <f t="shared" si="127"/>
        <v>0</v>
      </c>
      <c r="L594" s="58"/>
      <c r="M594" s="58"/>
      <c r="N594" s="58"/>
      <c r="O594" s="58"/>
      <c r="P594" s="58"/>
      <c r="Q594" s="58"/>
      <c r="R594" s="58"/>
      <c r="S594" s="275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  <c r="AD594" s="58"/>
      <c r="AE594" s="58"/>
      <c r="AF594" s="58"/>
      <c r="AG594" s="58"/>
      <c r="AH594" s="58"/>
      <c r="AI594" s="58"/>
      <c r="AJ594" s="58"/>
      <c r="AK594" s="58"/>
      <c r="AL594" s="58"/>
      <c r="AM594" s="58"/>
      <c r="AN594" s="58"/>
      <c r="AO594" s="58"/>
      <c r="AP594" s="58"/>
      <c r="AQ594" s="58"/>
      <c r="AR594" s="58"/>
      <c r="AS594" s="58"/>
      <c r="AT594" s="58"/>
      <c r="AU594" s="58"/>
      <c r="AV594" s="58"/>
      <c r="AW594" s="58"/>
      <c r="AX594" s="58"/>
      <c r="AY594" s="58"/>
      <c r="AZ594" s="58"/>
      <c r="BA594" s="58"/>
      <c r="BB594" s="58"/>
      <c r="BC594" s="58"/>
      <c r="BD594" s="58"/>
      <c r="BE594" s="58"/>
      <c r="BF594" s="58"/>
      <c r="BG594" s="58"/>
      <c r="BH594" s="58"/>
      <c r="BI594" s="58"/>
      <c r="BJ594" s="58"/>
      <c r="BK594" s="58"/>
      <c r="BL594" s="58"/>
      <c r="BM594" s="58"/>
      <c r="BN594" s="58"/>
      <c r="BO594" s="58"/>
      <c r="BP594" s="58"/>
      <c r="BQ594" s="58"/>
      <c r="BR594" s="58"/>
      <c r="BS594" s="58"/>
      <c r="BT594" s="58"/>
      <c r="BU594" s="58"/>
      <c r="BV594" s="58"/>
      <c r="BW594" s="58"/>
      <c r="BX594" s="58"/>
      <c r="BY594" s="58"/>
      <c r="BZ594" s="58"/>
      <c r="CA594" s="58"/>
      <c r="CB594" s="58"/>
      <c r="CC594" s="58"/>
    </row>
    <row r="595" spans="1:81" s="1" customFormat="1" ht="13.5" customHeight="1">
      <c r="A595" s="71" t="s">
        <v>378</v>
      </c>
      <c r="B595" s="21" t="s">
        <v>549</v>
      </c>
      <c r="C595" s="20">
        <v>7.79</v>
      </c>
      <c r="D595" s="11" t="s">
        <v>2</v>
      </c>
      <c r="E595" s="11" t="s">
        <v>333</v>
      </c>
      <c r="F595" s="12" t="s">
        <v>113</v>
      </c>
      <c r="G595" s="197" t="s">
        <v>930</v>
      </c>
      <c r="H595" s="362"/>
      <c r="I595" s="162">
        <f t="shared" si="137"/>
        <v>0</v>
      </c>
      <c r="J595" s="286">
        <f>I595*2.17</f>
        <v>0</v>
      </c>
      <c r="K595" s="143">
        <f t="shared" si="127"/>
        <v>0</v>
      </c>
      <c r="L595" s="58"/>
      <c r="M595" s="58"/>
      <c r="N595" s="58"/>
      <c r="O595" s="58"/>
      <c r="P595" s="58"/>
      <c r="Q595" s="58"/>
      <c r="R595" s="58"/>
      <c r="S595" s="275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  <c r="AD595" s="58"/>
      <c r="AE595" s="58"/>
      <c r="AF595" s="58"/>
      <c r="AG595" s="58"/>
      <c r="AH595" s="58"/>
      <c r="AI595" s="58"/>
      <c r="AJ595" s="58"/>
      <c r="AK595" s="58"/>
      <c r="AL595" s="58"/>
      <c r="AM595" s="58"/>
      <c r="AN595" s="58"/>
      <c r="AO595" s="58"/>
      <c r="AP595" s="58"/>
      <c r="AQ595" s="58"/>
      <c r="AR595" s="58"/>
      <c r="AS595" s="58"/>
      <c r="AT595" s="58"/>
      <c r="AU595" s="58"/>
      <c r="AV595" s="58"/>
      <c r="AW595" s="58"/>
      <c r="AX595" s="58"/>
      <c r="AY595" s="58"/>
      <c r="AZ595" s="58"/>
      <c r="BA595" s="58"/>
      <c r="BB595" s="58"/>
      <c r="BC595" s="58"/>
      <c r="BD595" s="58"/>
      <c r="BE595" s="58"/>
      <c r="BF595" s="58"/>
      <c r="BG595" s="58"/>
      <c r="BH595" s="58"/>
      <c r="BI595" s="58"/>
      <c r="BJ595" s="58"/>
      <c r="BK595" s="58"/>
      <c r="BL595" s="58"/>
      <c r="BM595" s="58"/>
      <c r="BN595" s="58"/>
      <c r="BO595" s="58"/>
      <c r="BP595" s="58"/>
      <c r="BQ595" s="58"/>
      <c r="BR595" s="58"/>
      <c r="BS595" s="58"/>
      <c r="BT595" s="58"/>
      <c r="BU595" s="58"/>
      <c r="BV595" s="58"/>
      <c r="BW595" s="58"/>
      <c r="BX595" s="58"/>
      <c r="BY595" s="58"/>
      <c r="BZ595" s="58"/>
      <c r="CA595" s="58"/>
      <c r="CB595" s="58"/>
      <c r="CC595" s="58"/>
    </row>
    <row r="596" spans="1:81" s="1" customFormat="1" ht="15">
      <c r="A596" s="72" t="s">
        <v>379</v>
      </c>
      <c r="B596" s="25" t="s">
        <v>180</v>
      </c>
      <c r="C596" s="22">
        <v>54.91</v>
      </c>
      <c r="D596" s="16" t="s">
        <v>2</v>
      </c>
      <c r="E596" s="16" t="s">
        <v>333</v>
      </c>
      <c r="F596" s="17" t="s">
        <v>4</v>
      </c>
      <c r="G596" s="50" t="s">
        <v>730</v>
      </c>
      <c r="H596" s="362"/>
      <c r="I596" s="162">
        <f t="shared" si="137"/>
        <v>0</v>
      </c>
      <c r="J596" s="214">
        <f t="shared" ref="J596:J599" si="140">I596*8.67</f>
        <v>0</v>
      </c>
      <c r="K596" s="143">
        <f t="shared" si="127"/>
        <v>0</v>
      </c>
      <c r="L596" s="58"/>
      <c r="M596" s="58"/>
      <c r="N596" s="58"/>
      <c r="O596" s="58"/>
      <c r="P596" s="58"/>
      <c r="Q596" s="58"/>
      <c r="R596" s="58"/>
      <c r="S596" s="275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  <c r="AD596" s="58"/>
      <c r="AE596" s="58"/>
      <c r="AF596" s="58"/>
      <c r="AG596" s="58"/>
      <c r="AH596" s="58"/>
      <c r="AI596" s="58"/>
      <c r="AJ596" s="58"/>
      <c r="AK596" s="58"/>
      <c r="AL596" s="58"/>
      <c r="AM596" s="58"/>
      <c r="AN596" s="58"/>
      <c r="AO596" s="58"/>
      <c r="AP596" s="58"/>
      <c r="AQ596" s="58"/>
      <c r="AR596" s="58"/>
      <c r="AS596" s="58"/>
      <c r="AT596" s="58"/>
      <c r="AU596" s="58"/>
      <c r="AV596" s="58"/>
      <c r="AW596" s="58"/>
      <c r="AX596" s="58"/>
      <c r="AY596" s="58"/>
      <c r="AZ596" s="58"/>
      <c r="BA596" s="58"/>
      <c r="BB596" s="58"/>
      <c r="BC596" s="58"/>
      <c r="BD596" s="58"/>
      <c r="BE596" s="58"/>
      <c r="BF596" s="58"/>
      <c r="BG596" s="58"/>
      <c r="BH596" s="58"/>
      <c r="BI596" s="58"/>
      <c r="BJ596" s="58"/>
      <c r="BK596" s="58"/>
      <c r="BL596" s="58"/>
      <c r="BM596" s="58"/>
      <c r="BN596" s="58"/>
      <c r="BO596" s="58"/>
      <c r="BP596" s="58"/>
      <c r="BQ596" s="58"/>
      <c r="BR596" s="58"/>
      <c r="BS596" s="58"/>
      <c r="BT596" s="58"/>
      <c r="BU596" s="58"/>
      <c r="BV596" s="58"/>
      <c r="BW596" s="58"/>
      <c r="BX596" s="58"/>
      <c r="BY596" s="58"/>
      <c r="BZ596" s="58"/>
      <c r="CA596" s="58"/>
      <c r="CB596" s="58"/>
      <c r="CC596" s="58"/>
    </row>
    <row r="597" spans="1:81" s="1" customFormat="1" ht="15">
      <c r="A597" s="72" t="s">
        <v>380</v>
      </c>
      <c r="B597" s="25" t="s">
        <v>180</v>
      </c>
      <c r="C597" s="22">
        <v>75.66</v>
      </c>
      <c r="D597" s="16" t="s">
        <v>2</v>
      </c>
      <c r="E597" s="16">
        <v>5001</v>
      </c>
      <c r="F597" s="17" t="s">
        <v>113</v>
      </c>
      <c r="G597" s="50" t="s">
        <v>730</v>
      </c>
      <c r="H597" s="362"/>
      <c r="I597" s="162">
        <f t="shared" si="137"/>
        <v>0</v>
      </c>
      <c r="J597" s="214">
        <f t="shared" si="140"/>
        <v>0</v>
      </c>
      <c r="K597" s="143">
        <f t="shared" ref="K597:K660" si="141">I597</f>
        <v>0</v>
      </c>
      <c r="L597" s="58"/>
      <c r="M597" s="58"/>
      <c r="N597" s="58"/>
      <c r="O597" s="58"/>
      <c r="P597" s="58"/>
      <c r="Q597" s="58"/>
      <c r="R597" s="58"/>
      <c r="S597" s="275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  <c r="AD597" s="58"/>
      <c r="AE597" s="58"/>
      <c r="AF597" s="58"/>
      <c r="AG597" s="58"/>
      <c r="AH597" s="58"/>
      <c r="AI597" s="58"/>
      <c r="AJ597" s="58"/>
      <c r="AK597" s="58"/>
      <c r="AL597" s="58"/>
      <c r="AM597" s="58"/>
      <c r="AN597" s="58"/>
      <c r="AO597" s="58"/>
      <c r="AP597" s="58"/>
      <c r="AQ597" s="58"/>
      <c r="AR597" s="58"/>
      <c r="AS597" s="58"/>
      <c r="AT597" s="58"/>
      <c r="AU597" s="58"/>
      <c r="AV597" s="58"/>
      <c r="AW597" s="58"/>
      <c r="AX597" s="58"/>
      <c r="AY597" s="58"/>
      <c r="AZ597" s="58"/>
      <c r="BA597" s="58"/>
      <c r="BB597" s="58"/>
      <c r="BC597" s="58"/>
      <c r="BD597" s="58"/>
      <c r="BE597" s="58"/>
      <c r="BF597" s="58"/>
      <c r="BG597" s="58"/>
      <c r="BH597" s="58"/>
      <c r="BI597" s="58"/>
      <c r="BJ597" s="58"/>
      <c r="BK597" s="58"/>
      <c r="BL597" s="58"/>
      <c r="BM597" s="58"/>
      <c r="BN597" s="58"/>
      <c r="BO597" s="58"/>
      <c r="BP597" s="58"/>
      <c r="BQ597" s="58"/>
      <c r="BR597" s="58"/>
      <c r="BS597" s="58"/>
      <c r="BT597" s="58"/>
      <c r="BU597" s="58"/>
      <c r="BV597" s="58"/>
      <c r="BW597" s="58"/>
      <c r="BX597" s="58"/>
      <c r="BY597" s="58"/>
      <c r="BZ597" s="58"/>
      <c r="CA597" s="58"/>
      <c r="CB597" s="58"/>
      <c r="CC597" s="58"/>
    </row>
    <row r="598" spans="1:81" s="1" customFormat="1" ht="15" customHeight="1">
      <c r="A598" s="71" t="s">
        <v>381</v>
      </c>
      <c r="B598" s="9" t="s">
        <v>15</v>
      </c>
      <c r="C598" s="20">
        <v>2.52</v>
      </c>
      <c r="D598" s="11" t="s">
        <v>2</v>
      </c>
      <c r="E598" s="11" t="s">
        <v>333</v>
      </c>
      <c r="F598" s="12" t="s">
        <v>4</v>
      </c>
      <c r="G598" s="13" t="s">
        <v>731</v>
      </c>
      <c r="H598" s="362"/>
      <c r="I598" s="162">
        <f t="shared" si="137"/>
        <v>0</v>
      </c>
      <c r="J598" s="214">
        <f>I598*21.67</f>
        <v>0</v>
      </c>
      <c r="K598" s="143">
        <f t="shared" si="141"/>
        <v>0</v>
      </c>
      <c r="L598" s="58"/>
      <c r="M598" s="58"/>
      <c r="N598" s="58"/>
      <c r="O598" s="58"/>
      <c r="P598" s="58"/>
      <c r="Q598" s="58"/>
      <c r="R598" s="58"/>
      <c r="S598" s="275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  <c r="AD598" s="58"/>
      <c r="AE598" s="58"/>
      <c r="AF598" s="58"/>
      <c r="AG598" s="58"/>
      <c r="AH598" s="58"/>
      <c r="AI598" s="58"/>
      <c r="AJ598" s="58"/>
      <c r="AK598" s="58"/>
      <c r="AL598" s="58"/>
      <c r="AM598" s="58"/>
      <c r="AN598" s="58"/>
      <c r="AO598" s="58"/>
      <c r="AP598" s="58"/>
      <c r="AQ598" s="58"/>
      <c r="AR598" s="58"/>
      <c r="AS598" s="58"/>
      <c r="AT598" s="58"/>
      <c r="AU598" s="58"/>
      <c r="AV598" s="58"/>
      <c r="AW598" s="58"/>
      <c r="AX598" s="58"/>
      <c r="AY598" s="58"/>
      <c r="AZ598" s="58"/>
      <c r="BA598" s="58"/>
      <c r="BB598" s="58"/>
      <c r="BC598" s="58"/>
      <c r="BD598" s="58"/>
      <c r="BE598" s="58"/>
      <c r="BF598" s="58"/>
      <c r="BG598" s="58"/>
      <c r="BH598" s="58"/>
      <c r="BI598" s="58"/>
      <c r="BJ598" s="58"/>
      <c r="BK598" s="58"/>
      <c r="BL598" s="58"/>
      <c r="BM598" s="58"/>
      <c r="BN598" s="58"/>
      <c r="BO598" s="58"/>
      <c r="BP598" s="58"/>
      <c r="BQ598" s="58"/>
      <c r="BR598" s="58"/>
      <c r="BS598" s="58"/>
      <c r="BT598" s="58"/>
      <c r="BU598" s="58"/>
      <c r="BV598" s="58"/>
      <c r="BW598" s="58"/>
      <c r="BX598" s="58"/>
      <c r="BY598" s="58"/>
      <c r="BZ598" s="58"/>
      <c r="CA598" s="58"/>
      <c r="CB598" s="58"/>
      <c r="CC598" s="58"/>
    </row>
    <row r="599" spans="1:81" s="1" customFormat="1" ht="15">
      <c r="A599" s="72" t="s">
        <v>382</v>
      </c>
      <c r="B599" s="25" t="s">
        <v>180</v>
      </c>
      <c r="C599" s="22">
        <v>6.93</v>
      </c>
      <c r="D599" s="16" t="s">
        <v>2</v>
      </c>
      <c r="E599" s="16" t="s">
        <v>333</v>
      </c>
      <c r="F599" s="17" t="s">
        <v>4</v>
      </c>
      <c r="G599" s="50" t="s">
        <v>730</v>
      </c>
      <c r="H599" s="362"/>
      <c r="I599" s="162">
        <f t="shared" si="137"/>
        <v>0</v>
      </c>
      <c r="J599" s="214">
        <f t="shared" si="140"/>
        <v>0</v>
      </c>
      <c r="K599" s="143">
        <f t="shared" si="141"/>
        <v>0</v>
      </c>
      <c r="L599" s="58"/>
      <c r="M599" s="58"/>
      <c r="N599" s="58"/>
      <c r="O599" s="58"/>
      <c r="P599" s="58"/>
      <c r="Q599" s="58"/>
      <c r="R599" s="58"/>
      <c r="S599" s="275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  <c r="AD599" s="58"/>
      <c r="AE599" s="58"/>
      <c r="AF599" s="58"/>
      <c r="AG599" s="58"/>
      <c r="AH599" s="58"/>
      <c r="AI599" s="58"/>
      <c r="AJ599" s="58"/>
      <c r="AK599" s="58"/>
      <c r="AL599" s="58"/>
      <c r="AM599" s="58"/>
      <c r="AN599" s="58"/>
      <c r="AO599" s="58"/>
      <c r="AP599" s="58"/>
      <c r="AQ599" s="58"/>
      <c r="AR599" s="58"/>
      <c r="AS599" s="58"/>
      <c r="AT599" s="58"/>
      <c r="AU599" s="58"/>
      <c r="AV599" s="58"/>
      <c r="AW599" s="58"/>
      <c r="AX599" s="58"/>
      <c r="AY599" s="58"/>
      <c r="AZ599" s="58"/>
      <c r="BA599" s="58"/>
      <c r="BB599" s="58"/>
      <c r="BC599" s="58"/>
      <c r="BD599" s="58"/>
      <c r="BE599" s="58"/>
      <c r="BF599" s="58"/>
      <c r="BG599" s="58"/>
      <c r="BH599" s="58"/>
      <c r="BI599" s="58"/>
      <c r="BJ599" s="58"/>
      <c r="BK599" s="58"/>
      <c r="BL599" s="58"/>
      <c r="BM599" s="58"/>
      <c r="BN599" s="58"/>
      <c r="BO599" s="58"/>
      <c r="BP599" s="58"/>
      <c r="BQ599" s="58"/>
      <c r="BR599" s="58"/>
      <c r="BS599" s="58"/>
      <c r="BT599" s="58"/>
      <c r="BU599" s="58"/>
      <c r="BV599" s="58"/>
      <c r="BW599" s="58"/>
      <c r="BX599" s="58"/>
      <c r="BY599" s="58"/>
      <c r="BZ599" s="58"/>
      <c r="CA599" s="58"/>
      <c r="CB599" s="58"/>
      <c r="CC599" s="58"/>
    </row>
    <row r="600" spans="1:81" s="1" customFormat="1" ht="15" customHeight="1">
      <c r="A600" s="71" t="s">
        <v>383</v>
      </c>
      <c r="B600" s="21" t="s">
        <v>15</v>
      </c>
      <c r="C600" s="20">
        <v>5.66</v>
      </c>
      <c r="D600" s="11" t="s">
        <v>2</v>
      </c>
      <c r="E600" s="11" t="s">
        <v>333</v>
      </c>
      <c r="F600" s="12" t="s">
        <v>4</v>
      </c>
      <c r="G600" s="13" t="s">
        <v>731</v>
      </c>
      <c r="H600" s="362"/>
      <c r="I600" s="162">
        <f t="shared" si="137"/>
        <v>0</v>
      </c>
      <c r="J600" s="214">
        <f t="shared" ref="J600:J604" si="142">I600*21.67</f>
        <v>0</v>
      </c>
      <c r="K600" s="143">
        <f t="shared" si="141"/>
        <v>0</v>
      </c>
      <c r="L600" s="58"/>
      <c r="M600" s="58"/>
      <c r="N600" s="58"/>
      <c r="O600" s="58"/>
      <c r="P600" s="58"/>
      <c r="Q600" s="58"/>
      <c r="R600" s="58"/>
      <c r="S600" s="275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  <c r="AD600" s="58"/>
      <c r="AE600" s="58"/>
      <c r="AF600" s="58"/>
      <c r="AG600" s="58"/>
      <c r="AH600" s="58"/>
      <c r="AI600" s="58"/>
      <c r="AJ600" s="58"/>
      <c r="AK600" s="58"/>
      <c r="AL600" s="58"/>
      <c r="AM600" s="58"/>
      <c r="AN600" s="58"/>
      <c r="AO600" s="58"/>
      <c r="AP600" s="58"/>
      <c r="AQ600" s="58"/>
      <c r="AR600" s="58"/>
      <c r="AS600" s="58"/>
      <c r="AT600" s="58"/>
      <c r="AU600" s="58"/>
      <c r="AV600" s="58"/>
      <c r="AW600" s="58"/>
      <c r="AX600" s="58"/>
      <c r="AY600" s="58"/>
      <c r="AZ600" s="58"/>
      <c r="BA600" s="58"/>
      <c r="BB600" s="58"/>
      <c r="BC600" s="58"/>
      <c r="BD600" s="58"/>
      <c r="BE600" s="58"/>
      <c r="BF600" s="58"/>
      <c r="BG600" s="58"/>
      <c r="BH600" s="58"/>
      <c r="BI600" s="58"/>
      <c r="BJ600" s="58"/>
      <c r="BK600" s="58"/>
      <c r="BL600" s="58"/>
      <c r="BM600" s="58"/>
      <c r="BN600" s="58"/>
      <c r="BO600" s="58"/>
      <c r="BP600" s="58"/>
      <c r="BQ600" s="58"/>
      <c r="BR600" s="58"/>
      <c r="BS600" s="58"/>
      <c r="BT600" s="58"/>
      <c r="BU600" s="58"/>
      <c r="BV600" s="58"/>
      <c r="BW600" s="58"/>
      <c r="BX600" s="58"/>
      <c r="BY600" s="58"/>
      <c r="BZ600" s="58"/>
      <c r="CA600" s="58"/>
      <c r="CB600" s="58"/>
      <c r="CC600" s="58"/>
    </row>
    <row r="601" spans="1:81" s="1" customFormat="1" ht="15" customHeight="1">
      <c r="A601" s="71" t="s">
        <v>384</v>
      </c>
      <c r="B601" s="9" t="s">
        <v>15</v>
      </c>
      <c r="C601" s="20">
        <v>1.57</v>
      </c>
      <c r="D601" s="11" t="s">
        <v>2</v>
      </c>
      <c r="E601" s="11" t="s">
        <v>333</v>
      </c>
      <c r="F601" s="12" t="s">
        <v>85</v>
      </c>
      <c r="G601" s="13" t="s">
        <v>731</v>
      </c>
      <c r="H601" s="362"/>
      <c r="I601" s="162">
        <f t="shared" si="137"/>
        <v>0</v>
      </c>
      <c r="J601" s="214">
        <f t="shared" si="142"/>
        <v>0</v>
      </c>
      <c r="K601" s="143">
        <f t="shared" si="141"/>
        <v>0</v>
      </c>
      <c r="L601" s="58"/>
      <c r="M601" s="58"/>
      <c r="N601" s="58"/>
      <c r="O601" s="58"/>
      <c r="P601" s="58"/>
      <c r="Q601" s="58"/>
      <c r="R601" s="58"/>
      <c r="S601" s="275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  <c r="AD601" s="58"/>
      <c r="AE601" s="58"/>
      <c r="AF601" s="58"/>
      <c r="AG601" s="58"/>
      <c r="AH601" s="58"/>
      <c r="AI601" s="58"/>
      <c r="AJ601" s="58"/>
      <c r="AK601" s="58"/>
      <c r="AL601" s="58"/>
      <c r="AM601" s="58"/>
      <c r="AN601" s="58"/>
      <c r="AO601" s="58"/>
      <c r="AP601" s="58"/>
      <c r="AQ601" s="58"/>
      <c r="AR601" s="58"/>
      <c r="AS601" s="58"/>
      <c r="AT601" s="58"/>
      <c r="AU601" s="58"/>
      <c r="AV601" s="58"/>
      <c r="AW601" s="58"/>
      <c r="AX601" s="58"/>
      <c r="AY601" s="58"/>
      <c r="AZ601" s="58"/>
      <c r="BA601" s="58"/>
      <c r="BB601" s="58"/>
      <c r="BC601" s="58"/>
      <c r="BD601" s="58"/>
      <c r="BE601" s="58"/>
      <c r="BF601" s="58"/>
      <c r="BG601" s="58"/>
      <c r="BH601" s="58"/>
      <c r="BI601" s="58"/>
      <c r="BJ601" s="58"/>
      <c r="BK601" s="58"/>
      <c r="BL601" s="58"/>
      <c r="BM601" s="58"/>
      <c r="BN601" s="58"/>
      <c r="BO601" s="58"/>
      <c r="BP601" s="58"/>
      <c r="BQ601" s="58"/>
      <c r="BR601" s="58"/>
      <c r="BS601" s="58"/>
      <c r="BT601" s="58"/>
      <c r="BU601" s="58"/>
      <c r="BV601" s="58"/>
      <c r="BW601" s="58"/>
      <c r="BX601" s="58"/>
      <c r="BY601" s="58"/>
      <c r="BZ601" s="58"/>
      <c r="CA601" s="58"/>
      <c r="CB601" s="58"/>
      <c r="CC601" s="58"/>
    </row>
    <row r="602" spans="1:81" s="1" customFormat="1" ht="15" customHeight="1">
      <c r="A602" s="71" t="s">
        <v>385</v>
      </c>
      <c r="B602" s="9" t="s">
        <v>15</v>
      </c>
      <c r="C602" s="20">
        <v>8.25</v>
      </c>
      <c r="D602" s="11" t="s">
        <v>2</v>
      </c>
      <c r="E602" s="11" t="s">
        <v>333</v>
      </c>
      <c r="F602" s="12" t="s">
        <v>4</v>
      </c>
      <c r="G602" s="13" t="s">
        <v>731</v>
      </c>
      <c r="H602" s="362"/>
      <c r="I602" s="162">
        <f t="shared" si="137"/>
        <v>0</v>
      </c>
      <c r="J602" s="214">
        <f t="shared" si="142"/>
        <v>0</v>
      </c>
      <c r="K602" s="143">
        <f t="shared" si="141"/>
        <v>0</v>
      </c>
      <c r="L602" s="58"/>
      <c r="M602" s="58"/>
      <c r="N602" s="58"/>
      <c r="O602" s="58"/>
      <c r="P602" s="58"/>
      <c r="Q602" s="58"/>
      <c r="R602" s="58"/>
      <c r="S602" s="275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  <c r="AD602" s="58"/>
      <c r="AE602" s="58"/>
      <c r="AF602" s="58"/>
      <c r="AG602" s="58"/>
      <c r="AH602" s="58"/>
      <c r="AI602" s="58"/>
      <c r="AJ602" s="58"/>
      <c r="AK602" s="58"/>
      <c r="AL602" s="58"/>
      <c r="AM602" s="58"/>
      <c r="AN602" s="58"/>
      <c r="AO602" s="58"/>
      <c r="AP602" s="58"/>
      <c r="AQ602" s="58"/>
      <c r="AR602" s="58"/>
      <c r="AS602" s="58"/>
      <c r="AT602" s="58"/>
      <c r="AU602" s="58"/>
      <c r="AV602" s="58"/>
      <c r="AW602" s="58"/>
      <c r="AX602" s="58"/>
      <c r="AY602" s="58"/>
      <c r="AZ602" s="58"/>
      <c r="BA602" s="58"/>
      <c r="BB602" s="58"/>
      <c r="BC602" s="58"/>
      <c r="BD602" s="58"/>
      <c r="BE602" s="58"/>
      <c r="BF602" s="58"/>
      <c r="BG602" s="58"/>
      <c r="BH602" s="58"/>
      <c r="BI602" s="58"/>
      <c r="BJ602" s="58"/>
      <c r="BK602" s="58"/>
      <c r="BL602" s="58"/>
      <c r="BM602" s="58"/>
      <c r="BN602" s="58"/>
      <c r="BO602" s="58"/>
      <c r="BP602" s="58"/>
      <c r="BQ602" s="58"/>
      <c r="BR602" s="58"/>
      <c r="BS602" s="58"/>
      <c r="BT602" s="58"/>
      <c r="BU602" s="58"/>
      <c r="BV602" s="58"/>
      <c r="BW602" s="58"/>
      <c r="BX602" s="58"/>
      <c r="BY602" s="58"/>
      <c r="BZ602" s="58"/>
      <c r="CA602" s="58"/>
      <c r="CB602" s="58"/>
      <c r="CC602" s="58"/>
    </row>
    <row r="603" spans="1:81" s="1" customFormat="1" ht="15" customHeight="1">
      <c r="A603" s="71" t="s">
        <v>428</v>
      </c>
      <c r="B603" s="9" t="s">
        <v>15</v>
      </c>
      <c r="C603" s="20">
        <v>7.36</v>
      </c>
      <c r="D603" s="11" t="s">
        <v>2</v>
      </c>
      <c r="E603" s="11" t="s">
        <v>418</v>
      </c>
      <c r="F603" s="12" t="s">
        <v>113</v>
      </c>
      <c r="G603" s="13" t="s">
        <v>731</v>
      </c>
      <c r="H603" s="362"/>
      <c r="I603" s="162">
        <f t="shared" si="137"/>
        <v>0</v>
      </c>
      <c r="J603" s="214">
        <f t="shared" si="142"/>
        <v>0</v>
      </c>
      <c r="K603" s="143">
        <f t="shared" si="141"/>
        <v>0</v>
      </c>
      <c r="L603" s="58"/>
      <c r="M603" s="58"/>
      <c r="N603" s="58"/>
      <c r="O603" s="58"/>
      <c r="P603" s="58"/>
      <c r="Q603" s="58"/>
      <c r="R603" s="58"/>
      <c r="S603" s="275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  <c r="AD603" s="58"/>
      <c r="AE603" s="58"/>
      <c r="AF603" s="58"/>
      <c r="AG603" s="58"/>
      <c r="AH603" s="58"/>
      <c r="AI603" s="58"/>
      <c r="AJ603" s="58"/>
      <c r="AK603" s="58"/>
      <c r="AL603" s="58"/>
      <c r="AM603" s="58"/>
      <c r="AN603" s="58"/>
      <c r="AO603" s="58"/>
      <c r="AP603" s="58"/>
      <c r="AQ603" s="58"/>
      <c r="AR603" s="58"/>
      <c r="AS603" s="58"/>
      <c r="AT603" s="58"/>
      <c r="AU603" s="58"/>
      <c r="AV603" s="58"/>
      <c r="AW603" s="58"/>
      <c r="AX603" s="58"/>
      <c r="AY603" s="58"/>
      <c r="AZ603" s="58"/>
      <c r="BA603" s="58"/>
      <c r="BB603" s="58"/>
      <c r="BC603" s="58"/>
      <c r="BD603" s="58"/>
      <c r="BE603" s="58"/>
      <c r="BF603" s="58"/>
      <c r="BG603" s="58"/>
      <c r="BH603" s="58"/>
      <c r="BI603" s="58"/>
      <c r="BJ603" s="58"/>
      <c r="BK603" s="58"/>
      <c r="BL603" s="58"/>
      <c r="BM603" s="58"/>
      <c r="BN603" s="58"/>
      <c r="BO603" s="58"/>
      <c r="BP603" s="58"/>
      <c r="BQ603" s="58"/>
      <c r="BR603" s="58"/>
      <c r="BS603" s="58"/>
      <c r="BT603" s="58"/>
      <c r="BU603" s="58"/>
      <c r="BV603" s="58"/>
      <c r="BW603" s="58"/>
      <c r="BX603" s="58"/>
      <c r="BY603" s="58"/>
      <c r="BZ603" s="58"/>
      <c r="CA603" s="58"/>
      <c r="CB603" s="58"/>
      <c r="CC603" s="58"/>
    </row>
    <row r="604" spans="1:81" s="1" customFormat="1" ht="15" customHeight="1">
      <c r="A604" s="71" t="s">
        <v>429</v>
      </c>
      <c r="B604" s="9" t="s">
        <v>15</v>
      </c>
      <c r="C604" s="20">
        <v>11.44</v>
      </c>
      <c r="D604" s="11" t="s">
        <v>2</v>
      </c>
      <c r="E604" s="11" t="s">
        <v>418</v>
      </c>
      <c r="F604" s="12" t="s">
        <v>113</v>
      </c>
      <c r="G604" s="13" t="s">
        <v>731</v>
      </c>
      <c r="H604" s="362"/>
      <c r="I604" s="162">
        <f t="shared" si="137"/>
        <v>0</v>
      </c>
      <c r="J604" s="214">
        <f t="shared" si="142"/>
        <v>0</v>
      </c>
      <c r="K604" s="143">
        <f t="shared" si="141"/>
        <v>0</v>
      </c>
      <c r="L604" s="58"/>
      <c r="M604" s="58"/>
      <c r="N604" s="58"/>
      <c r="O604" s="58"/>
      <c r="P604" s="58"/>
      <c r="Q604" s="58"/>
      <c r="R604" s="58"/>
      <c r="S604" s="275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  <c r="AD604" s="58"/>
      <c r="AE604" s="58"/>
      <c r="AF604" s="58"/>
      <c r="AG604" s="58"/>
      <c r="AH604" s="58"/>
      <c r="AI604" s="58"/>
      <c r="AJ604" s="58"/>
      <c r="AK604" s="58"/>
      <c r="AL604" s="58"/>
      <c r="AM604" s="58"/>
      <c r="AN604" s="58"/>
      <c r="AO604" s="58"/>
      <c r="AP604" s="58"/>
      <c r="AQ604" s="58"/>
      <c r="AR604" s="58"/>
      <c r="AS604" s="58"/>
      <c r="AT604" s="58"/>
      <c r="AU604" s="58"/>
      <c r="AV604" s="58"/>
      <c r="AW604" s="58"/>
      <c r="AX604" s="58"/>
      <c r="AY604" s="58"/>
      <c r="AZ604" s="58"/>
      <c r="BA604" s="58"/>
      <c r="BB604" s="58"/>
      <c r="BC604" s="58"/>
      <c r="BD604" s="58"/>
      <c r="BE604" s="58"/>
      <c r="BF604" s="58"/>
      <c r="BG604" s="58"/>
      <c r="BH604" s="58"/>
      <c r="BI604" s="58"/>
      <c r="BJ604" s="58"/>
      <c r="BK604" s="58"/>
      <c r="BL604" s="58"/>
      <c r="BM604" s="58"/>
      <c r="BN604" s="58"/>
      <c r="BO604" s="58"/>
      <c r="BP604" s="58"/>
      <c r="BQ604" s="58"/>
      <c r="BR604" s="58"/>
      <c r="BS604" s="58"/>
      <c r="BT604" s="58"/>
      <c r="BU604" s="58"/>
      <c r="BV604" s="58"/>
      <c r="BW604" s="58"/>
      <c r="BX604" s="58"/>
      <c r="BY604" s="58"/>
      <c r="BZ604" s="58"/>
      <c r="CA604" s="58"/>
      <c r="CB604" s="58"/>
      <c r="CC604" s="58"/>
    </row>
    <row r="605" spans="1:81" s="1" customFormat="1" ht="15" customHeight="1">
      <c r="A605" s="71" t="s">
        <v>386</v>
      </c>
      <c r="B605" s="9" t="s">
        <v>549</v>
      </c>
      <c r="C605" s="20">
        <v>76.69</v>
      </c>
      <c r="D605" s="11" t="s">
        <v>2</v>
      </c>
      <c r="E605" s="11" t="s">
        <v>367</v>
      </c>
      <c r="F605" s="12" t="s">
        <v>113</v>
      </c>
      <c r="G605" s="197" t="s">
        <v>930</v>
      </c>
      <c r="H605" s="362"/>
      <c r="I605" s="162">
        <f t="shared" si="137"/>
        <v>0</v>
      </c>
      <c r="J605" s="286">
        <f>I605*2.17</f>
        <v>0</v>
      </c>
      <c r="K605" s="143">
        <f t="shared" si="141"/>
        <v>0</v>
      </c>
      <c r="L605" s="58"/>
      <c r="M605" s="58"/>
      <c r="N605" s="58"/>
      <c r="O605" s="58"/>
      <c r="P605" s="58"/>
      <c r="Q605" s="58"/>
      <c r="R605" s="58"/>
      <c r="S605" s="275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  <c r="AD605" s="58"/>
      <c r="AE605" s="58"/>
      <c r="AF605" s="58"/>
      <c r="AG605" s="58"/>
      <c r="AH605" s="58"/>
      <c r="AI605" s="58"/>
      <c r="AJ605" s="58"/>
      <c r="AK605" s="58"/>
      <c r="AL605" s="58"/>
      <c r="AM605" s="58"/>
      <c r="AN605" s="58"/>
      <c r="AO605" s="58"/>
      <c r="AP605" s="58"/>
      <c r="AQ605" s="58"/>
      <c r="AR605" s="58"/>
      <c r="AS605" s="58"/>
      <c r="AT605" s="58"/>
      <c r="AU605" s="58"/>
      <c r="AV605" s="58"/>
      <c r="AW605" s="58"/>
      <c r="AX605" s="58"/>
      <c r="AY605" s="58"/>
      <c r="AZ605" s="58"/>
      <c r="BA605" s="58"/>
      <c r="BB605" s="58"/>
      <c r="BC605" s="58"/>
      <c r="BD605" s="58"/>
      <c r="BE605" s="58"/>
      <c r="BF605" s="58"/>
      <c r="BG605" s="58"/>
      <c r="BH605" s="58"/>
      <c r="BI605" s="58"/>
      <c r="BJ605" s="58"/>
      <c r="BK605" s="58"/>
      <c r="BL605" s="58"/>
      <c r="BM605" s="58"/>
      <c r="BN605" s="58"/>
      <c r="BO605" s="58"/>
      <c r="BP605" s="58"/>
      <c r="BQ605" s="58"/>
      <c r="BR605" s="58"/>
      <c r="BS605" s="58"/>
      <c r="BT605" s="58"/>
      <c r="BU605" s="58"/>
      <c r="BV605" s="58"/>
      <c r="BW605" s="58"/>
      <c r="BX605" s="58"/>
      <c r="BY605" s="58"/>
      <c r="BZ605" s="58"/>
      <c r="CA605" s="58"/>
      <c r="CB605" s="58"/>
      <c r="CC605" s="58"/>
    </row>
    <row r="606" spans="1:81" s="1" customFormat="1" ht="15" customHeight="1">
      <c r="A606" s="71" t="s">
        <v>387</v>
      </c>
      <c r="B606" s="9" t="s">
        <v>15</v>
      </c>
      <c r="C606" s="20">
        <v>18.899999999999999</v>
      </c>
      <c r="D606" s="11" t="s">
        <v>2</v>
      </c>
      <c r="E606" s="11" t="s">
        <v>367</v>
      </c>
      <c r="F606" s="12" t="s">
        <v>113</v>
      </c>
      <c r="G606" s="13" t="s">
        <v>731</v>
      </c>
      <c r="H606" s="362"/>
      <c r="I606" s="162">
        <f t="shared" si="137"/>
        <v>0</v>
      </c>
      <c r="J606" s="214">
        <f>I606*21.67</f>
        <v>0</v>
      </c>
      <c r="K606" s="143">
        <f t="shared" si="141"/>
        <v>0</v>
      </c>
      <c r="L606" s="58"/>
      <c r="M606" s="58"/>
      <c r="N606" s="58"/>
      <c r="O606" s="58"/>
      <c r="P606" s="58"/>
      <c r="Q606" s="58"/>
      <c r="R606" s="58"/>
      <c r="S606" s="275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  <c r="AD606" s="58"/>
      <c r="AE606" s="58"/>
      <c r="AF606" s="58"/>
      <c r="AG606" s="58"/>
      <c r="AH606" s="58"/>
      <c r="AI606" s="58"/>
      <c r="AJ606" s="58"/>
      <c r="AK606" s="58"/>
      <c r="AL606" s="58"/>
      <c r="AM606" s="58"/>
      <c r="AN606" s="58"/>
      <c r="AO606" s="58"/>
      <c r="AP606" s="58"/>
      <c r="AQ606" s="58"/>
      <c r="AR606" s="58"/>
      <c r="AS606" s="58"/>
      <c r="AT606" s="58"/>
      <c r="AU606" s="58"/>
      <c r="AV606" s="58"/>
      <c r="AW606" s="58"/>
      <c r="AX606" s="58"/>
      <c r="AY606" s="58"/>
      <c r="AZ606" s="58"/>
      <c r="BA606" s="58"/>
      <c r="BB606" s="58"/>
      <c r="BC606" s="58"/>
      <c r="BD606" s="58"/>
      <c r="BE606" s="58"/>
      <c r="BF606" s="58"/>
      <c r="BG606" s="58"/>
      <c r="BH606" s="58"/>
      <c r="BI606" s="58"/>
      <c r="BJ606" s="58"/>
      <c r="BK606" s="58"/>
      <c r="BL606" s="58"/>
      <c r="BM606" s="58"/>
      <c r="BN606" s="58"/>
      <c r="BO606" s="58"/>
      <c r="BP606" s="58"/>
      <c r="BQ606" s="58"/>
      <c r="BR606" s="58"/>
      <c r="BS606" s="58"/>
      <c r="BT606" s="58"/>
      <c r="BU606" s="58"/>
      <c r="BV606" s="58"/>
      <c r="BW606" s="58"/>
      <c r="BX606" s="58"/>
      <c r="BY606" s="58"/>
      <c r="BZ606" s="58"/>
      <c r="CA606" s="58"/>
      <c r="CB606" s="58"/>
      <c r="CC606" s="58"/>
    </row>
    <row r="607" spans="1:81" s="1" customFormat="1" ht="15" customHeight="1">
      <c r="A607" s="69" t="s">
        <v>388</v>
      </c>
      <c r="B607" s="131" t="s">
        <v>6</v>
      </c>
      <c r="C607" s="20">
        <v>11.78</v>
      </c>
      <c r="D607" s="28" t="s">
        <v>2</v>
      </c>
      <c r="E607" s="28" t="s">
        <v>342</v>
      </c>
      <c r="F607" s="12" t="s">
        <v>113</v>
      </c>
      <c r="G607" s="197" t="s">
        <v>930</v>
      </c>
      <c r="H607" s="362"/>
      <c r="I607" s="162">
        <f t="shared" si="137"/>
        <v>0</v>
      </c>
      <c r="J607" s="286">
        <f t="shared" ref="J607:J609" si="143">I607*2.17</f>
        <v>0</v>
      </c>
      <c r="K607" s="143">
        <f t="shared" si="141"/>
        <v>0</v>
      </c>
      <c r="L607" s="58"/>
      <c r="M607" s="58"/>
      <c r="N607" s="58"/>
      <c r="O607" s="58"/>
      <c r="P607" s="58"/>
      <c r="Q607" s="58"/>
      <c r="R607" s="58"/>
      <c r="S607" s="275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  <c r="AD607" s="58"/>
      <c r="AE607" s="58"/>
      <c r="AF607" s="58"/>
      <c r="AG607" s="58"/>
      <c r="AH607" s="58"/>
      <c r="AI607" s="58"/>
      <c r="AJ607" s="58"/>
      <c r="AK607" s="58"/>
      <c r="AL607" s="58"/>
      <c r="AM607" s="58"/>
      <c r="AN607" s="58"/>
      <c r="AO607" s="58"/>
      <c r="AP607" s="58"/>
      <c r="AQ607" s="58"/>
      <c r="AR607" s="58"/>
      <c r="AS607" s="58"/>
      <c r="AT607" s="58"/>
      <c r="AU607" s="58"/>
      <c r="AV607" s="58"/>
      <c r="AW607" s="58"/>
      <c r="AX607" s="58"/>
      <c r="AY607" s="58"/>
      <c r="AZ607" s="58"/>
      <c r="BA607" s="58"/>
      <c r="BB607" s="58"/>
      <c r="BC607" s="58"/>
      <c r="BD607" s="58"/>
      <c r="BE607" s="58"/>
      <c r="BF607" s="58"/>
      <c r="BG607" s="58"/>
      <c r="BH607" s="58"/>
      <c r="BI607" s="58"/>
      <c r="BJ607" s="58"/>
      <c r="BK607" s="58"/>
      <c r="BL607" s="58"/>
      <c r="BM607" s="58"/>
      <c r="BN607" s="58"/>
      <c r="BO607" s="58"/>
      <c r="BP607" s="58"/>
      <c r="BQ607" s="58"/>
      <c r="BR607" s="58"/>
      <c r="BS607" s="58"/>
      <c r="BT607" s="58"/>
      <c r="BU607" s="58"/>
      <c r="BV607" s="58"/>
      <c r="BW607" s="58"/>
      <c r="BX607" s="58"/>
      <c r="BY607" s="58"/>
      <c r="BZ607" s="58"/>
      <c r="CA607" s="58"/>
      <c r="CB607" s="58"/>
      <c r="CC607" s="58"/>
    </row>
    <row r="608" spans="1:81" s="1" customFormat="1" ht="15" customHeight="1">
      <c r="A608" s="69" t="s">
        <v>389</v>
      </c>
      <c r="B608" s="131" t="s">
        <v>6</v>
      </c>
      <c r="C608" s="20">
        <v>22.48</v>
      </c>
      <c r="D608" s="28" t="s">
        <v>2</v>
      </c>
      <c r="E608" s="28" t="s">
        <v>342</v>
      </c>
      <c r="F608" s="12" t="s">
        <v>113</v>
      </c>
      <c r="G608" s="197" t="s">
        <v>930</v>
      </c>
      <c r="H608" s="362"/>
      <c r="I608" s="162">
        <f t="shared" si="137"/>
        <v>0</v>
      </c>
      <c r="J608" s="286">
        <f t="shared" si="143"/>
        <v>0</v>
      </c>
      <c r="K608" s="143">
        <f t="shared" si="141"/>
        <v>0</v>
      </c>
      <c r="L608" s="58"/>
      <c r="M608" s="58"/>
      <c r="N608" s="58"/>
      <c r="O608" s="58"/>
      <c r="P608" s="58"/>
      <c r="Q608" s="58"/>
      <c r="R608" s="58"/>
      <c r="S608" s="275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  <c r="AD608" s="58"/>
      <c r="AE608" s="58"/>
      <c r="AF608" s="58"/>
      <c r="AG608" s="58"/>
      <c r="AH608" s="58"/>
      <c r="AI608" s="58"/>
      <c r="AJ608" s="58"/>
      <c r="AK608" s="58"/>
      <c r="AL608" s="58"/>
      <c r="AM608" s="58"/>
      <c r="AN608" s="58"/>
      <c r="AO608" s="58"/>
      <c r="AP608" s="58"/>
      <c r="AQ608" s="58"/>
      <c r="AR608" s="58"/>
      <c r="AS608" s="58"/>
      <c r="AT608" s="58"/>
      <c r="AU608" s="58"/>
      <c r="AV608" s="58"/>
      <c r="AW608" s="58"/>
      <c r="AX608" s="58"/>
      <c r="AY608" s="58"/>
      <c r="AZ608" s="58"/>
      <c r="BA608" s="58"/>
      <c r="BB608" s="58"/>
      <c r="BC608" s="58"/>
      <c r="BD608" s="58"/>
      <c r="BE608" s="58"/>
      <c r="BF608" s="58"/>
      <c r="BG608" s="58"/>
      <c r="BH608" s="58"/>
      <c r="BI608" s="58"/>
      <c r="BJ608" s="58"/>
      <c r="BK608" s="58"/>
      <c r="BL608" s="58"/>
      <c r="BM608" s="58"/>
      <c r="BN608" s="58"/>
      <c r="BO608" s="58"/>
      <c r="BP608" s="58"/>
      <c r="BQ608" s="58"/>
      <c r="BR608" s="58"/>
      <c r="BS608" s="58"/>
      <c r="BT608" s="58"/>
      <c r="BU608" s="58"/>
      <c r="BV608" s="58"/>
      <c r="BW608" s="58"/>
      <c r="BX608" s="58"/>
      <c r="BY608" s="58"/>
      <c r="BZ608" s="58"/>
      <c r="CA608" s="58"/>
      <c r="CB608" s="58"/>
      <c r="CC608" s="58"/>
    </row>
    <row r="609" spans="1:81" s="1" customFormat="1" ht="15" customHeight="1">
      <c r="A609" s="69" t="s">
        <v>390</v>
      </c>
      <c r="B609" s="131" t="s">
        <v>6</v>
      </c>
      <c r="C609" s="20">
        <v>11</v>
      </c>
      <c r="D609" s="28" t="s">
        <v>2</v>
      </c>
      <c r="E609" s="28" t="s">
        <v>342</v>
      </c>
      <c r="F609" s="12" t="s">
        <v>113</v>
      </c>
      <c r="G609" s="197" t="s">
        <v>930</v>
      </c>
      <c r="H609" s="362"/>
      <c r="I609" s="162">
        <f t="shared" si="137"/>
        <v>0</v>
      </c>
      <c r="J609" s="286">
        <f t="shared" si="143"/>
        <v>0</v>
      </c>
      <c r="K609" s="143">
        <f t="shared" si="141"/>
        <v>0</v>
      </c>
      <c r="L609" s="58"/>
      <c r="M609" s="58"/>
      <c r="N609" s="58"/>
      <c r="O609" s="58"/>
      <c r="P609" s="58"/>
      <c r="Q609" s="58"/>
      <c r="R609" s="58"/>
      <c r="S609" s="275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  <c r="AD609" s="58"/>
      <c r="AE609" s="58"/>
      <c r="AF609" s="58"/>
      <c r="AG609" s="58"/>
      <c r="AH609" s="58"/>
      <c r="AI609" s="58"/>
      <c r="AJ609" s="58"/>
      <c r="AK609" s="58"/>
      <c r="AL609" s="58"/>
      <c r="AM609" s="58"/>
      <c r="AN609" s="58"/>
      <c r="AO609" s="58"/>
      <c r="AP609" s="58"/>
      <c r="AQ609" s="58"/>
      <c r="AR609" s="58"/>
      <c r="AS609" s="58"/>
      <c r="AT609" s="58"/>
      <c r="AU609" s="58"/>
      <c r="AV609" s="58"/>
      <c r="AW609" s="58"/>
      <c r="AX609" s="58"/>
      <c r="AY609" s="58"/>
      <c r="AZ609" s="58"/>
      <c r="BA609" s="58"/>
      <c r="BB609" s="58"/>
      <c r="BC609" s="58"/>
      <c r="BD609" s="58"/>
      <c r="BE609" s="58"/>
      <c r="BF609" s="58"/>
      <c r="BG609" s="58"/>
      <c r="BH609" s="58"/>
      <c r="BI609" s="58"/>
      <c r="BJ609" s="58"/>
      <c r="BK609" s="58"/>
      <c r="BL609" s="58"/>
      <c r="BM609" s="58"/>
      <c r="BN609" s="58"/>
      <c r="BO609" s="58"/>
      <c r="BP609" s="58"/>
      <c r="BQ609" s="58"/>
      <c r="BR609" s="58"/>
      <c r="BS609" s="58"/>
      <c r="BT609" s="58"/>
      <c r="BU609" s="58"/>
      <c r="BV609" s="58"/>
      <c r="BW609" s="58"/>
      <c r="BX609" s="58"/>
      <c r="BY609" s="58"/>
      <c r="BZ609" s="58"/>
      <c r="CA609" s="58"/>
      <c r="CB609" s="58"/>
      <c r="CC609" s="58"/>
    </row>
    <row r="610" spans="1:81" s="1" customFormat="1" ht="15" customHeight="1">
      <c r="A610" s="69" t="s">
        <v>391</v>
      </c>
      <c r="B610" s="9" t="s">
        <v>15</v>
      </c>
      <c r="C610" s="20">
        <v>3.08</v>
      </c>
      <c r="D610" s="11" t="s">
        <v>2</v>
      </c>
      <c r="E610" s="11" t="s">
        <v>342</v>
      </c>
      <c r="F610" s="12" t="s">
        <v>113</v>
      </c>
      <c r="G610" s="13" t="s">
        <v>731</v>
      </c>
      <c r="H610" s="362"/>
      <c r="I610" s="162">
        <f t="shared" si="137"/>
        <v>0</v>
      </c>
      <c r="J610" s="214">
        <f>I610*21.67</f>
        <v>0</v>
      </c>
      <c r="K610" s="143">
        <f t="shared" si="141"/>
        <v>0</v>
      </c>
      <c r="L610" s="58"/>
      <c r="M610" s="58"/>
      <c r="N610" s="58"/>
      <c r="O610" s="58"/>
      <c r="P610" s="58"/>
      <c r="Q610" s="58"/>
      <c r="R610" s="58"/>
      <c r="S610" s="275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  <c r="AD610" s="58"/>
      <c r="AE610" s="58"/>
      <c r="AF610" s="58"/>
      <c r="AG610" s="58"/>
      <c r="AH610" s="58"/>
      <c r="AI610" s="58"/>
      <c r="AJ610" s="58"/>
      <c r="AK610" s="58"/>
      <c r="AL610" s="58"/>
      <c r="AM610" s="58"/>
      <c r="AN610" s="58"/>
      <c r="AO610" s="58"/>
      <c r="AP610" s="58"/>
      <c r="AQ610" s="58"/>
      <c r="AR610" s="58"/>
      <c r="AS610" s="58"/>
      <c r="AT610" s="58"/>
      <c r="AU610" s="58"/>
      <c r="AV610" s="58"/>
      <c r="AW610" s="58"/>
      <c r="AX610" s="58"/>
      <c r="AY610" s="58"/>
      <c r="AZ610" s="58"/>
      <c r="BA610" s="58"/>
      <c r="BB610" s="58"/>
      <c r="BC610" s="58"/>
      <c r="BD610" s="58"/>
      <c r="BE610" s="58"/>
      <c r="BF610" s="58"/>
      <c r="BG610" s="58"/>
      <c r="BH610" s="58"/>
      <c r="BI610" s="58"/>
      <c r="BJ610" s="58"/>
      <c r="BK610" s="58"/>
      <c r="BL610" s="58"/>
      <c r="BM610" s="58"/>
      <c r="BN610" s="58"/>
      <c r="BO610" s="58"/>
      <c r="BP610" s="58"/>
      <c r="BQ610" s="58"/>
      <c r="BR610" s="58"/>
      <c r="BS610" s="58"/>
      <c r="BT610" s="58"/>
      <c r="BU610" s="58"/>
      <c r="BV610" s="58"/>
      <c r="BW610" s="58"/>
      <c r="BX610" s="58"/>
      <c r="BY610" s="58"/>
      <c r="BZ610" s="58"/>
      <c r="CA610" s="58"/>
      <c r="CB610" s="58"/>
      <c r="CC610" s="58"/>
    </row>
    <row r="611" spans="1:81" s="1" customFormat="1" ht="15">
      <c r="A611" s="70" t="s">
        <v>430</v>
      </c>
      <c r="B611" s="23" t="s">
        <v>17</v>
      </c>
      <c r="C611" s="22">
        <v>2.19</v>
      </c>
      <c r="D611" s="24" t="s">
        <v>2</v>
      </c>
      <c r="E611" s="24" t="s">
        <v>418</v>
      </c>
      <c r="F611" s="17" t="s">
        <v>71</v>
      </c>
      <c r="G611" s="50" t="s">
        <v>730</v>
      </c>
      <c r="H611" s="362"/>
      <c r="I611" s="162">
        <f t="shared" si="137"/>
        <v>0</v>
      </c>
      <c r="J611" s="214">
        <f t="shared" ref="J611" si="144">I611*8.67</f>
        <v>0</v>
      </c>
      <c r="K611" s="143">
        <f t="shared" si="141"/>
        <v>0</v>
      </c>
      <c r="L611" s="58"/>
      <c r="M611" s="58"/>
      <c r="N611" s="58"/>
      <c r="O611" s="58"/>
      <c r="P611" s="58"/>
      <c r="Q611" s="58"/>
      <c r="R611" s="58"/>
      <c r="S611" s="275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  <c r="AD611" s="58"/>
      <c r="AE611" s="58"/>
      <c r="AF611" s="58"/>
      <c r="AG611" s="58"/>
      <c r="AH611" s="58"/>
      <c r="AI611" s="58"/>
      <c r="AJ611" s="58"/>
      <c r="AK611" s="58"/>
      <c r="AL611" s="58"/>
      <c r="AM611" s="58"/>
      <c r="AN611" s="58"/>
      <c r="AO611" s="58"/>
      <c r="AP611" s="58"/>
      <c r="AQ611" s="58"/>
      <c r="AR611" s="58"/>
      <c r="AS611" s="58"/>
      <c r="AT611" s="58"/>
      <c r="AU611" s="58"/>
      <c r="AV611" s="58"/>
      <c r="AW611" s="58"/>
      <c r="AX611" s="58"/>
      <c r="AY611" s="58"/>
      <c r="AZ611" s="58"/>
      <c r="BA611" s="58"/>
      <c r="BB611" s="58"/>
      <c r="BC611" s="58"/>
      <c r="BD611" s="58"/>
      <c r="BE611" s="58"/>
      <c r="BF611" s="58"/>
      <c r="BG611" s="58"/>
      <c r="BH611" s="58"/>
      <c r="BI611" s="58"/>
      <c r="BJ611" s="58"/>
      <c r="BK611" s="58"/>
      <c r="BL611" s="58"/>
      <c r="BM611" s="58"/>
      <c r="BN611" s="58"/>
      <c r="BO611" s="58"/>
      <c r="BP611" s="58"/>
      <c r="BQ611" s="58"/>
      <c r="BR611" s="58"/>
      <c r="BS611" s="58"/>
      <c r="BT611" s="58"/>
      <c r="BU611" s="58"/>
      <c r="BV611" s="58"/>
      <c r="BW611" s="58"/>
      <c r="BX611" s="58"/>
      <c r="BY611" s="58"/>
      <c r="BZ611" s="58"/>
      <c r="CA611" s="58"/>
      <c r="CB611" s="58"/>
      <c r="CC611" s="58"/>
    </row>
    <row r="612" spans="1:81" s="1" customFormat="1" ht="15" customHeight="1">
      <c r="A612" s="69" t="s">
        <v>392</v>
      </c>
      <c r="B612" s="9" t="s">
        <v>15</v>
      </c>
      <c r="C612" s="20">
        <v>2.4300000000000002</v>
      </c>
      <c r="D612" s="11" t="s">
        <v>2</v>
      </c>
      <c r="E612" s="11" t="s">
        <v>342</v>
      </c>
      <c r="F612" s="12" t="s">
        <v>4</v>
      </c>
      <c r="G612" s="13" t="s">
        <v>731</v>
      </c>
      <c r="H612" s="362"/>
      <c r="I612" s="162">
        <f t="shared" si="137"/>
        <v>0</v>
      </c>
      <c r="J612" s="214">
        <f t="shared" ref="J612:J614" si="145">I612*21.67</f>
        <v>0</v>
      </c>
      <c r="K612" s="143">
        <f t="shared" si="141"/>
        <v>0</v>
      </c>
      <c r="L612" s="58"/>
      <c r="M612" s="58"/>
      <c r="N612" s="58"/>
      <c r="O612" s="58"/>
      <c r="P612" s="58"/>
      <c r="Q612" s="58"/>
      <c r="R612" s="58"/>
      <c r="S612" s="275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  <c r="AD612" s="58"/>
      <c r="AE612" s="58"/>
      <c r="AF612" s="58"/>
      <c r="AG612" s="58"/>
      <c r="AH612" s="58"/>
      <c r="AI612" s="58"/>
      <c r="AJ612" s="58"/>
      <c r="AK612" s="58"/>
      <c r="AL612" s="58"/>
      <c r="AM612" s="58"/>
      <c r="AN612" s="58"/>
      <c r="AO612" s="58"/>
      <c r="AP612" s="58"/>
      <c r="AQ612" s="58"/>
      <c r="AR612" s="58"/>
      <c r="AS612" s="58"/>
      <c r="AT612" s="58"/>
      <c r="AU612" s="58"/>
      <c r="AV612" s="58"/>
      <c r="AW612" s="58"/>
      <c r="AX612" s="58"/>
      <c r="AY612" s="58"/>
      <c r="AZ612" s="58"/>
      <c r="BA612" s="58"/>
      <c r="BB612" s="58"/>
      <c r="BC612" s="58"/>
      <c r="BD612" s="58"/>
      <c r="BE612" s="58"/>
      <c r="BF612" s="58"/>
      <c r="BG612" s="58"/>
      <c r="BH612" s="58"/>
      <c r="BI612" s="58"/>
      <c r="BJ612" s="58"/>
      <c r="BK612" s="58"/>
      <c r="BL612" s="58"/>
      <c r="BM612" s="58"/>
      <c r="BN612" s="58"/>
      <c r="BO612" s="58"/>
      <c r="BP612" s="58"/>
      <c r="BQ612" s="58"/>
      <c r="BR612" s="58"/>
      <c r="BS612" s="58"/>
      <c r="BT612" s="58"/>
      <c r="BU612" s="58"/>
      <c r="BV612" s="58"/>
      <c r="BW612" s="58"/>
      <c r="BX612" s="58"/>
      <c r="BY612" s="58"/>
      <c r="BZ612" s="58"/>
      <c r="CA612" s="58"/>
      <c r="CB612" s="58"/>
      <c r="CC612" s="58"/>
    </row>
    <row r="613" spans="1:81" s="1" customFormat="1" ht="15" customHeight="1">
      <c r="A613" s="70" t="s">
        <v>393</v>
      </c>
      <c r="B613" s="23" t="s">
        <v>15</v>
      </c>
      <c r="C613" s="22">
        <v>1.39</v>
      </c>
      <c r="D613" s="24" t="s">
        <v>2</v>
      </c>
      <c r="E613" s="24" t="s">
        <v>342</v>
      </c>
      <c r="F613" s="17" t="s">
        <v>113</v>
      </c>
      <c r="G613" s="13" t="s">
        <v>731</v>
      </c>
      <c r="H613" s="362"/>
      <c r="I613" s="162">
        <f t="shared" si="137"/>
        <v>0</v>
      </c>
      <c r="J613" s="214">
        <f t="shared" si="145"/>
        <v>0</v>
      </c>
      <c r="K613" s="143">
        <f t="shared" si="141"/>
        <v>0</v>
      </c>
      <c r="L613" s="58"/>
      <c r="M613" s="58"/>
      <c r="N613" s="58"/>
      <c r="O613" s="58"/>
      <c r="P613" s="58"/>
      <c r="Q613" s="58"/>
      <c r="R613" s="58"/>
      <c r="S613" s="275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  <c r="AD613" s="58"/>
      <c r="AE613" s="58"/>
      <c r="AF613" s="58"/>
      <c r="AG613" s="58"/>
      <c r="AH613" s="58"/>
      <c r="AI613" s="58"/>
      <c r="AJ613" s="58"/>
      <c r="AK613" s="58"/>
      <c r="AL613" s="58"/>
      <c r="AM613" s="58"/>
      <c r="AN613" s="58"/>
      <c r="AO613" s="58"/>
      <c r="AP613" s="58"/>
      <c r="AQ613" s="58"/>
      <c r="AR613" s="58"/>
      <c r="AS613" s="58"/>
      <c r="AT613" s="58"/>
      <c r="AU613" s="58"/>
      <c r="AV613" s="58"/>
      <c r="AW613" s="58"/>
      <c r="AX613" s="58"/>
      <c r="AY613" s="58"/>
      <c r="AZ613" s="58"/>
      <c r="BA613" s="58"/>
      <c r="BB613" s="58"/>
      <c r="BC613" s="58"/>
      <c r="BD613" s="58"/>
      <c r="BE613" s="58"/>
      <c r="BF613" s="58"/>
      <c r="BG613" s="58"/>
      <c r="BH613" s="58"/>
      <c r="BI613" s="58"/>
      <c r="BJ613" s="58"/>
      <c r="BK613" s="58"/>
      <c r="BL613" s="58"/>
      <c r="BM613" s="58"/>
      <c r="BN613" s="58"/>
      <c r="BO613" s="58"/>
      <c r="BP613" s="58"/>
      <c r="BQ613" s="58"/>
      <c r="BR613" s="58"/>
      <c r="BS613" s="58"/>
      <c r="BT613" s="58"/>
      <c r="BU613" s="58"/>
      <c r="BV613" s="58"/>
      <c r="BW613" s="58"/>
      <c r="BX613" s="58"/>
      <c r="BY613" s="58"/>
      <c r="BZ613" s="58"/>
      <c r="CA613" s="58"/>
      <c r="CB613" s="58"/>
      <c r="CC613" s="58"/>
    </row>
    <row r="614" spans="1:81" s="1" customFormat="1" ht="15" customHeight="1">
      <c r="A614" s="69" t="s">
        <v>394</v>
      </c>
      <c r="B614" s="9" t="s">
        <v>15</v>
      </c>
      <c r="C614" s="20">
        <v>9.6199999999999992</v>
      </c>
      <c r="D614" s="11" t="s">
        <v>2</v>
      </c>
      <c r="E614" s="11" t="s">
        <v>367</v>
      </c>
      <c r="F614" s="12" t="s">
        <v>113</v>
      </c>
      <c r="G614" s="13" t="s">
        <v>731</v>
      </c>
      <c r="H614" s="362"/>
      <c r="I614" s="162">
        <f t="shared" si="137"/>
        <v>0</v>
      </c>
      <c r="J614" s="214">
        <f t="shared" si="145"/>
        <v>0</v>
      </c>
      <c r="K614" s="143">
        <f t="shared" si="141"/>
        <v>0</v>
      </c>
      <c r="L614" s="58"/>
      <c r="M614" s="58"/>
      <c r="N614" s="58"/>
      <c r="O614" s="58"/>
      <c r="P614" s="58"/>
      <c r="Q614" s="58"/>
      <c r="R614" s="58"/>
      <c r="S614" s="275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  <c r="AD614" s="58"/>
      <c r="AE614" s="58"/>
      <c r="AF614" s="58"/>
      <c r="AG614" s="58"/>
      <c r="AH614" s="58"/>
      <c r="AI614" s="58"/>
      <c r="AJ614" s="58"/>
      <c r="AK614" s="58"/>
      <c r="AL614" s="58"/>
      <c r="AM614" s="58"/>
      <c r="AN614" s="58"/>
      <c r="AO614" s="58"/>
      <c r="AP614" s="58"/>
      <c r="AQ614" s="58"/>
      <c r="AR614" s="58"/>
      <c r="AS614" s="58"/>
      <c r="AT614" s="58"/>
      <c r="AU614" s="58"/>
      <c r="AV614" s="58"/>
      <c r="AW614" s="58"/>
      <c r="AX614" s="58"/>
      <c r="AY614" s="58"/>
      <c r="AZ614" s="58"/>
      <c r="BA614" s="58"/>
      <c r="BB614" s="58"/>
      <c r="BC614" s="58"/>
      <c r="BD614" s="58"/>
      <c r="BE614" s="58"/>
      <c r="BF614" s="58"/>
      <c r="BG614" s="58"/>
      <c r="BH614" s="58"/>
      <c r="BI614" s="58"/>
      <c r="BJ614" s="58"/>
      <c r="BK614" s="58"/>
      <c r="BL614" s="58"/>
      <c r="BM614" s="58"/>
      <c r="BN614" s="58"/>
      <c r="BO614" s="58"/>
      <c r="BP614" s="58"/>
      <c r="BQ614" s="58"/>
      <c r="BR614" s="58"/>
      <c r="BS614" s="58"/>
      <c r="BT614" s="58"/>
      <c r="BU614" s="58"/>
      <c r="BV614" s="58"/>
      <c r="BW614" s="58"/>
      <c r="BX614" s="58"/>
      <c r="BY614" s="58"/>
      <c r="BZ614" s="58"/>
      <c r="CA614" s="58"/>
      <c r="CB614" s="58"/>
      <c r="CC614" s="58"/>
    </row>
    <row r="615" spans="1:81" s="1" customFormat="1" ht="15" customHeight="1">
      <c r="A615" s="71" t="s">
        <v>277</v>
      </c>
      <c r="B615" s="9" t="s">
        <v>5</v>
      </c>
      <c r="C615" s="10">
        <v>18.87</v>
      </c>
      <c r="D615" s="11" t="s">
        <v>2</v>
      </c>
      <c r="E615" s="11" t="s">
        <v>202</v>
      </c>
      <c r="F615" s="12" t="s">
        <v>203</v>
      </c>
      <c r="G615" s="13" t="s">
        <v>930</v>
      </c>
      <c r="H615" s="362"/>
      <c r="I615" s="162">
        <f t="shared" si="137"/>
        <v>0</v>
      </c>
      <c r="J615" s="286">
        <f t="shared" ref="J615:J616" si="146">I615*2.17</f>
        <v>0</v>
      </c>
      <c r="K615" s="143">
        <f t="shared" si="141"/>
        <v>0</v>
      </c>
      <c r="L615" s="58"/>
      <c r="M615" s="58"/>
      <c r="N615" s="58"/>
      <c r="O615" s="58"/>
      <c r="P615" s="58"/>
      <c r="Q615" s="58"/>
      <c r="R615" s="58"/>
      <c r="S615" s="275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  <c r="AD615" s="58"/>
      <c r="AE615" s="58"/>
      <c r="AF615" s="58"/>
      <c r="AG615" s="58"/>
      <c r="AH615" s="58"/>
      <c r="AI615" s="58"/>
      <c r="AJ615" s="58"/>
      <c r="AK615" s="58"/>
      <c r="AL615" s="58"/>
      <c r="AM615" s="58"/>
      <c r="AN615" s="58"/>
      <c r="AO615" s="58"/>
      <c r="AP615" s="58"/>
      <c r="AQ615" s="58"/>
      <c r="AR615" s="58"/>
      <c r="AS615" s="58"/>
      <c r="AT615" s="58"/>
      <c r="AU615" s="58"/>
      <c r="AV615" s="58"/>
      <c r="AW615" s="58"/>
      <c r="AX615" s="58"/>
      <c r="AY615" s="58"/>
      <c r="AZ615" s="58"/>
      <c r="BA615" s="58"/>
      <c r="BB615" s="58"/>
      <c r="BC615" s="58"/>
      <c r="BD615" s="58"/>
      <c r="BE615" s="58"/>
      <c r="BF615" s="58"/>
      <c r="BG615" s="58"/>
      <c r="BH615" s="58"/>
      <c r="BI615" s="58"/>
      <c r="BJ615" s="58"/>
      <c r="BK615" s="58"/>
      <c r="BL615" s="58"/>
      <c r="BM615" s="58"/>
      <c r="BN615" s="58"/>
      <c r="BO615" s="58"/>
      <c r="BP615" s="58"/>
      <c r="BQ615" s="58"/>
      <c r="BR615" s="58"/>
      <c r="BS615" s="58"/>
      <c r="BT615" s="58"/>
      <c r="BU615" s="58"/>
      <c r="BV615" s="58"/>
      <c r="BW615" s="58"/>
      <c r="BX615" s="58"/>
      <c r="BY615" s="58"/>
      <c r="BZ615" s="58"/>
      <c r="CA615" s="58"/>
      <c r="CB615" s="58"/>
      <c r="CC615" s="58"/>
    </row>
    <row r="616" spans="1:81" s="1" customFormat="1" ht="15" customHeight="1">
      <c r="A616" s="71" t="s">
        <v>278</v>
      </c>
      <c r="B616" s="9" t="s">
        <v>5</v>
      </c>
      <c r="C616" s="10">
        <v>8.74</v>
      </c>
      <c r="D616" s="11" t="s">
        <v>2</v>
      </c>
      <c r="E616" s="11" t="s">
        <v>202</v>
      </c>
      <c r="F616" s="12" t="s">
        <v>203</v>
      </c>
      <c r="G616" s="13" t="s">
        <v>930</v>
      </c>
      <c r="H616" s="362"/>
      <c r="I616" s="162">
        <f t="shared" ref="I616:I647" si="147">H616*C616</f>
        <v>0</v>
      </c>
      <c r="J616" s="286">
        <f t="shared" si="146"/>
        <v>0</v>
      </c>
      <c r="K616" s="143">
        <f t="shared" si="141"/>
        <v>0</v>
      </c>
      <c r="L616" s="58"/>
      <c r="M616" s="58"/>
      <c r="N616" s="58"/>
      <c r="O616" s="58"/>
      <c r="P616" s="58"/>
      <c r="Q616" s="58"/>
      <c r="R616" s="58"/>
      <c r="S616" s="275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  <c r="AD616" s="58"/>
      <c r="AE616" s="58"/>
      <c r="AF616" s="58"/>
      <c r="AG616" s="58"/>
      <c r="AH616" s="58"/>
      <c r="AI616" s="58"/>
      <c r="AJ616" s="58"/>
      <c r="AK616" s="58"/>
      <c r="AL616" s="58"/>
      <c r="AM616" s="58"/>
      <c r="AN616" s="58"/>
      <c r="AO616" s="58"/>
      <c r="AP616" s="58"/>
      <c r="AQ616" s="58"/>
      <c r="AR616" s="58"/>
      <c r="AS616" s="58"/>
      <c r="AT616" s="58"/>
      <c r="AU616" s="58"/>
      <c r="AV616" s="58"/>
      <c r="AW616" s="58"/>
      <c r="AX616" s="58"/>
      <c r="AY616" s="58"/>
      <c r="AZ616" s="58"/>
      <c r="BA616" s="58"/>
      <c r="BB616" s="58"/>
      <c r="BC616" s="58"/>
      <c r="BD616" s="58"/>
      <c r="BE616" s="58"/>
      <c r="BF616" s="58"/>
      <c r="BG616" s="58"/>
      <c r="BH616" s="58"/>
      <c r="BI616" s="58"/>
      <c r="BJ616" s="58"/>
      <c r="BK616" s="58"/>
      <c r="BL616" s="58"/>
      <c r="BM616" s="58"/>
      <c r="BN616" s="58"/>
      <c r="BO616" s="58"/>
      <c r="BP616" s="58"/>
      <c r="BQ616" s="58"/>
      <c r="BR616" s="58"/>
      <c r="BS616" s="58"/>
      <c r="BT616" s="58"/>
      <c r="BU616" s="58"/>
      <c r="BV616" s="58"/>
      <c r="BW616" s="58"/>
      <c r="BX616" s="58"/>
      <c r="BY616" s="58"/>
      <c r="BZ616" s="58"/>
      <c r="CA616" s="58"/>
      <c r="CB616" s="58"/>
      <c r="CC616" s="58"/>
    </row>
    <row r="617" spans="1:81" ht="15" customHeight="1">
      <c r="A617" s="71" t="s">
        <v>279</v>
      </c>
      <c r="B617" s="9" t="s">
        <v>6</v>
      </c>
      <c r="C617" s="10">
        <v>7.52</v>
      </c>
      <c r="D617" s="11" t="s">
        <v>2</v>
      </c>
      <c r="E617" s="11" t="s">
        <v>202</v>
      </c>
      <c r="F617" s="12" t="s">
        <v>203</v>
      </c>
      <c r="G617" s="197" t="s">
        <v>930</v>
      </c>
      <c r="H617" s="362"/>
      <c r="I617" s="162">
        <f t="shared" si="147"/>
        <v>0</v>
      </c>
      <c r="J617" s="286">
        <f t="shared" ref="J617:J628" si="148">I617*2.17</f>
        <v>0</v>
      </c>
      <c r="K617" s="143">
        <f t="shared" si="141"/>
        <v>0</v>
      </c>
    </row>
    <row r="618" spans="1:81" s="1" customFormat="1" ht="15" customHeight="1">
      <c r="A618" s="71" t="s">
        <v>280</v>
      </c>
      <c r="B618" s="9" t="s">
        <v>6</v>
      </c>
      <c r="C618" s="10">
        <v>7.75</v>
      </c>
      <c r="D618" s="11" t="s">
        <v>2</v>
      </c>
      <c r="E618" s="11" t="s">
        <v>202</v>
      </c>
      <c r="F618" s="12" t="s">
        <v>203</v>
      </c>
      <c r="G618" s="197" t="s">
        <v>930</v>
      </c>
      <c r="H618" s="362"/>
      <c r="I618" s="162">
        <f t="shared" si="147"/>
        <v>0</v>
      </c>
      <c r="J618" s="286">
        <f t="shared" si="148"/>
        <v>0</v>
      </c>
      <c r="K618" s="143">
        <f t="shared" si="141"/>
        <v>0</v>
      </c>
      <c r="L618" s="58"/>
      <c r="M618" s="58"/>
      <c r="N618" s="58"/>
      <c r="O618" s="58"/>
      <c r="P618" s="58"/>
      <c r="Q618" s="58"/>
      <c r="R618" s="58"/>
      <c r="S618" s="275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  <c r="AD618" s="58"/>
      <c r="AE618" s="58"/>
      <c r="AF618" s="58"/>
      <c r="AG618" s="58"/>
      <c r="AH618" s="58"/>
      <c r="AI618" s="58"/>
      <c r="AJ618" s="58"/>
      <c r="AK618" s="58"/>
      <c r="AL618" s="58"/>
      <c r="AM618" s="58"/>
      <c r="AN618" s="58"/>
      <c r="AO618" s="58"/>
      <c r="AP618" s="58"/>
      <c r="AQ618" s="58"/>
      <c r="AR618" s="58"/>
      <c r="AS618" s="58"/>
      <c r="AT618" s="58"/>
      <c r="AU618" s="58"/>
      <c r="AV618" s="58"/>
      <c r="AW618" s="58"/>
      <c r="AX618" s="58"/>
      <c r="AY618" s="58"/>
      <c r="AZ618" s="58"/>
      <c r="BA618" s="58"/>
      <c r="BB618" s="58"/>
      <c r="BC618" s="58"/>
      <c r="BD618" s="58"/>
      <c r="BE618" s="58"/>
      <c r="BF618" s="58"/>
      <c r="BG618" s="58"/>
      <c r="BH618" s="58"/>
      <c r="BI618" s="58"/>
      <c r="BJ618" s="58"/>
      <c r="BK618" s="58"/>
      <c r="BL618" s="58"/>
      <c r="BM618" s="58"/>
      <c r="BN618" s="58"/>
      <c r="BO618" s="58"/>
      <c r="BP618" s="58"/>
      <c r="BQ618" s="58"/>
      <c r="BR618" s="58"/>
      <c r="BS618" s="58"/>
      <c r="BT618" s="58"/>
      <c r="BU618" s="58"/>
      <c r="BV618" s="58"/>
      <c r="BW618" s="58"/>
      <c r="BX618" s="58"/>
      <c r="BY618" s="58"/>
      <c r="BZ618" s="58"/>
      <c r="CA618" s="58"/>
      <c r="CB618" s="58"/>
      <c r="CC618" s="58"/>
    </row>
    <row r="619" spans="1:81" s="1" customFormat="1" ht="15" customHeight="1">
      <c r="A619" s="71" t="s">
        <v>281</v>
      </c>
      <c r="B619" s="9" t="s">
        <v>6</v>
      </c>
      <c r="C619" s="10">
        <v>7.66</v>
      </c>
      <c r="D619" s="11" t="s">
        <v>2</v>
      </c>
      <c r="E619" s="11" t="s">
        <v>202</v>
      </c>
      <c r="F619" s="12" t="s">
        <v>203</v>
      </c>
      <c r="G619" s="197" t="s">
        <v>930</v>
      </c>
      <c r="H619" s="362"/>
      <c r="I619" s="162">
        <f t="shared" si="147"/>
        <v>0</v>
      </c>
      <c r="J619" s="286">
        <f t="shared" si="148"/>
        <v>0</v>
      </c>
      <c r="K619" s="143">
        <f t="shared" si="141"/>
        <v>0</v>
      </c>
      <c r="L619" s="58"/>
      <c r="M619" s="58"/>
      <c r="N619" s="58"/>
      <c r="O619" s="58"/>
      <c r="P619" s="58"/>
      <c r="Q619" s="58"/>
      <c r="R619" s="58"/>
      <c r="S619" s="275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  <c r="AD619" s="58"/>
      <c r="AE619" s="58"/>
      <c r="AF619" s="58"/>
      <c r="AG619" s="58"/>
      <c r="AH619" s="58"/>
      <c r="AI619" s="58"/>
      <c r="AJ619" s="58"/>
      <c r="AK619" s="58"/>
      <c r="AL619" s="58"/>
      <c r="AM619" s="58"/>
      <c r="AN619" s="58"/>
      <c r="AO619" s="58"/>
      <c r="AP619" s="58"/>
      <c r="AQ619" s="58"/>
      <c r="AR619" s="58"/>
      <c r="AS619" s="58"/>
      <c r="AT619" s="58"/>
      <c r="AU619" s="58"/>
      <c r="AV619" s="58"/>
      <c r="AW619" s="58"/>
      <c r="AX619" s="58"/>
      <c r="AY619" s="58"/>
      <c r="AZ619" s="58"/>
      <c r="BA619" s="58"/>
      <c r="BB619" s="58"/>
      <c r="BC619" s="58"/>
      <c r="BD619" s="58"/>
      <c r="BE619" s="58"/>
      <c r="BF619" s="58"/>
      <c r="BG619" s="58"/>
      <c r="BH619" s="58"/>
      <c r="BI619" s="58"/>
      <c r="BJ619" s="58"/>
      <c r="BK619" s="58"/>
      <c r="BL619" s="58"/>
      <c r="BM619" s="58"/>
      <c r="BN619" s="58"/>
      <c r="BO619" s="58"/>
      <c r="BP619" s="58"/>
      <c r="BQ619" s="58"/>
      <c r="BR619" s="58"/>
      <c r="BS619" s="58"/>
      <c r="BT619" s="58"/>
      <c r="BU619" s="58"/>
      <c r="BV619" s="58"/>
      <c r="BW619" s="58"/>
      <c r="BX619" s="58"/>
      <c r="BY619" s="58"/>
      <c r="BZ619" s="58"/>
      <c r="CA619" s="58"/>
      <c r="CB619" s="58"/>
      <c r="CC619" s="58"/>
    </row>
    <row r="620" spans="1:81" s="1" customFormat="1" ht="15" customHeight="1">
      <c r="A620" s="71" t="s">
        <v>282</v>
      </c>
      <c r="B620" s="9" t="s">
        <v>6</v>
      </c>
      <c r="C620" s="10">
        <v>7.83</v>
      </c>
      <c r="D620" s="11" t="s">
        <v>2</v>
      </c>
      <c r="E620" s="11" t="s">
        <v>202</v>
      </c>
      <c r="F620" s="12" t="s">
        <v>203</v>
      </c>
      <c r="G620" s="197" t="s">
        <v>930</v>
      </c>
      <c r="H620" s="362"/>
      <c r="I620" s="162">
        <f t="shared" si="147"/>
        <v>0</v>
      </c>
      <c r="J620" s="286">
        <f t="shared" si="148"/>
        <v>0</v>
      </c>
      <c r="K620" s="143">
        <f t="shared" si="141"/>
        <v>0</v>
      </c>
      <c r="L620" s="58"/>
      <c r="M620" s="58"/>
      <c r="N620" s="58"/>
      <c r="O620" s="58"/>
      <c r="P620" s="58"/>
      <c r="Q620" s="58"/>
      <c r="R620" s="58"/>
      <c r="S620" s="275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  <c r="AD620" s="58"/>
      <c r="AE620" s="58"/>
      <c r="AF620" s="58"/>
      <c r="AG620" s="58"/>
      <c r="AH620" s="58"/>
      <c r="AI620" s="58"/>
      <c r="AJ620" s="58"/>
      <c r="AK620" s="58"/>
      <c r="AL620" s="58"/>
      <c r="AM620" s="58"/>
      <c r="AN620" s="58"/>
      <c r="AO620" s="58"/>
      <c r="AP620" s="58"/>
      <c r="AQ620" s="58"/>
      <c r="AR620" s="58"/>
      <c r="AS620" s="58"/>
      <c r="AT620" s="58"/>
      <c r="AU620" s="58"/>
      <c r="AV620" s="58"/>
      <c r="AW620" s="58"/>
      <c r="AX620" s="58"/>
      <c r="AY620" s="58"/>
      <c r="AZ620" s="58"/>
      <c r="BA620" s="58"/>
      <c r="BB620" s="58"/>
      <c r="BC620" s="58"/>
      <c r="BD620" s="58"/>
      <c r="BE620" s="58"/>
      <c r="BF620" s="58"/>
      <c r="BG620" s="58"/>
      <c r="BH620" s="58"/>
      <c r="BI620" s="58"/>
      <c r="BJ620" s="58"/>
      <c r="BK620" s="58"/>
      <c r="BL620" s="58"/>
      <c r="BM620" s="58"/>
      <c r="BN620" s="58"/>
      <c r="BO620" s="58"/>
      <c r="BP620" s="58"/>
      <c r="BQ620" s="58"/>
      <c r="BR620" s="58"/>
      <c r="BS620" s="58"/>
      <c r="BT620" s="58"/>
      <c r="BU620" s="58"/>
      <c r="BV620" s="58"/>
      <c r="BW620" s="58"/>
      <c r="BX620" s="58"/>
      <c r="BY620" s="58"/>
      <c r="BZ620" s="58"/>
      <c r="CA620" s="58"/>
      <c r="CB620" s="58"/>
      <c r="CC620" s="58"/>
    </row>
    <row r="621" spans="1:81" s="1" customFormat="1" ht="15" customHeight="1">
      <c r="A621" s="71" t="s">
        <v>283</v>
      </c>
      <c r="B621" s="9" t="s">
        <v>6</v>
      </c>
      <c r="C621" s="10">
        <v>10.97</v>
      </c>
      <c r="D621" s="11" t="s">
        <v>2</v>
      </c>
      <c r="E621" s="11" t="s">
        <v>202</v>
      </c>
      <c r="F621" s="12" t="s">
        <v>203</v>
      </c>
      <c r="G621" s="197" t="s">
        <v>930</v>
      </c>
      <c r="H621" s="362"/>
      <c r="I621" s="162">
        <f t="shared" si="147"/>
        <v>0</v>
      </c>
      <c r="J621" s="286">
        <f t="shared" si="148"/>
        <v>0</v>
      </c>
      <c r="K621" s="143">
        <f t="shared" si="141"/>
        <v>0</v>
      </c>
      <c r="L621" s="58"/>
      <c r="M621" s="58"/>
      <c r="N621" s="58"/>
      <c r="O621" s="58"/>
      <c r="P621" s="58"/>
      <c r="Q621" s="58"/>
      <c r="R621" s="58"/>
      <c r="S621" s="275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  <c r="AD621" s="58"/>
      <c r="AE621" s="58"/>
      <c r="AF621" s="58"/>
      <c r="AG621" s="58"/>
      <c r="AH621" s="58"/>
      <c r="AI621" s="58"/>
      <c r="AJ621" s="58"/>
      <c r="AK621" s="58"/>
      <c r="AL621" s="58"/>
      <c r="AM621" s="58"/>
      <c r="AN621" s="58"/>
      <c r="AO621" s="58"/>
      <c r="AP621" s="58"/>
      <c r="AQ621" s="58"/>
      <c r="AR621" s="58"/>
      <c r="AS621" s="58"/>
      <c r="AT621" s="58"/>
      <c r="AU621" s="58"/>
      <c r="AV621" s="58"/>
      <c r="AW621" s="58"/>
      <c r="AX621" s="58"/>
      <c r="AY621" s="58"/>
      <c r="AZ621" s="58"/>
      <c r="BA621" s="58"/>
      <c r="BB621" s="58"/>
      <c r="BC621" s="58"/>
      <c r="BD621" s="58"/>
      <c r="BE621" s="58"/>
      <c r="BF621" s="58"/>
      <c r="BG621" s="58"/>
      <c r="BH621" s="58"/>
      <c r="BI621" s="58"/>
      <c r="BJ621" s="58"/>
      <c r="BK621" s="58"/>
      <c r="BL621" s="58"/>
      <c r="BM621" s="58"/>
      <c r="BN621" s="58"/>
      <c r="BO621" s="58"/>
      <c r="BP621" s="58"/>
      <c r="BQ621" s="58"/>
      <c r="BR621" s="58"/>
      <c r="BS621" s="58"/>
      <c r="BT621" s="58"/>
      <c r="BU621" s="58"/>
      <c r="BV621" s="58"/>
      <c r="BW621" s="58"/>
      <c r="BX621" s="58"/>
      <c r="BY621" s="58"/>
      <c r="BZ621" s="58"/>
      <c r="CA621" s="58"/>
      <c r="CB621" s="58"/>
      <c r="CC621" s="58"/>
    </row>
    <row r="622" spans="1:81" s="1" customFormat="1" ht="15" customHeight="1">
      <c r="A622" s="71" t="s">
        <v>284</v>
      </c>
      <c r="B622" s="9" t="s">
        <v>6</v>
      </c>
      <c r="C622" s="10">
        <v>8.7200000000000006</v>
      </c>
      <c r="D622" s="11" t="s">
        <v>2</v>
      </c>
      <c r="E622" s="11" t="s">
        <v>202</v>
      </c>
      <c r="F622" s="12" t="s">
        <v>203</v>
      </c>
      <c r="G622" s="197" t="s">
        <v>930</v>
      </c>
      <c r="H622" s="362"/>
      <c r="I622" s="162">
        <f t="shared" si="147"/>
        <v>0</v>
      </c>
      <c r="J622" s="286">
        <f t="shared" si="148"/>
        <v>0</v>
      </c>
      <c r="K622" s="143">
        <f t="shared" si="141"/>
        <v>0</v>
      </c>
      <c r="L622" s="58"/>
      <c r="M622" s="58"/>
      <c r="N622" s="58"/>
      <c r="O622" s="58"/>
      <c r="P622" s="58"/>
      <c r="Q622" s="58"/>
      <c r="R622" s="58"/>
      <c r="S622" s="275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  <c r="AD622" s="58"/>
      <c r="AE622" s="58"/>
      <c r="AF622" s="58"/>
      <c r="AG622" s="58"/>
      <c r="AH622" s="58"/>
      <c r="AI622" s="58"/>
      <c r="AJ622" s="58"/>
      <c r="AK622" s="58"/>
      <c r="AL622" s="58"/>
      <c r="AM622" s="58"/>
      <c r="AN622" s="58"/>
      <c r="AO622" s="58"/>
      <c r="AP622" s="58"/>
      <c r="AQ622" s="58"/>
      <c r="AR622" s="58"/>
      <c r="AS622" s="58"/>
      <c r="AT622" s="58"/>
      <c r="AU622" s="58"/>
      <c r="AV622" s="58"/>
      <c r="AW622" s="58"/>
      <c r="AX622" s="58"/>
      <c r="AY622" s="58"/>
      <c r="AZ622" s="58"/>
      <c r="BA622" s="58"/>
      <c r="BB622" s="58"/>
      <c r="BC622" s="58"/>
      <c r="BD622" s="58"/>
      <c r="BE622" s="58"/>
      <c r="BF622" s="58"/>
      <c r="BG622" s="58"/>
      <c r="BH622" s="58"/>
      <c r="BI622" s="58"/>
      <c r="BJ622" s="58"/>
      <c r="BK622" s="58"/>
      <c r="BL622" s="58"/>
      <c r="BM622" s="58"/>
      <c r="BN622" s="58"/>
      <c r="BO622" s="58"/>
      <c r="BP622" s="58"/>
      <c r="BQ622" s="58"/>
      <c r="BR622" s="58"/>
      <c r="BS622" s="58"/>
      <c r="BT622" s="58"/>
      <c r="BU622" s="58"/>
      <c r="BV622" s="58"/>
      <c r="BW622" s="58"/>
      <c r="BX622" s="58"/>
      <c r="BY622" s="58"/>
      <c r="BZ622" s="58"/>
      <c r="CA622" s="58"/>
      <c r="CB622" s="58"/>
      <c r="CC622" s="58"/>
    </row>
    <row r="623" spans="1:81" s="1" customFormat="1" ht="15" customHeight="1">
      <c r="A623" s="71" t="s">
        <v>285</v>
      </c>
      <c r="B623" s="9" t="s">
        <v>6</v>
      </c>
      <c r="C623" s="10">
        <v>10.75</v>
      </c>
      <c r="D623" s="11" t="s">
        <v>2</v>
      </c>
      <c r="E623" s="11" t="s">
        <v>202</v>
      </c>
      <c r="F623" s="12" t="s">
        <v>734</v>
      </c>
      <c r="G623" s="197" t="s">
        <v>930</v>
      </c>
      <c r="H623" s="362"/>
      <c r="I623" s="162">
        <f t="shared" si="147"/>
        <v>0</v>
      </c>
      <c r="J623" s="286">
        <f t="shared" si="148"/>
        <v>0</v>
      </c>
      <c r="K623" s="143">
        <f t="shared" si="141"/>
        <v>0</v>
      </c>
      <c r="L623" s="58"/>
      <c r="M623" s="58"/>
      <c r="N623" s="58"/>
      <c r="O623" s="58"/>
      <c r="P623" s="58"/>
      <c r="Q623" s="58"/>
      <c r="R623" s="58"/>
      <c r="S623" s="275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  <c r="AD623" s="58"/>
      <c r="AE623" s="58"/>
      <c r="AF623" s="58"/>
      <c r="AG623" s="58"/>
      <c r="AH623" s="58"/>
      <c r="AI623" s="58"/>
      <c r="AJ623" s="58"/>
      <c r="AK623" s="58"/>
      <c r="AL623" s="58"/>
      <c r="AM623" s="58"/>
      <c r="AN623" s="58"/>
      <c r="AO623" s="58"/>
      <c r="AP623" s="58"/>
      <c r="AQ623" s="58"/>
      <c r="AR623" s="58"/>
      <c r="AS623" s="58"/>
      <c r="AT623" s="58"/>
      <c r="AU623" s="58"/>
      <c r="AV623" s="58"/>
      <c r="AW623" s="58"/>
      <c r="AX623" s="58"/>
      <c r="AY623" s="58"/>
      <c r="AZ623" s="58"/>
      <c r="BA623" s="58"/>
      <c r="BB623" s="58"/>
      <c r="BC623" s="58"/>
      <c r="BD623" s="58"/>
      <c r="BE623" s="58"/>
      <c r="BF623" s="58"/>
      <c r="BG623" s="58"/>
      <c r="BH623" s="58"/>
      <c r="BI623" s="58"/>
      <c r="BJ623" s="58"/>
      <c r="BK623" s="58"/>
      <c r="BL623" s="58"/>
      <c r="BM623" s="58"/>
      <c r="BN623" s="58"/>
      <c r="BO623" s="58"/>
      <c r="BP623" s="58"/>
      <c r="BQ623" s="58"/>
      <c r="BR623" s="58"/>
      <c r="BS623" s="58"/>
      <c r="BT623" s="58"/>
      <c r="BU623" s="58"/>
      <c r="BV623" s="58"/>
      <c r="BW623" s="58"/>
      <c r="BX623" s="58"/>
      <c r="BY623" s="58"/>
      <c r="BZ623" s="58"/>
      <c r="CA623" s="58"/>
      <c r="CB623" s="58"/>
      <c r="CC623" s="58"/>
    </row>
    <row r="624" spans="1:81" s="1" customFormat="1" ht="15" customHeight="1">
      <c r="A624" s="71" t="s">
        <v>286</v>
      </c>
      <c r="B624" s="9" t="s">
        <v>6</v>
      </c>
      <c r="C624" s="10">
        <v>8.69</v>
      </c>
      <c r="D624" s="11" t="s">
        <v>2</v>
      </c>
      <c r="E624" s="11" t="s">
        <v>202</v>
      </c>
      <c r="F624" s="12" t="s">
        <v>734</v>
      </c>
      <c r="G624" s="197" t="s">
        <v>930</v>
      </c>
      <c r="H624" s="362"/>
      <c r="I624" s="162">
        <f t="shared" si="147"/>
        <v>0</v>
      </c>
      <c r="J624" s="286">
        <f t="shared" si="148"/>
        <v>0</v>
      </c>
      <c r="K624" s="143">
        <f t="shared" si="141"/>
        <v>0</v>
      </c>
      <c r="L624" s="58"/>
      <c r="M624" s="58"/>
      <c r="N624" s="58"/>
      <c r="O624" s="58"/>
      <c r="P624" s="58"/>
      <c r="Q624" s="58"/>
      <c r="R624" s="58"/>
      <c r="S624" s="275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  <c r="AD624" s="58"/>
      <c r="AE624" s="58"/>
      <c r="AF624" s="58"/>
      <c r="AG624" s="58"/>
      <c r="AH624" s="58"/>
      <c r="AI624" s="58"/>
      <c r="AJ624" s="58"/>
      <c r="AK624" s="58"/>
      <c r="AL624" s="58"/>
      <c r="AM624" s="58"/>
      <c r="AN624" s="58"/>
      <c r="AO624" s="58"/>
      <c r="AP624" s="58"/>
      <c r="AQ624" s="58"/>
      <c r="AR624" s="58"/>
      <c r="AS624" s="58"/>
      <c r="AT624" s="58"/>
      <c r="AU624" s="58"/>
      <c r="AV624" s="58"/>
      <c r="AW624" s="58"/>
      <c r="AX624" s="58"/>
      <c r="AY624" s="58"/>
      <c r="AZ624" s="58"/>
      <c r="BA624" s="58"/>
      <c r="BB624" s="58"/>
      <c r="BC624" s="58"/>
      <c r="BD624" s="58"/>
      <c r="BE624" s="58"/>
      <c r="BF624" s="58"/>
      <c r="BG624" s="58"/>
      <c r="BH624" s="58"/>
      <c r="BI624" s="58"/>
      <c r="BJ624" s="58"/>
      <c r="BK624" s="58"/>
      <c r="BL624" s="58"/>
      <c r="BM624" s="58"/>
      <c r="BN624" s="58"/>
      <c r="BO624" s="58"/>
      <c r="BP624" s="58"/>
      <c r="BQ624" s="58"/>
      <c r="BR624" s="58"/>
      <c r="BS624" s="58"/>
      <c r="BT624" s="58"/>
      <c r="BU624" s="58"/>
      <c r="BV624" s="58"/>
      <c r="BW624" s="58"/>
      <c r="BX624" s="58"/>
      <c r="BY624" s="58"/>
      <c r="BZ624" s="58"/>
      <c r="CA624" s="58"/>
      <c r="CB624" s="58"/>
      <c r="CC624" s="58"/>
    </row>
    <row r="625" spans="1:81" s="1" customFormat="1" ht="15" customHeight="1">
      <c r="A625" s="71" t="s">
        <v>287</v>
      </c>
      <c r="B625" s="9" t="s">
        <v>6</v>
      </c>
      <c r="C625" s="10">
        <v>7.77</v>
      </c>
      <c r="D625" s="11" t="s">
        <v>2</v>
      </c>
      <c r="E625" s="11" t="s">
        <v>202</v>
      </c>
      <c r="F625" s="12" t="s">
        <v>734</v>
      </c>
      <c r="G625" s="197" t="s">
        <v>930</v>
      </c>
      <c r="H625" s="362"/>
      <c r="I625" s="162">
        <f t="shared" si="147"/>
        <v>0</v>
      </c>
      <c r="J625" s="286">
        <f t="shared" si="148"/>
        <v>0</v>
      </c>
      <c r="K625" s="143">
        <f t="shared" si="141"/>
        <v>0</v>
      </c>
      <c r="L625" s="58"/>
      <c r="M625" s="58"/>
      <c r="N625" s="58"/>
      <c r="O625" s="58"/>
      <c r="P625" s="58"/>
      <c r="Q625" s="58"/>
      <c r="R625" s="58"/>
      <c r="S625" s="275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  <c r="AD625" s="58"/>
      <c r="AE625" s="58"/>
      <c r="AF625" s="58"/>
      <c r="AG625" s="58"/>
      <c r="AH625" s="58"/>
      <c r="AI625" s="58"/>
      <c r="AJ625" s="58"/>
      <c r="AK625" s="58"/>
      <c r="AL625" s="58"/>
      <c r="AM625" s="58"/>
      <c r="AN625" s="58"/>
      <c r="AO625" s="58"/>
      <c r="AP625" s="58"/>
      <c r="AQ625" s="58"/>
      <c r="AR625" s="58"/>
      <c r="AS625" s="58"/>
      <c r="AT625" s="58"/>
      <c r="AU625" s="58"/>
      <c r="AV625" s="58"/>
      <c r="AW625" s="58"/>
      <c r="AX625" s="58"/>
      <c r="AY625" s="58"/>
      <c r="AZ625" s="58"/>
      <c r="BA625" s="58"/>
      <c r="BB625" s="58"/>
      <c r="BC625" s="58"/>
      <c r="BD625" s="58"/>
      <c r="BE625" s="58"/>
      <c r="BF625" s="58"/>
      <c r="BG625" s="58"/>
      <c r="BH625" s="58"/>
      <c r="BI625" s="58"/>
      <c r="BJ625" s="58"/>
      <c r="BK625" s="58"/>
      <c r="BL625" s="58"/>
      <c r="BM625" s="58"/>
      <c r="BN625" s="58"/>
      <c r="BO625" s="58"/>
      <c r="BP625" s="58"/>
      <c r="BQ625" s="58"/>
      <c r="BR625" s="58"/>
      <c r="BS625" s="58"/>
      <c r="BT625" s="58"/>
      <c r="BU625" s="58"/>
      <c r="BV625" s="58"/>
      <c r="BW625" s="58"/>
      <c r="BX625" s="58"/>
      <c r="BY625" s="58"/>
      <c r="BZ625" s="58"/>
      <c r="CA625" s="58"/>
      <c r="CB625" s="58"/>
      <c r="CC625" s="58"/>
    </row>
    <row r="626" spans="1:81" s="1" customFormat="1" ht="15" customHeight="1">
      <c r="A626" s="71" t="s">
        <v>288</v>
      </c>
      <c r="B626" s="9" t="s">
        <v>6</v>
      </c>
      <c r="C626" s="10">
        <v>7.93</v>
      </c>
      <c r="D626" s="11" t="s">
        <v>2</v>
      </c>
      <c r="E626" s="11" t="s">
        <v>202</v>
      </c>
      <c r="F626" s="12" t="s">
        <v>734</v>
      </c>
      <c r="G626" s="197" t="s">
        <v>930</v>
      </c>
      <c r="H626" s="362"/>
      <c r="I626" s="162">
        <f t="shared" si="147"/>
        <v>0</v>
      </c>
      <c r="J626" s="286">
        <f t="shared" si="148"/>
        <v>0</v>
      </c>
      <c r="K626" s="143">
        <f t="shared" si="141"/>
        <v>0</v>
      </c>
      <c r="L626" s="58"/>
      <c r="M626" s="58"/>
      <c r="N626" s="58"/>
      <c r="O626" s="58"/>
      <c r="P626" s="58"/>
      <c r="Q626" s="58"/>
      <c r="R626" s="58"/>
      <c r="S626" s="275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  <c r="AD626" s="58"/>
      <c r="AE626" s="58"/>
      <c r="AF626" s="58"/>
      <c r="AG626" s="58"/>
      <c r="AH626" s="58"/>
      <c r="AI626" s="58"/>
      <c r="AJ626" s="58"/>
      <c r="AK626" s="58"/>
      <c r="AL626" s="58"/>
      <c r="AM626" s="58"/>
      <c r="AN626" s="58"/>
      <c r="AO626" s="58"/>
      <c r="AP626" s="58"/>
      <c r="AQ626" s="58"/>
      <c r="AR626" s="58"/>
      <c r="AS626" s="58"/>
      <c r="AT626" s="58"/>
      <c r="AU626" s="58"/>
      <c r="AV626" s="58"/>
      <c r="AW626" s="58"/>
      <c r="AX626" s="58"/>
      <c r="AY626" s="58"/>
      <c r="AZ626" s="58"/>
      <c r="BA626" s="58"/>
      <c r="BB626" s="58"/>
      <c r="BC626" s="58"/>
      <c r="BD626" s="58"/>
      <c r="BE626" s="58"/>
      <c r="BF626" s="58"/>
      <c r="BG626" s="58"/>
      <c r="BH626" s="58"/>
      <c r="BI626" s="58"/>
      <c r="BJ626" s="58"/>
      <c r="BK626" s="58"/>
      <c r="BL626" s="58"/>
      <c r="BM626" s="58"/>
      <c r="BN626" s="58"/>
      <c r="BO626" s="58"/>
      <c r="BP626" s="58"/>
      <c r="BQ626" s="58"/>
      <c r="BR626" s="58"/>
      <c r="BS626" s="58"/>
      <c r="BT626" s="58"/>
      <c r="BU626" s="58"/>
      <c r="BV626" s="58"/>
      <c r="BW626" s="58"/>
      <c r="BX626" s="58"/>
      <c r="BY626" s="58"/>
      <c r="BZ626" s="58"/>
      <c r="CA626" s="58"/>
      <c r="CB626" s="58"/>
      <c r="CC626" s="58"/>
    </row>
    <row r="627" spans="1:81" ht="15" customHeight="1">
      <c r="A627" s="71" t="s">
        <v>289</v>
      </c>
      <c r="B627" s="9" t="s">
        <v>6</v>
      </c>
      <c r="C627" s="10">
        <v>7.57</v>
      </c>
      <c r="D627" s="11" t="s">
        <v>2</v>
      </c>
      <c r="E627" s="11" t="s">
        <v>202</v>
      </c>
      <c r="F627" s="12" t="s">
        <v>734</v>
      </c>
      <c r="G627" s="197" t="s">
        <v>930</v>
      </c>
      <c r="H627" s="362"/>
      <c r="I627" s="162">
        <f t="shared" si="147"/>
        <v>0</v>
      </c>
      <c r="J627" s="286">
        <f t="shared" si="148"/>
        <v>0</v>
      </c>
      <c r="K627" s="143">
        <f t="shared" si="141"/>
        <v>0</v>
      </c>
    </row>
    <row r="628" spans="1:81" ht="15" customHeight="1">
      <c r="A628" s="71" t="s">
        <v>290</v>
      </c>
      <c r="B628" s="9" t="s">
        <v>6</v>
      </c>
      <c r="C628" s="10">
        <v>7.74</v>
      </c>
      <c r="D628" s="11" t="s">
        <v>2</v>
      </c>
      <c r="E628" s="11" t="s">
        <v>202</v>
      </c>
      <c r="F628" s="12" t="s">
        <v>734</v>
      </c>
      <c r="G628" s="197" t="s">
        <v>930</v>
      </c>
      <c r="H628" s="362"/>
      <c r="I628" s="162">
        <f t="shared" si="147"/>
        <v>0</v>
      </c>
      <c r="J628" s="286">
        <f t="shared" si="148"/>
        <v>0</v>
      </c>
      <c r="K628" s="143">
        <f t="shared" si="141"/>
        <v>0</v>
      </c>
    </row>
    <row r="629" spans="1:81" s="1" customFormat="1" ht="15" customHeight="1">
      <c r="A629" s="71" t="s">
        <v>291</v>
      </c>
      <c r="B629" s="175" t="s">
        <v>844</v>
      </c>
      <c r="C629" s="10">
        <v>16</v>
      </c>
      <c r="D629" s="11" t="s">
        <v>2</v>
      </c>
      <c r="E629" s="11" t="s">
        <v>202</v>
      </c>
      <c r="F629" s="12" t="s">
        <v>203</v>
      </c>
      <c r="G629" s="13" t="s">
        <v>731</v>
      </c>
      <c r="H629" s="362"/>
      <c r="I629" s="162">
        <f t="shared" si="147"/>
        <v>0</v>
      </c>
      <c r="J629" s="214">
        <f>I629*21.67</f>
        <v>0</v>
      </c>
      <c r="K629" s="143">
        <f t="shared" si="141"/>
        <v>0</v>
      </c>
      <c r="L629" s="58"/>
      <c r="M629" s="58"/>
      <c r="N629" s="58"/>
      <c r="O629" s="58"/>
      <c r="P629" s="58"/>
      <c r="Q629" s="58"/>
      <c r="R629" s="58"/>
      <c r="S629" s="275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  <c r="AD629" s="58"/>
      <c r="AE629" s="58"/>
      <c r="AF629" s="58"/>
      <c r="AG629" s="58"/>
      <c r="AH629" s="58"/>
      <c r="AI629" s="58"/>
      <c r="AJ629" s="58"/>
      <c r="AK629" s="58"/>
      <c r="AL629" s="58"/>
      <c r="AM629" s="58"/>
      <c r="AN629" s="58"/>
      <c r="AO629" s="58"/>
      <c r="AP629" s="58"/>
      <c r="AQ629" s="58"/>
      <c r="AR629" s="58"/>
      <c r="AS629" s="58"/>
      <c r="AT629" s="58"/>
      <c r="AU629" s="58"/>
      <c r="AV629" s="58"/>
      <c r="AW629" s="58"/>
      <c r="AX629" s="58"/>
      <c r="AY629" s="58"/>
      <c r="AZ629" s="58"/>
      <c r="BA629" s="58"/>
      <c r="BB629" s="58"/>
      <c r="BC629" s="58"/>
      <c r="BD629" s="58"/>
      <c r="BE629" s="58"/>
      <c r="BF629" s="58"/>
      <c r="BG629" s="58"/>
      <c r="BH629" s="58"/>
      <c r="BI629" s="58"/>
      <c r="BJ629" s="58"/>
      <c r="BK629" s="58"/>
      <c r="BL629" s="58"/>
      <c r="BM629" s="58"/>
      <c r="BN629" s="58"/>
      <c r="BO629" s="58"/>
      <c r="BP629" s="58"/>
      <c r="BQ629" s="58"/>
      <c r="BR629" s="58"/>
      <c r="BS629" s="58"/>
      <c r="BT629" s="58"/>
      <c r="BU629" s="58"/>
      <c r="BV629" s="58"/>
      <c r="BW629" s="58"/>
      <c r="BX629" s="58"/>
      <c r="BY629" s="58"/>
      <c r="BZ629" s="58"/>
      <c r="CA629" s="58"/>
      <c r="CB629" s="58"/>
      <c r="CC629" s="58"/>
    </row>
    <row r="630" spans="1:81" s="1" customFormat="1" ht="15" customHeight="1">
      <c r="A630" s="71" t="s">
        <v>292</v>
      </c>
      <c r="B630" s="9" t="s">
        <v>6</v>
      </c>
      <c r="C630" s="10">
        <v>7.55</v>
      </c>
      <c r="D630" s="11" t="s">
        <v>2</v>
      </c>
      <c r="E630" s="11" t="s">
        <v>202</v>
      </c>
      <c r="F630" s="12" t="s">
        <v>734</v>
      </c>
      <c r="G630" s="197" t="s">
        <v>930</v>
      </c>
      <c r="H630" s="362"/>
      <c r="I630" s="162">
        <f t="shared" si="147"/>
        <v>0</v>
      </c>
      <c r="J630" s="286">
        <f t="shared" ref="J630:J637" si="149">I630*2.17</f>
        <v>0</v>
      </c>
      <c r="K630" s="143">
        <f t="shared" si="141"/>
        <v>0</v>
      </c>
      <c r="L630" s="58"/>
      <c r="M630" s="58"/>
      <c r="N630" s="58"/>
      <c r="O630" s="58"/>
      <c r="P630" s="58"/>
      <c r="Q630" s="58"/>
      <c r="R630" s="58"/>
      <c r="S630" s="275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  <c r="AD630" s="58"/>
      <c r="AE630" s="58"/>
      <c r="AF630" s="58"/>
      <c r="AG630" s="58"/>
      <c r="AH630" s="58"/>
      <c r="AI630" s="58"/>
      <c r="AJ630" s="58"/>
      <c r="AK630" s="58"/>
      <c r="AL630" s="58"/>
      <c r="AM630" s="58"/>
      <c r="AN630" s="58"/>
      <c r="AO630" s="58"/>
      <c r="AP630" s="58"/>
      <c r="AQ630" s="58"/>
      <c r="AR630" s="58"/>
      <c r="AS630" s="58"/>
      <c r="AT630" s="58"/>
      <c r="AU630" s="58"/>
      <c r="AV630" s="58"/>
      <c r="AW630" s="58"/>
      <c r="AX630" s="58"/>
      <c r="AY630" s="58"/>
      <c r="AZ630" s="58"/>
      <c r="BA630" s="58"/>
      <c r="BB630" s="58"/>
      <c r="BC630" s="58"/>
      <c r="BD630" s="58"/>
      <c r="BE630" s="58"/>
      <c r="BF630" s="58"/>
      <c r="BG630" s="58"/>
      <c r="BH630" s="58"/>
      <c r="BI630" s="58"/>
      <c r="BJ630" s="58"/>
      <c r="BK630" s="58"/>
      <c r="BL630" s="58"/>
      <c r="BM630" s="58"/>
      <c r="BN630" s="58"/>
      <c r="BO630" s="58"/>
      <c r="BP630" s="58"/>
      <c r="BQ630" s="58"/>
      <c r="BR630" s="58"/>
      <c r="BS630" s="58"/>
      <c r="BT630" s="58"/>
      <c r="BU630" s="58"/>
      <c r="BV630" s="58"/>
      <c r="BW630" s="58"/>
      <c r="BX630" s="58"/>
      <c r="BY630" s="58"/>
      <c r="BZ630" s="58"/>
      <c r="CA630" s="58"/>
      <c r="CB630" s="58"/>
      <c r="CC630" s="58"/>
    </row>
    <row r="631" spans="1:81" s="1" customFormat="1" ht="15" customHeight="1">
      <c r="A631" s="71" t="s">
        <v>293</v>
      </c>
      <c r="B631" s="9" t="s">
        <v>6</v>
      </c>
      <c r="C631" s="10">
        <v>7.78</v>
      </c>
      <c r="D631" s="11" t="s">
        <v>2</v>
      </c>
      <c r="E631" s="11" t="s">
        <v>202</v>
      </c>
      <c r="F631" s="12" t="s">
        <v>734</v>
      </c>
      <c r="G631" s="197" t="s">
        <v>930</v>
      </c>
      <c r="H631" s="362"/>
      <c r="I631" s="162">
        <f t="shared" si="147"/>
        <v>0</v>
      </c>
      <c r="J631" s="286">
        <f t="shared" si="149"/>
        <v>0</v>
      </c>
      <c r="K631" s="143">
        <f t="shared" si="141"/>
        <v>0</v>
      </c>
      <c r="L631" s="58"/>
      <c r="M631" s="58"/>
      <c r="N631" s="58"/>
      <c r="O631" s="58"/>
      <c r="P631" s="58"/>
      <c r="Q631" s="58"/>
      <c r="R631" s="58"/>
      <c r="S631" s="275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  <c r="AD631" s="58"/>
      <c r="AE631" s="58"/>
      <c r="AF631" s="58"/>
      <c r="AG631" s="58"/>
      <c r="AH631" s="58"/>
      <c r="AI631" s="58"/>
      <c r="AJ631" s="58"/>
      <c r="AK631" s="58"/>
      <c r="AL631" s="58"/>
      <c r="AM631" s="58"/>
      <c r="AN631" s="58"/>
      <c r="AO631" s="58"/>
      <c r="AP631" s="58"/>
      <c r="AQ631" s="58"/>
      <c r="AR631" s="58"/>
      <c r="AS631" s="58"/>
      <c r="AT631" s="58"/>
      <c r="AU631" s="58"/>
      <c r="AV631" s="58"/>
      <c r="AW631" s="58"/>
      <c r="AX631" s="58"/>
      <c r="AY631" s="58"/>
      <c r="AZ631" s="58"/>
      <c r="BA631" s="58"/>
      <c r="BB631" s="58"/>
      <c r="BC631" s="58"/>
      <c r="BD631" s="58"/>
      <c r="BE631" s="58"/>
      <c r="BF631" s="58"/>
      <c r="BG631" s="58"/>
      <c r="BH631" s="58"/>
      <c r="BI631" s="58"/>
      <c r="BJ631" s="58"/>
      <c r="BK631" s="58"/>
      <c r="BL631" s="58"/>
      <c r="BM631" s="58"/>
      <c r="BN631" s="58"/>
      <c r="BO631" s="58"/>
      <c r="BP631" s="58"/>
      <c r="BQ631" s="58"/>
      <c r="BR631" s="58"/>
      <c r="BS631" s="58"/>
      <c r="BT631" s="58"/>
      <c r="BU631" s="58"/>
      <c r="BV631" s="58"/>
      <c r="BW631" s="58"/>
      <c r="BX631" s="58"/>
      <c r="BY631" s="58"/>
      <c r="BZ631" s="58"/>
      <c r="CA631" s="58"/>
      <c r="CB631" s="58"/>
      <c r="CC631" s="58"/>
    </row>
    <row r="632" spans="1:81" s="1" customFormat="1" ht="15" customHeight="1">
      <c r="A632" s="71" t="s">
        <v>294</v>
      </c>
      <c r="B632" s="9" t="s">
        <v>6</v>
      </c>
      <c r="C632" s="10">
        <v>7.77</v>
      </c>
      <c r="D632" s="11" t="s">
        <v>2</v>
      </c>
      <c r="E632" s="11" t="s">
        <v>202</v>
      </c>
      <c r="F632" s="12" t="s">
        <v>734</v>
      </c>
      <c r="G632" s="197" t="s">
        <v>930</v>
      </c>
      <c r="H632" s="362"/>
      <c r="I632" s="162">
        <f t="shared" si="147"/>
        <v>0</v>
      </c>
      <c r="J632" s="286">
        <f t="shared" si="149"/>
        <v>0</v>
      </c>
      <c r="K632" s="143">
        <f t="shared" si="141"/>
        <v>0</v>
      </c>
      <c r="L632" s="58"/>
      <c r="M632" s="58"/>
      <c r="N632" s="58"/>
      <c r="O632" s="58"/>
      <c r="P632" s="58"/>
      <c r="Q632" s="58"/>
      <c r="R632" s="58"/>
      <c r="S632" s="275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  <c r="AD632" s="58"/>
      <c r="AE632" s="58"/>
      <c r="AF632" s="58"/>
      <c r="AG632" s="58"/>
      <c r="AH632" s="58"/>
      <c r="AI632" s="58"/>
      <c r="AJ632" s="58"/>
      <c r="AK632" s="58"/>
      <c r="AL632" s="58"/>
      <c r="AM632" s="58"/>
      <c r="AN632" s="58"/>
      <c r="AO632" s="58"/>
      <c r="AP632" s="58"/>
      <c r="AQ632" s="58"/>
      <c r="AR632" s="58"/>
      <c r="AS632" s="58"/>
      <c r="AT632" s="58"/>
      <c r="AU632" s="58"/>
      <c r="AV632" s="58"/>
      <c r="AW632" s="58"/>
      <c r="AX632" s="58"/>
      <c r="AY632" s="58"/>
      <c r="AZ632" s="58"/>
      <c r="BA632" s="58"/>
      <c r="BB632" s="58"/>
      <c r="BC632" s="58"/>
      <c r="BD632" s="58"/>
      <c r="BE632" s="58"/>
      <c r="BF632" s="58"/>
      <c r="BG632" s="58"/>
      <c r="BH632" s="58"/>
      <c r="BI632" s="58"/>
      <c r="BJ632" s="58"/>
      <c r="BK632" s="58"/>
      <c r="BL632" s="58"/>
      <c r="BM632" s="58"/>
      <c r="BN632" s="58"/>
      <c r="BO632" s="58"/>
      <c r="BP632" s="58"/>
      <c r="BQ632" s="58"/>
      <c r="BR632" s="58"/>
      <c r="BS632" s="58"/>
      <c r="BT632" s="58"/>
      <c r="BU632" s="58"/>
      <c r="BV632" s="58"/>
      <c r="BW632" s="58"/>
      <c r="BX632" s="58"/>
      <c r="BY632" s="58"/>
      <c r="BZ632" s="58"/>
      <c r="CA632" s="58"/>
      <c r="CB632" s="58"/>
      <c r="CC632" s="58"/>
    </row>
    <row r="633" spans="1:81" s="1" customFormat="1" ht="16.5" customHeight="1">
      <c r="A633" s="71" t="s">
        <v>295</v>
      </c>
      <c r="B633" s="9" t="s">
        <v>6</v>
      </c>
      <c r="C633" s="10">
        <v>8</v>
      </c>
      <c r="D633" s="11" t="s">
        <v>2</v>
      </c>
      <c r="E633" s="11" t="s">
        <v>202</v>
      </c>
      <c r="F633" s="12" t="s">
        <v>734</v>
      </c>
      <c r="G633" s="197" t="s">
        <v>930</v>
      </c>
      <c r="H633" s="362"/>
      <c r="I633" s="162">
        <f t="shared" si="147"/>
        <v>0</v>
      </c>
      <c r="J633" s="286">
        <f t="shared" si="149"/>
        <v>0</v>
      </c>
      <c r="K633" s="143">
        <f t="shared" si="141"/>
        <v>0</v>
      </c>
      <c r="L633" s="58"/>
      <c r="M633" s="58"/>
      <c r="N633" s="58"/>
      <c r="O633" s="58"/>
      <c r="P633" s="58"/>
      <c r="Q633" s="58"/>
      <c r="R633" s="58"/>
      <c r="S633" s="275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  <c r="AD633" s="58"/>
      <c r="AE633" s="58"/>
      <c r="AF633" s="58"/>
      <c r="AG633" s="58"/>
      <c r="AH633" s="58"/>
      <c r="AI633" s="58"/>
      <c r="AJ633" s="58"/>
      <c r="AK633" s="58"/>
      <c r="AL633" s="58"/>
      <c r="AM633" s="58"/>
      <c r="AN633" s="58"/>
      <c r="AO633" s="58"/>
      <c r="AP633" s="58"/>
      <c r="AQ633" s="58"/>
      <c r="AR633" s="58"/>
      <c r="AS633" s="58"/>
      <c r="AT633" s="58"/>
      <c r="AU633" s="58"/>
      <c r="AV633" s="58"/>
      <c r="AW633" s="58"/>
      <c r="AX633" s="58"/>
      <c r="AY633" s="58"/>
      <c r="AZ633" s="58"/>
      <c r="BA633" s="58"/>
      <c r="BB633" s="58"/>
      <c r="BC633" s="58"/>
      <c r="BD633" s="58"/>
      <c r="BE633" s="58"/>
      <c r="BF633" s="58"/>
      <c r="BG633" s="58"/>
      <c r="BH633" s="58"/>
      <c r="BI633" s="58"/>
      <c r="BJ633" s="58"/>
      <c r="BK633" s="58"/>
      <c r="BL633" s="58"/>
      <c r="BM633" s="58"/>
      <c r="BN633" s="58"/>
      <c r="BO633" s="58"/>
      <c r="BP633" s="58"/>
      <c r="BQ633" s="58"/>
      <c r="BR633" s="58"/>
      <c r="BS633" s="58"/>
      <c r="BT633" s="58"/>
      <c r="BU633" s="58"/>
      <c r="BV633" s="58"/>
      <c r="BW633" s="58"/>
      <c r="BX633" s="58"/>
      <c r="BY633" s="58"/>
      <c r="BZ633" s="58"/>
      <c r="CA633" s="58"/>
      <c r="CB633" s="58"/>
      <c r="CC633" s="58"/>
    </row>
    <row r="634" spans="1:81" s="1" customFormat="1" ht="15" customHeight="1">
      <c r="A634" s="71" t="s">
        <v>296</v>
      </c>
      <c r="B634" s="9" t="s">
        <v>6</v>
      </c>
      <c r="C634" s="10">
        <v>15.61</v>
      </c>
      <c r="D634" s="11" t="s">
        <v>2</v>
      </c>
      <c r="E634" s="11" t="s">
        <v>202</v>
      </c>
      <c r="F634" s="12" t="s">
        <v>734</v>
      </c>
      <c r="G634" s="197" t="s">
        <v>930</v>
      </c>
      <c r="H634" s="362"/>
      <c r="I634" s="162">
        <f t="shared" si="147"/>
        <v>0</v>
      </c>
      <c r="J634" s="286">
        <f t="shared" si="149"/>
        <v>0</v>
      </c>
      <c r="K634" s="143">
        <f t="shared" si="141"/>
        <v>0</v>
      </c>
      <c r="L634" s="58"/>
      <c r="M634" s="58"/>
      <c r="N634" s="58"/>
      <c r="O634" s="58"/>
      <c r="P634" s="58"/>
      <c r="Q634" s="58"/>
      <c r="R634" s="58"/>
      <c r="S634" s="275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  <c r="AD634" s="58"/>
      <c r="AE634" s="58"/>
      <c r="AF634" s="58"/>
      <c r="AG634" s="58"/>
      <c r="AH634" s="58"/>
      <c r="AI634" s="58"/>
      <c r="AJ634" s="58"/>
      <c r="AK634" s="58"/>
      <c r="AL634" s="58"/>
      <c r="AM634" s="58"/>
      <c r="AN634" s="58"/>
      <c r="AO634" s="58"/>
      <c r="AP634" s="58"/>
      <c r="AQ634" s="58"/>
      <c r="AR634" s="58"/>
      <c r="AS634" s="58"/>
      <c r="AT634" s="58"/>
      <c r="AU634" s="58"/>
      <c r="AV634" s="58"/>
      <c r="AW634" s="58"/>
      <c r="AX634" s="58"/>
      <c r="AY634" s="58"/>
      <c r="AZ634" s="58"/>
      <c r="BA634" s="58"/>
      <c r="BB634" s="58"/>
      <c r="BC634" s="58"/>
      <c r="BD634" s="58"/>
      <c r="BE634" s="58"/>
      <c r="BF634" s="58"/>
      <c r="BG634" s="58"/>
      <c r="BH634" s="58"/>
      <c r="BI634" s="58"/>
      <c r="BJ634" s="58"/>
      <c r="BK634" s="58"/>
      <c r="BL634" s="58"/>
      <c r="BM634" s="58"/>
      <c r="BN634" s="58"/>
      <c r="BO634" s="58"/>
      <c r="BP634" s="58"/>
      <c r="BQ634" s="58"/>
      <c r="BR634" s="58"/>
      <c r="BS634" s="58"/>
      <c r="BT634" s="58"/>
      <c r="BU634" s="58"/>
      <c r="BV634" s="58"/>
      <c r="BW634" s="58"/>
      <c r="BX634" s="58"/>
      <c r="BY634" s="58"/>
      <c r="BZ634" s="58"/>
      <c r="CA634" s="58"/>
      <c r="CB634" s="58"/>
      <c r="CC634" s="58"/>
    </row>
    <row r="635" spans="1:81" ht="15" customHeight="1">
      <c r="A635" s="71" t="s">
        <v>297</v>
      </c>
      <c r="B635" s="9" t="s">
        <v>6</v>
      </c>
      <c r="C635" s="10">
        <v>15.84</v>
      </c>
      <c r="D635" s="11" t="s">
        <v>2</v>
      </c>
      <c r="E635" s="11" t="s">
        <v>202</v>
      </c>
      <c r="F635" s="12" t="s">
        <v>734</v>
      </c>
      <c r="G635" s="197" t="s">
        <v>930</v>
      </c>
      <c r="H635" s="362"/>
      <c r="I635" s="162">
        <f t="shared" si="147"/>
        <v>0</v>
      </c>
      <c r="J635" s="286">
        <f t="shared" si="149"/>
        <v>0</v>
      </c>
      <c r="K635" s="143">
        <f t="shared" si="141"/>
        <v>0</v>
      </c>
    </row>
    <row r="636" spans="1:81" ht="15" customHeight="1">
      <c r="A636" s="71" t="s">
        <v>298</v>
      </c>
      <c r="B636" s="9" t="s">
        <v>6</v>
      </c>
      <c r="C636" s="10">
        <v>9.07</v>
      </c>
      <c r="D636" s="11" t="s">
        <v>2</v>
      </c>
      <c r="E636" s="11" t="s">
        <v>202</v>
      </c>
      <c r="F636" s="12" t="s">
        <v>734</v>
      </c>
      <c r="G636" s="197" t="s">
        <v>930</v>
      </c>
      <c r="H636" s="362"/>
      <c r="I636" s="162">
        <f t="shared" si="147"/>
        <v>0</v>
      </c>
      <c r="J636" s="286">
        <f t="shared" si="149"/>
        <v>0</v>
      </c>
      <c r="K636" s="143">
        <f t="shared" si="141"/>
        <v>0</v>
      </c>
    </row>
    <row r="637" spans="1:81" s="1" customFormat="1" ht="15" customHeight="1">
      <c r="A637" s="71" t="s">
        <v>299</v>
      </c>
      <c r="B637" s="9" t="s">
        <v>6</v>
      </c>
      <c r="C637" s="10">
        <v>9.56</v>
      </c>
      <c r="D637" s="11" t="s">
        <v>2</v>
      </c>
      <c r="E637" s="11" t="s">
        <v>202</v>
      </c>
      <c r="F637" s="12" t="s">
        <v>734</v>
      </c>
      <c r="G637" s="197" t="s">
        <v>930</v>
      </c>
      <c r="H637" s="362"/>
      <c r="I637" s="162">
        <f t="shared" si="147"/>
        <v>0</v>
      </c>
      <c r="J637" s="286">
        <f t="shared" si="149"/>
        <v>0</v>
      </c>
      <c r="K637" s="143">
        <f t="shared" si="141"/>
        <v>0</v>
      </c>
      <c r="L637" s="58"/>
      <c r="M637" s="58"/>
      <c r="N637" s="58"/>
      <c r="O637" s="58"/>
      <c r="P637" s="58"/>
      <c r="Q637" s="58"/>
      <c r="R637" s="58"/>
      <c r="S637" s="275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  <c r="AD637" s="58"/>
      <c r="AE637" s="58"/>
      <c r="AF637" s="58"/>
      <c r="AG637" s="58"/>
      <c r="AH637" s="58"/>
      <c r="AI637" s="58"/>
      <c r="AJ637" s="58"/>
      <c r="AK637" s="58"/>
      <c r="AL637" s="58"/>
      <c r="AM637" s="58"/>
      <c r="AN637" s="58"/>
      <c r="AO637" s="58"/>
      <c r="AP637" s="58"/>
      <c r="AQ637" s="58"/>
      <c r="AR637" s="58"/>
      <c r="AS637" s="58"/>
      <c r="AT637" s="58"/>
      <c r="AU637" s="58"/>
      <c r="AV637" s="58"/>
      <c r="AW637" s="58"/>
      <c r="AX637" s="58"/>
      <c r="AY637" s="58"/>
      <c r="AZ637" s="58"/>
      <c r="BA637" s="58"/>
      <c r="BB637" s="58"/>
      <c r="BC637" s="58"/>
      <c r="BD637" s="58"/>
      <c r="BE637" s="58"/>
      <c r="BF637" s="58"/>
      <c r="BG637" s="58"/>
      <c r="BH637" s="58"/>
      <c r="BI637" s="58"/>
      <c r="BJ637" s="58"/>
      <c r="BK637" s="58"/>
      <c r="BL637" s="58"/>
      <c r="BM637" s="58"/>
      <c r="BN637" s="58"/>
      <c r="BO637" s="58"/>
      <c r="BP637" s="58"/>
      <c r="BQ637" s="58"/>
      <c r="BR637" s="58"/>
      <c r="BS637" s="58"/>
      <c r="BT637" s="58"/>
      <c r="BU637" s="58"/>
      <c r="BV637" s="58"/>
      <c r="BW637" s="58"/>
      <c r="BX637" s="58"/>
      <c r="BY637" s="58"/>
      <c r="BZ637" s="58"/>
      <c r="CA637" s="58"/>
      <c r="CB637" s="58"/>
      <c r="CC637" s="58"/>
    </row>
    <row r="638" spans="1:81" s="1" customFormat="1" ht="15">
      <c r="A638" s="70" t="s">
        <v>300</v>
      </c>
      <c r="B638" s="23" t="s">
        <v>777</v>
      </c>
      <c r="C638" s="15">
        <v>14.97</v>
      </c>
      <c r="D638" s="16" t="s">
        <v>2</v>
      </c>
      <c r="E638" s="16" t="s">
        <v>202</v>
      </c>
      <c r="F638" s="17" t="s">
        <v>71</v>
      </c>
      <c r="G638" s="50" t="s">
        <v>730</v>
      </c>
      <c r="H638" s="362"/>
      <c r="I638" s="162">
        <f t="shared" si="147"/>
        <v>0</v>
      </c>
      <c r="J638" s="214">
        <f t="shared" ref="J638" si="150">I638*8.67</f>
        <v>0</v>
      </c>
      <c r="K638" s="143">
        <f t="shared" si="141"/>
        <v>0</v>
      </c>
      <c r="L638" s="58"/>
      <c r="M638" s="58"/>
      <c r="N638" s="58"/>
      <c r="O638" s="58"/>
      <c r="P638" s="58"/>
      <c r="Q638" s="58"/>
      <c r="R638" s="58"/>
      <c r="S638" s="275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  <c r="AD638" s="58"/>
      <c r="AE638" s="58"/>
      <c r="AF638" s="58"/>
      <c r="AG638" s="58"/>
      <c r="AH638" s="58"/>
      <c r="AI638" s="58"/>
      <c r="AJ638" s="58"/>
      <c r="AK638" s="58"/>
      <c r="AL638" s="58"/>
      <c r="AM638" s="58"/>
      <c r="AN638" s="58"/>
      <c r="AO638" s="58"/>
      <c r="AP638" s="58"/>
      <c r="AQ638" s="58"/>
      <c r="AR638" s="58"/>
      <c r="AS638" s="58"/>
      <c r="AT638" s="58"/>
      <c r="AU638" s="58"/>
      <c r="AV638" s="58"/>
      <c r="AW638" s="58"/>
      <c r="AX638" s="58"/>
      <c r="AY638" s="58"/>
      <c r="AZ638" s="58"/>
      <c r="BA638" s="58"/>
      <c r="BB638" s="58"/>
      <c r="BC638" s="58"/>
      <c r="BD638" s="58"/>
      <c r="BE638" s="58"/>
      <c r="BF638" s="58"/>
      <c r="BG638" s="58"/>
      <c r="BH638" s="58"/>
      <c r="BI638" s="58"/>
      <c r="BJ638" s="58"/>
      <c r="BK638" s="58"/>
      <c r="BL638" s="58"/>
      <c r="BM638" s="58"/>
      <c r="BN638" s="58"/>
      <c r="BO638" s="58"/>
      <c r="BP638" s="58"/>
      <c r="BQ638" s="58"/>
      <c r="BR638" s="58"/>
      <c r="BS638" s="58"/>
      <c r="BT638" s="58"/>
      <c r="BU638" s="58"/>
      <c r="BV638" s="58"/>
      <c r="BW638" s="58"/>
      <c r="BX638" s="58"/>
      <c r="BY638" s="58"/>
      <c r="BZ638" s="58"/>
      <c r="CA638" s="58"/>
      <c r="CB638" s="58"/>
      <c r="CC638" s="58"/>
    </row>
    <row r="639" spans="1:81" s="1" customFormat="1" ht="15" customHeight="1">
      <c r="A639" s="71" t="s">
        <v>301</v>
      </c>
      <c r="B639" s="9" t="s">
        <v>5</v>
      </c>
      <c r="C639" s="10">
        <v>11.6</v>
      </c>
      <c r="D639" s="11" t="s">
        <v>2</v>
      </c>
      <c r="E639" s="11" t="s">
        <v>202</v>
      </c>
      <c r="F639" s="30" t="s">
        <v>203</v>
      </c>
      <c r="G639" s="13" t="s">
        <v>930</v>
      </c>
      <c r="H639" s="362"/>
      <c r="I639" s="162">
        <f t="shared" si="147"/>
        <v>0</v>
      </c>
      <c r="J639" s="286">
        <f t="shared" ref="J639:J644" si="151">I639*2.17</f>
        <v>0</v>
      </c>
      <c r="K639" s="143">
        <f t="shared" si="141"/>
        <v>0</v>
      </c>
      <c r="L639" s="58"/>
      <c r="M639" s="58"/>
      <c r="N639" s="58"/>
      <c r="O639" s="58"/>
      <c r="P639" s="58"/>
      <c r="Q639" s="58"/>
      <c r="R639" s="58"/>
      <c r="S639" s="275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  <c r="AD639" s="58"/>
      <c r="AE639" s="58"/>
      <c r="AF639" s="58"/>
      <c r="AG639" s="58"/>
      <c r="AH639" s="58"/>
      <c r="AI639" s="58"/>
      <c r="AJ639" s="58"/>
      <c r="AK639" s="58"/>
      <c r="AL639" s="58"/>
      <c r="AM639" s="58"/>
      <c r="AN639" s="58"/>
      <c r="AO639" s="58"/>
      <c r="AP639" s="58"/>
      <c r="AQ639" s="58"/>
      <c r="AR639" s="58"/>
      <c r="AS639" s="58"/>
      <c r="AT639" s="58"/>
      <c r="AU639" s="58"/>
      <c r="AV639" s="58"/>
      <c r="AW639" s="58"/>
      <c r="AX639" s="58"/>
      <c r="AY639" s="58"/>
      <c r="AZ639" s="58"/>
      <c r="BA639" s="58"/>
      <c r="BB639" s="58"/>
      <c r="BC639" s="58"/>
      <c r="BD639" s="58"/>
      <c r="BE639" s="58"/>
      <c r="BF639" s="58"/>
      <c r="BG639" s="58"/>
      <c r="BH639" s="58"/>
      <c r="BI639" s="58"/>
      <c r="BJ639" s="58"/>
      <c r="BK639" s="58"/>
      <c r="BL639" s="58"/>
      <c r="BM639" s="58"/>
      <c r="BN639" s="58"/>
      <c r="BO639" s="58"/>
      <c r="BP639" s="58"/>
      <c r="BQ639" s="58"/>
      <c r="BR639" s="58"/>
      <c r="BS639" s="58"/>
      <c r="BT639" s="58"/>
      <c r="BU639" s="58"/>
      <c r="BV639" s="58"/>
      <c r="BW639" s="58"/>
      <c r="BX639" s="58"/>
      <c r="BY639" s="58"/>
      <c r="BZ639" s="58"/>
      <c r="CA639" s="58"/>
      <c r="CB639" s="58"/>
      <c r="CC639" s="58"/>
    </row>
    <row r="640" spans="1:81" s="1" customFormat="1" ht="15" customHeight="1">
      <c r="A640" s="71" t="s">
        <v>302</v>
      </c>
      <c r="B640" s="9" t="s">
        <v>5</v>
      </c>
      <c r="C640" s="10">
        <v>99.77</v>
      </c>
      <c r="D640" s="11" t="s">
        <v>2</v>
      </c>
      <c r="E640" s="11" t="s">
        <v>202</v>
      </c>
      <c r="F640" s="30" t="s">
        <v>203</v>
      </c>
      <c r="G640" s="13" t="s">
        <v>930</v>
      </c>
      <c r="H640" s="362"/>
      <c r="I640" s="162">
        <f t="shared" si="147"/>
        <v>0</v>
      </c>
      <c r="J640" s="286">
        <f t="shared" si="151"/>
        <v>0</v>
      </c>
      <c r="K640" s="143">
        <f t="shared" si="141"/>
        <v>0</v>
      </c>
      <c r="L640" s="58"/>
      <c r="M640" s="58"/>
      <c r="N640" s="58"/>
      <c r="O640" s="58"/>
      <c r="P640" s="58"/>
      <c r="Q640" s="58"/>
      <c r="R640" s="58"/>
      <c r="S640" s="275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  <c r="AD640" s="58"/>
      <c r="AE640" s="58"/>
      <c r="AF640" s="58"/>
      <c r="AG640" s="58"/>
      <c r="AH640" s="58"/>
      <c r="AI640" s="58"/>
      <c r="AJ640" s="58"/>
      <c r="AK640" s="58"/>
      <c r="AL640" s="58"/>
      <c r="AM640" s="58"/>
      <c r="AN640" s="58"/>
      <c r="AO640" s="58"/>
      <c r="AP640" s="58"/>
      <c r="AQ640" s="58"/>
      <c r="AR640" s="58"/>
      <c r="AS640" s="58"/>
      <c r="AT640" s="58"/>
      <c r="AU640" s="58"/>
      <c r="AV640" s="58"/>
      <c r="AW640" s="58"/>
      <c r="AX640" s="58"/>
      <c r="AY640" s="58"/>
      <c r="AZ640" s="58"/>
      <c r="BA640" s="58"/>
      <c r="BB640" s="58"/>
      <c r="BC640" s="58"/>
      <c r="BD640" s="58"/>
      <c r="BE640" s="58"/>
      <c r="BF640" s="58"/>
      <c r="BG640" s="58"/>
      <c r="BH640" s="58"/>
      <c r="BI640" s="58"/>
      <c r="BJ640" s="58"/>
      <c r="BK640" s="58"/>
      <c r="BL640" s="58"/>
      <c r="BM640" s="58"/>
      <c r="BN640" s="58"/>
      <c r="BO640" s="58"/>
      <c r="BP640" s="58"/>
      <c r="BQ640" s="58"/>
      <c r="BR640" s="58"/>
      <c r="BS640" s="58"/>
      <c r="BT640" s="58"/>
      <c r="BU640" s="58"/>
      <c r="BV640" s="58"/>
      <c r="BW640" s="58"/>
      <c r="BX640" s="58"/>
      <c r="BY640" s="58"/>
      <c r="BZ640" s="58"/>
      <c r="CA640" s="58"/>
      <c r="CB640" s="58"/>
      <c r="CC640" s="58"/>
    </row>
    <row r="641" spans="1:81" s="1" customFormat="1" ht="15" customHeight="1">
      <c r="A641" s="71" t="s">
        <v>303</v>
      </c>
      <c r="B641" s="9" t="s">
        <v>5</v>
      </c>
      <c r="C641" s="10">
        <v>38.5</v>
      </c>
      <c r="D641" s="11" t="s">
        <v>2</v>
      </c>
      <c r="E641" s="11" t="s">
        <v>202</v>
      </c>
      <c r="F641" s="12" t="s">
        <v>203</v>
      </c>
      <c r="G641" s="13" t="s">
        <v>930</v>
      </c>
      <c r="H641" s="362"/>
      <c r="I641" s="162">
        <f t="shared" si="147"/>
        <v>0</v>
      </c>
      <c r="J641" s="286">
        <f t="shared" si="151"/>
        <v>0</v>
      </c>
      <c r="K641" s="143">
        <f t="shared" si="141"/>
        <v>0</v>
      </c>
      <c r="L641" s="58"/>
      <c r="M641" s="58"/>
      <c r="N641" s="58"/>
      <c r="O641" s="58"/>
      <c r="P641" s="58"/>
      <c r="Q641" s="58"/>
      <c r="R641" s="58"/>
      <c r="S641" s="275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  <c r="AD641" s="58"/>
      <c r="AE641" s="58"/>
      <c r="AF641" s="58"/>
      <c r="AG641" s="58"/>
      <c r="AH641" s="58"/>
      <c r="AI641" s="58"/>
      <c r="AJ641" s="58"/>
      <c r="AK641" s="58"/>
      <c r="AL641" s="58"/>
      <c r="AM641" s="58"/>
      <c r="AN641" s="58"/>
      <c r="AO641" s="58"/>
      <c r="AP641" s="58"/>
      <c r="AQ641" s="58"/>
      <c r="AR641" s="58"/>
      <c r="AS641" s="58"/>
      <c r="AT641" s="58"/>
      <c r="AU641" s="58"/>
      <c r="AV641" s="58"/>
      <c r="AW641" s="58"/>
      <c r="AX641" s="58"/>
      <c r="AY641" s="58"/>
      <c r="AZ641" s="58"/>
      <c r="BA641" s="58"/>
      <c r="BB641" s="58"/>
      <c r="BC641" s="58"/>
      <c r="BD641" s="58"/>
      <c r="BE641" s="58"/>
      <c r="BF641" s="58"/>
      <c r="BG641" s="58"/>
      <c r="BH641" s="58"/>
      <c r="BI641" s="58"/>
      <c r="BJ641" s="58"/>
      <c r="BK641" s="58"/>
      <c r="BL641" s="58"/>
      <c r="BM641" s="58"/>
      <c r="BN641" s="58"/>
      <c r="BO641" s="58"/>
      <c r="BP641" s="58"/>
      <c r="BQ641" s="58"/>
      <c r="BR641" s="58"/>
      <c r="BS641" s="58"/>
      <c r="BT641" s="58"/>
      <c r="BU641" s="58"/>
      <c r="BV641" s="58"/>
      <c r="BW641" s="58"/>
      <c r="BX641" s="58"/>
      <c r="BY641" s="58"/>
      <c r="BZ641" s="58"/>
      <c r="CA641" s="58"/>
      <c r="CB641" s="58"/>
      <c r="CC641" s="58"/>
    </row>
    <row r="642" spans="1:81" s="1" customFormat="1" ht="15" customHeight="1">
      <c r="A642" s="71" t="s">
        <v>304</v>
      </c>
      <c r="B642" s="9" t="s">
        <v>5</v>
      </c>
      <c r="C642" s="10">
        <v>31.2</v>
      </c>
      <c r="D642" s="11" t="s">
        <v>2</v>
      </c>
      <c r="E642" s="11" t="s">
        <v>202</v>
      </c>
      <c r="F642" s="12" t="s">
        <v>203</v>
      </c>
      <c r="G642" s="13" t="s">
        <v>930</v>
      </c>
      <c r="H642" s="362"/>
      <c r="I642" s="162">
        <f t="shared" si="147"/>
        <v>0</v>
      </c>
      <c r="J642" s="286">
        <f t="shared" si="151"/>
        <v>0</v>
      </c>
      <c r="K642" s="143">
        <f t="shared" si="141"/>
        <v>0</v>
      </c>
      <c r="L642" s="58"/>
      <c r="M642" s="58"/>
      <c r="N642" s="58"/>
      <c r="O642" s="58"/>
      <c r="P642" s="58"/>
      <c r="Q642" s="58"/>
      <c r="R642" s="58"/>
      <c r="S642" s="275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  <c r="AD642" s="58"/>
      <c r="AE642" s="58"/>
      <c r="AF642" s="58"/>
      <c r="AG642" s="58"/>
      <c r="AH642" s="58"/>
      <c r="AI642" s="58"/>
      <c r="AJ642" s="58"/>
      <c r="AK642" s="58"/>
      <c r="AL642" s="58"/>
      <c r="AM642" s="58"/>
      <c r="AN642" s="58"/>
      <c r="AO642" s="58"/>
      <c r="AP642" s="58"/>
      <c r="AQ642" s="58"/>
      <c r="AR642" s="58"/>
      <c r="AS642" s="58"/>
      <c r="AT642" s="58"/>
      <c r="AU642" s="58"/>
      <c r="AV642" s="58"/>
      <c r="AW642" s="58"/>
      <c r="AX642" s="58"/>
      <c r="AY642" s="58"/>
      <c r="AZ642" s="58"/>
      <c r="BA642" s="58"/>
      <c r="BB642" s="58"/>
      <c r="BC642" s="58"/>
      <c r="BD642" s="58"/>
      <c r="BE642" s="58"/>
      <c r="BF642" s="58"/>
      <c r="BG642" s="58"/>
      <c r="BH642" s="58"/>
      <c r="BI642" s="58"/>
      <c r="BJ642" s="58"/>
      <c r="BK642" s="58"/>
      <c r="BL642" s="58"/>
      <c r="BM642" s="58"/>
      <c r="BN642" s="58"/>
      <c r="BO642" s="58"/>
      <c r="BP642" s="58"/>
      <c r="BQ642" s="58"/>
      <c r="BR642" s="58"/>
      <c r="BS642" s="58"/>
      <c r="BT642" s="58"/>
      <c r="BU642" s="58"/>
      <c r="BV642" s="58"/>
      <c r="BW642" s="58"/>
      <c r="BX642" s="58"/>
      <c r="BY642" s="58"/>
      <c r="BZ642" s="58"/>
      <c r="CA642" s="58"/>
      <c r="CB642" s="58"/>
      <c r="CC642" s="58"/>
    </row>
    <row r="643" spans="1:81" s="1" customFormat="1" ht="16.5" customHeight="1">
      <c r="A643" s="71" t="s">
        <v>305</v>
      </c>
      <c r="B643" s="9" t="s">
        <v>5</v>
      </c>
      <c r="C643" s="10">
        <v>52.39</v>
      </c>
      <c r="D643" s="11" t="s">
        <v>2</v>
      </c>
      <c r="E643" s="11" t="s">
        <v>202</v>
      </c>
      <c r="F643" s="12" t="s">
        <v>203</v>
      </c>
      <c r="G643" s="13" t="s">
        <v>930</v>
      </c>
      <c r="H643" s="362"/>
      <c r="I643" s="162">
        <f t="shared" si="147"/>
        <v>0</v>
      </c>
      <c r="J643" s="286">
        <f t="shared" si="151"/>
        <v>0</v>
      </c>
      <c r="K643" s="143">
        <f t="shared" si="141"/>
        <v>0</v>
      </c>
      <c r="L643" s="58"/>
      <c r="M643" s="58"/>
      <c r="N643" s="58"/>
      <c r="O643" s="58"/>
      <c r="P643" s="58"/>
      <c r="Q643" s="58"/>
      <c r="R643" s="58"/>
      <c r="S643" s="275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  <c r="AD643" s="58"/>
      <c r="AE643" s="58"/>
      <c r="AF643" s="58"/>
      <c r="AG643" s="58"/>
      <c r="AH643" s="58"/>
      <c r="AI643" s="58"/>
      <c r="AJ643" s="58"/>
      <c r="AK643" s="58"/>
      <c r="AL643" s="58"/>
      <c r="AM643" s="58"/>
      <c r="AN643" s="58"/>
      <c r="AO643" s="58"/>
      <c r="AP643" s="58"/>
      <c r="AQ643" s="58"/>
      <c r="AR643" s="58"/>
      <c r="AS643" s="58"/>
      <c r="AT643" s="58"/>
      <c r="AU643" s="58"/>
      <c r="AV643" s="58"/>
      <c r="AW643" s="58"/>
      <c r="AX643" s="58"/>
      <c r="AY643" s="58"/>
      <c r="AZ643" s="58"/>
      <c r="BA643" s="58"/>
      <c r="BB643" s="58"/>
      <c r="BC643" s="58"/>
      <c r="BD643" s="58"/>
      <c r="BE643" s="58"/>
      <c r="BF643" s="58"/>
      <c r="BG643" s="58"/>
      <c r="BH643" s="58"/>
      <c r="BI643" s="58"/>
      <c r="BJ643" s="58"/>
      <c r="BK643" s="58"/>
      <c r="BL643" s="58"/>
      <c r="BM643" s="58"/>
      <c r="BN643" s="58"/>
      <c r="BO643" s="58"/>
      <c r="BP643" s="58"/>
      <c r="BQ643" s="58"/>
      <c r="BR643" s="58"/>
      <c r="BS643" s="58"/>
      <c r="BT643" s="58"/>
      <c r="BU643" s="58"/>
      <c r="BV643" s="58"/>
      <c r="BW643" s="58"/>
      <c r="BX643" s="58"/>
      <c r="BY643" s="58"/>
      <c r="BZ643" s="58"/>
      <c r="CA643" s="58"/>
      <c r="CB643" s="58"/>
      <c r="CC643" s="58"/>
    </row>
    <row r="644" spans="1:81" s="1" customFormat="1" ht="15" customHeight="1">
      <c r="A644" s="71" t="s">
        <v>306</v>
      </c>
      <c r="B644" s="9" t="s">
        <v>5</v>
      </c>
      <c r="C644" s="10">
        <v>14.92</v>
      </c>
      <c r="D644" s="11" t="s">
        <v>2</v>
      </c>
      <c r="E644" s="11" t="s">
        <v>202</v>
      </c>
      <c r="F644" s="12" t="s">
        <v>203</v>
      </c>
      <c r="G644" s="13" t="s">
        <v>930</v>
      </c>
      <c r="H644" s="362"/>
      <c r="I644" s="162">
        <f t="shared" si="147"/>
        <v>0</v>
      </c>
      <c r="J644" s="286">
        <f t="shared" si="151"/>
        <v>0</v>
      </c>
      <c r="K644" s="143">
        <f t="shared" si="141"/>
        <v>0</v>
      </c>
      <c r="L644" s="58"/>
      <c r="M644" s="58"/>
      <c r="N644" s="58"/>
      <c r="O644" s="58"/>
      <c r="P644" s="58"/>
      <c r="Q644" s="58"/>
      <c r="R644" s="58"/>
      <c r="S644" s="275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  <c r="AD644" s="58"/>
      <c r="AE644" s="58"/>
      <c r="AF644" s="58"/>
      <c r="AG644" s="58"/>
      <c r="AH644" s="58"/>
      <c r="AI644" s="58"/>
      <c r="AJ644" s="58"/>
      <c r="AK644" s="58"/>
      <c r="AL644" s="58"/>
      <c r="AM644" s="58"/>
      <c r="AN644" s="58"/>
      <c r="AO644" s="58"/>
      <c r="AP644" s="58"/>
      <c r="AQ644" s="58"/>
      <c r="AR644" s="58"/>
      <c r="AS644" s="58"/>
      <c r="AT644" s="58"/>
      <c r="AU644" s="58"/>
      <c r="AV644" s="58"/>
      <c r="AW644" s="58"/>
      <c r="AX644" s="58"/>
      <c r="AY644" s="58"/>
      <c r="AZ644" s="58"/>
      <c r="BA644" s="58"/>
      <c r="BB644" s="58"/>
      <c r="BC644" s="58"/>
      <c r="BD644" s="58"/>
      <c r="BE644" s="58"/>
      <c r="BF644" s="58"/>
      <c r="BG644" s="58"/>
      <c r="BH644" s="58"/>
      <c r="BI644" s="58"/>
      <c r="BJ644" s="58"/>
      <c r="BK644" s="58"/>
      <c r="BL644" s="58"/>
      <c r="BM644" s="58"/>
      <c r="BN644" s="58"/>
      <c r="BO644" s="58"/>
      <c r="BP644" s="58"/>
      <c r="BQ644" s="58"/>
      <c r="BR644" s="58"/>
      <c r="BS644" s="58"/>
      <c r="BT644" s="58"/>
      <c r="BU644" s="58"/>
      <c r="BV644" s="58"/>
      <c r="BW644" s="58"/>
      <c r="BX644" s="58"/>
      <c r="BY644" s="58"/>
      <c r="BZ644" s="58"/>
      <c r="CA644" s="58"/>
      <c r="CB644" s="58"/>
      <c r="CC644" s="58"/>
    </row>
    <row r="645" spans="1:81" s="1" customFormat="1" ht="16.5" customHeight="1">
      <c r="A645" s="71" t="s">
        <v>307</v>
      </c>
      <c r="B645" s="9" t="s">
        <v>15</v>
      </c>
      <c r="C645" s="10">
        <v>1.29</v>
      </c>
      <c r="D645" s="11" t="s">
        <v>2</v>
      </c>
      <c r="E645" s="11" t="s">
        <v>202</v>
      </c>
      <c r="F645" s="30" t="s">
        <v>113</v>
      </c>
      <c r="G645" s="13" t="s">
        <v>731</v>
      </c>
      <c r="H645" s="362"/>
      <c r="I645" s="162">
        <f t="shared" si="147"/>
        <v>0</v>
      </c>
      <c r="J645" s="214">
        <f t="shared" ref="J645:J647" si="152">I645*21.67</f>
        <v>0</v>
      </c>
      <c r="K645" s="143">
        <f t="shared" si="141"/>
        <v>0</v>
      </c>
      <c r="L645" s="58"/>
      <c r="M645" s="58"/>
      <c r="N645" s="58"/>
      <c r="O645" s="58"/>
      <c r="P645" s="58"/>
      <c r="Q645" s="58"/>
      <c r="R645" s="58"/>
      <c r="S645" s="275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  <c r="AD645" s="58"/>
      <c r="AE645" s="58"/>
      <c r="AF645" s="58"/>
      <c r="AG645" s="58"/>
      <c r="AH645" s="58"/>
      <c r="AI645" s="58"/>
      <c r="AJ645" s="58"/>
      <c r="AK645" s="58"/>
      <c r="AL645" s="58"/>
      <c r="AM645" s="58"/>
      <c r="AN645" s="58"/>
      <c r="AO645" s="58"/>
      <c r="AP645" s="58"/>
      <c r="AQ645" s="58"/>
      <c r="AR645" s="58"/>
      <c r="AS645" s="58"/>
      <c r="AT645" s="58"/>
      <c r="AU645" s="58"/>
      <c r="AV645" s="58"/>
      <c r="AW645" s="58"/>
      <c r="AX645" s="58"/>
      <c r="AY645" s="58"/>
      <c r="AZ645" s="58"/>
      <c r="BA645" s="58"/>
      <c r="BB645" s="58"/>
      <c r="BC645" s="58"/>
      <c r="BD645" s="58"/>
      <c r="BE645" s="58"/>
      <c r="BF645" s="58"/>
      <c r="BG645" s="58"/>
      <c r="BH645" s="58"/>
      <c r="BI645" s="58"/>
      <c r="BJ645" s="58"/>
      <c r="BK645" s="58"/>
      <c r="BL645" s="58"/>
      <c r="BM645" s="58"/>
      <c r="BN645" s="58"/>
      <c r="BO645" s="58"/>
      <c r="BP645" s="58"/>
      <c r="BQ645" s="58"/>
      <c r="BR645" s="58"/>
      <c r="BS645" s="58"/>
      <c r="BT645" s="58"/>
      <c r="BU645" s="58"/>
      <c r="BV645" s="58"/>
      <c r="BW645" s="58"/>
      <c r="BX645" s="58"/>
      <c r="BY645" s="58"/>
      <c r="BZ645" s="58"/>
      <c r="CA645" s="58"/>
      <c r="CB645" s="58"/>
      <c r="CC645" s="58"/>
    </row>
    <row r="646" spans="1:81" s="1" customFormat="1" ht="16.5" customHeight="1">
      <c r="A646" s="71" t="s">
        <v>308</v>
      </c>
      <c r="B646" s="9" t="s">
        <v>15</v>
      </c>
      <c r="C646" s="10">
        <v>4.9800000000000004</v>
      </c>
      <c r="D646" s="11" t="s">
        <v>2</v>
      </c>
      <c r="E646" s="11" t="s">
        <v>202</v>
      </c>
      <c r="F646" s="30" t="s">
        <v>113</v>
      </c>
      <c r="G646" s="13" t="s">
        <v>731</v>
      </c>
      <c r="H646" s="362"/>
      <c r="I646" s="162">
        <f t="shared" si="147"/>
        <v>0</v>
      </c>
      <c r="J646" s="214">
        <f t="shared" si="152"/>
        <v>0</v>
      </c>
      <c r="K646" s="143">
        <f t="shared" si="141"/>
        <v>0</v>
      </c>
      <c r="L646" s="58"/>
      <c r="M646" s="58"/>
      <c r="N646" s="58"/>
      <c r="O646" s="58"/>
      <c r="P646" s="58"/>
      <c r="Q646" s="58"/>
      <c r="R646" s="58"/>
      <c r="S646" s="275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  <c r="AD646" s="58"/>
      <c r="AE646" s="58"/>
      <c r="AF646" s="58"/>
      <c r="AG646" s="58"/>
      <c r="AH646" s="58"/>
      <c r="AI646" s="58"/>
      <c r="AJ646" s="58"/>
      <c r="AK646" s="58"/>
      <c r="AL646" s="58"/>
      <c r="AM646" s="58"/>
      <c r="AN646" s="58"/>
      <c r="AO646" s="58"/>
      <c r="AP646" s="58"/>
      <c r="AQ646" s="58"/>
      <c r="AR646" s="58"/>
      <c r="AS646" s="58"/>
      <c r="AT646" s="58"/>
      <c r="AU646" s="58"/>
      <c r="AV646" s="58"/>
      <c r="AW646" s="58"/>
      <c r="AX646" s="58"/>
      <c r="AY646" s="58"/>
      <c r="AZ646" s="58"/>
      <c r="BA646" s="58"/>
      <c r="BB646" s="58"/>
      <c r="BC646" s="58"/>
      <c r="BD646" s="58"/>
      <c r="BE646" s="58"/>
      <c r="BF646" s="58"/>
      <c r="BG646" s="58"/>
      <c r="BH646" s="58"/>
      <c r="BI646" s="58"/>
      <c r="BJ646" s="58"/>
      <c r="BK646" s="58"/>
      <c r="BL646" s="58"/>
      <c r="BM646" s="58"/>
      <c r="BN646" s="58"/>
      <c r="BO646" s="58"/>
      <c r="BP646" s="58"/>
      <c r="BQ646" s="58"/>
      <c r="BR646" s="58"/>
      <c r="BS646" s="58"/>
      <c r="BT646" s="58"/>
      <c r="BU646" s="58"/>
      <c r="BV646" s="58"/>
      <c r="BW646" s="58"/>
      <c r="BX646" s="58"/>
      <c r="BY646" s="58"/>
      <c r="BZ646" s="58"/>
      <c r="CA646" s="58"/>
      <c r="CB646" s="58"/>
      <c r="CC646" s="58"/>
    </row>
    <row r="647" spans="1:81" s="1" customFormat="1" ht="16.5" customHeight="1">
      <c r="A647" s="71" t="s">
        <v>309</v>
      </c>
      <c r="B647" s="9" t="s">
        <v>15</v>
      </c>
      <c r="C647" s="10">
        <v>5.39</v>
      </c>
      <c r="D647" s="11" t="s">
        <v>2</v>
      </c>
      <c r="E647" s="11" t="s">
        <v>202</v>
      </c>
      <c r="F647" s="30" t="s">
        <v>113</v>
      </c>
      <c r="G647" s="13" t="s">
        <v>731</v>
      </c>
      <c r="H647" s="362"/>
      <c r="I647" s="162">
        <f t="shared" si="147"/>
        <v>0</v>
      </c>
      <c r="J647" s="214">
        <f t="shared" si="152"/>
        <v>0</v>
      </c>
      <c r="K647" s="143">
        <f t="shared" si="141"/>
        <v>0</v>
      </c>
      <c r="L647" s="58"/>
      <c r="M647" s="58"/>
      <c r="N647" s="58"/>
      <c r="O647" s="58"/>
      <c r="P647" s="58"/>
      <c r="Q647" s="58"/>
      <c r="R647" s="58"/>
      <c r="S647" s="275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  <c r="AD647" s="58"/>
      <c r="AE647" s="58"/>
      <c r="AF647" s="58"/>
      <c r="AG647" s="58"/>
      <c r="AH647" s="58"/>
      <c r="AI647" s="58"/>
      <c r="AJ647" s="58"/>
      <c r="AK647" s="58"/>
      <c r="AL647" s="58"/>
      <c r="AM647" s="58"/>
      <c r="AN647" s="58"/>
      <c r="AO647" s="58"/>
      <c r="AP647" s="58"/>
      <c r="AQ647" s="58"/>
      <c r="AR647" s="58"/>
      <c r="AS647" s="58"/>
      <c r="AT647" s="58"/>
      <c r="AU647" s="58"/>
      <c r="AV647" s="58"/>
      <c r="AW647" s="58"/>
      <c r="AX647" s="58"/>
      <c r="AY647" s="58"/>
      <c r="AZ647" s="58"/>
      <c r="BA647" s="58"/>
      <c r="BB647" s="58"/>
      <c r="BC647" s="58"/>
      <c r="BD647" s="58"/>
      <c r="BE647" s="58"/>
      <c r="BF647" s="58"/>
      <c r="BG647" s="58"/>
      <c r="BH647" s="58"/>
      <c r="BI647" s="58"/>
      <c r="BJ647" s="58"/>
      <c r="BK647" s="58"/>
      <c r="BL647" s="58"/>
      <c r="BM647" s="58"/>
      <c r="BN647" s="58"/>
      <c r="BO647" s="58"/>
      <c r="BP647" s="58"/>
      <c r="BQ647" s="58"/>
      <c r="BR647" s="58"/>
      <c r="BS647" s="58"/>
      <c r="BT647" s="58"/>
      <c r="BU647" s="58"/>
      <c r="BV647" s="58"/>
      <c r="BW647" s="58"/>
      <c r="BX647" s="58"/>
      <c r="BY647" s="58"/>
      <c r="BZ647" s="58"/>
      <c r="CA647" s="58"/>
      <c r="CB647" s="58"/>
      <c r="CC647" s="58"/>
    </row>
    <row r="648" spans="1:81" s="1" customFormat="1" ht="16.5" customHeight="1">
      <c r="A648" s="72" t="s">
        <v>310</v>
      </c>
      <c r="B648" s="25" t="s">
        <v>180</v>
      </c>
      <c r="C648" s="15">
        <v>4.43</v>
      </c>
      <c r="D648" s="16" t="s">
        <v>2</v>
      </c>
      <c r="E648" s="16" t="s">
        <v>202</v>
      </c>
      <c r="F648" s="34" t="s">
        <v>113</v>
      </c>
      <c r="G648" s="50" t="s">
        <v>730</v>
      </c>
      <c r="H648" s="362"/>
      <c r="I648" s="162">
        <f t="shared" ref="I648:I679" si="153">H648*C648</f>
        <v>0</v>
      </c>
      <c r="J648" s="214">
        <f t="shared" ref="J648:J653" si="154">I648*8.67</f>
        <v>0</v>
      </c>
      <c r="K648" s="143">
        <f t="shared" si="141"/>
        <v>0</v>
      </c>
      <c r="L648" s="58"/>
      <c r="M648" s="58"/>
      <c r="N648" s="58"/>
      <c r="O648" s="58"/>
      <c r="P648" s="58"/>
      <c r="Q648" s="58"/>
      <c r="R648" s="58"/>
      <c r="S648" s="275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  <c r="AD648" s="58"/>
      <c r="AE648" s="58"/>
      <c r="AF648" s="58"/>
      <c r="AG648" s="58"/>
      <c r="AH648" s="58"/>
      <c r="AI648" s="58"/>
      <c r="AJ648" s="58"/>
      <c r="AK648" s="58"/>
      <c r="AL648" s="58"/>
      <c r="AM648" s="58"/>
      <c r="AN648" s="58"/>
      <c r="AO648" s="58"/>
      <c r="AP648" s="58"/>
      <c r="AQ648" s="58"/>
      <c r="AR648" s="58"/>
      <c r="AS648" s="58"/>
      <c r="AT648" s="58"/>
      <c r="AU648" s="58"/>
      <c r="AV648" s="58"/>
      <c r="AW648" s="58"/>
      <c r="AX648" s="58"/>
      <c r="AY648" s="58"/>
      <c r="AZ648" s="58"/>
      <c r="BA648" s="58"/>
      <c r="BB648" s="58"/>
      <c r="BC648" s="58"/>
      <c r="BD648" s="58"/>
      <c r="BE648" s="58"/>
      <c r="BF648" s="58"/>
      <c r="BG648" s="58"/>
      <c r="BH648" s="58"/>
      <c r="BI648" s="58"/>
      <c r="BJ648" s="58"/>
      <c r="BK648" s="58"/>
      <c r="BL648" s="58"/>
      <c r="BM648" s="58"/>
      <c r="BN648" s="58"/>
      <c r="BO648" s="58"/>
      <c r="BP648" s="58"/>
      <c r="BQ648" s="58"/>
      <c r="BR648" s="58"/>
      <c r="BS648" s="58"/>
      <c r="BT648" s="58"/>
      <c r="BU648" s="58"/>
      <c r="BV648" s="58"/>
      <c r="BW648" s="58"/>
      <c r="BX648" s="58"/>
      <c r="BY648" s="58"/>
      <c r="BZ648" s="58"/>
      <c r="CA648" s="58"/>
      <c r="CB648" s="58"/>
      <c r="CC648" s="58"/>
    </row>
    <row r="649" spans="1:81" s="1" customFormat="1" ht="15" customHeight="1">
      <c r="A649" s="71" t="s">
        <v>395</v>
      </c>
      <c r="B649" s="21" t="s">
        <v>6</v>
      </c>
      <c r="C649" s="20">
        <v>3.4</v>
      </c>
      <c r="D649" s="11" t="s">
        <v>2</v>
      </c>
      <c r="E649" s="11" t="s">
        <v>333</v>
      </c>
      <c r="F649" s="12" t="s">
        <v>113</v>
      </c>
      <c r="G649" s="197" t="s">
        <v>930</v>
      </c>
      <c r="H649" s="362"/>
      <c r="I649" s="162">
        <f t="shared" si="153"/>
        <v>0</v>
      </c>
      <c r="J649" s="286">
        <f>I649*2.17</f>
        <v>0</v>
      </c>
      <c r="K649" s="143">
        <f t="shared" si="141"/>
        <v>0</v>
      </c>
      <c r="L649" s="58"/>
      <c r="M649" s="58"/>
      <c r="N649" s="58"/>
      <c r="O649" s="58"/>
      <c r="P649" s="58"/>
      <c r="Q649" s="58"/>
      <c r="R649" s="58"/>
      <c r="S649" s="275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  <c r="AD649" s="58"/>
      <c r="AE649" s="58"/>
      <c r="AF649" s="58"/>
      <c r="AG649" s="58"/>
      <c r="AH649" s="58"/>
      <c r="AI649" s="58"/>
      <c r="AJ649" s="58"/>
      <c r="AK649" s="58"/>
      <c r="AL649" s="58"/>
      <c r="AM649" s="58"/>
      <c r="AN649" s="58"/>
      <c r="AO649" s="58"/>
      <c r="AP649" s="58"/>
      <c r="AQ649" s="58"/>
      <c r="AR649" s="58"/>
      <c r="AS649" s="58"/>
      <c r="AT649" s="58"/>
      <c r="AU649" s="58"/>
      <c r="AV649" s="58"/>
      <c r="AW649" s="58"/>
      <c r="AX649" s="58"/>
      <c r="AY649" s="58"/>
      <c r="AZ649" s="58"/>
      <c r="BA649" s="58"/>
      <c r="BB649" s="58"/>
      <c r="BC649" s="58"/>
      <c r="BD649" s="58"/>
      <c r="BE649" s="58"/>
      <c r="BF649" s="58"/>
      <c r="BG649" s="58"/>
      <c r="BH649" s="58"/>
      <c r="BI649" s="58"/>
      <c r="BJ649" s="58"/>
      <c r="BK649" s="58"/>
      <c r="BL649" s="58"/>
      <c r="BM649" s="58"/>
      <c r="BN649" s="58"/>
      <c r="BO649" s="58"/>
      <c r="BP649" s="58"/>
      <c r="BQ649" s="58"/>
      <c r="BR649" s="58"/>
      <c r="BS649" s="58"/>
      <c r="BT649" s="58"/>
      <c r="BU649" s="58"/>
      <c r="BV649" s="58"/>
      <c r="BW649" s="58"/>
      <c r="BX649" s="58"/>
      <c r="BY649" s="58"/>
      <c r="BZ649" s="58"/>
      <c r="CA649" s="58"/>
      <c r="CB649" s="58"/>
      <c r="CC649" s="58"/>
    </row>
    <row r="650" spans="1:81" s="1" customFormat="1" ht="15">
      <c r="A650" s="72" t="s">
        <v>311</v>
      </c>
      <c r="B650" s="25" t="s">
        <v>180</v>
      </c>
      <c r="C650" s="15">
        <v>67.680000000000007</v>
      </c>
      <c r="D650" s="16" t="s">
        <v>2</v>
      </c>
      <c r="E650" s="16" t="s">
        <v>202</v>
      </c>
      <c r="F650" s="17" t="s">
        <v>113</v>
      </c>
      <c r="G650" s="50" t="s">
        <v>730</v>
      </c>
      <c r="H650" s="362"/>
      <c r="I650" s="162">
        <f t="shared" si="153"/>
        <v>0</v>
      </c>
      <c r="J650" s="214">
        <f t="shared" si="154"/>
        <v>0</v>
      </c>
      <c r="K650" s="143">
        <f t="shared" si="141"/>
        <v>0</v>
      </c>
      <c r="L650" s="58"/>
      <c r="M650" s="58"/>
      <c r="N650" s="58"/>
      <c r="O650" s="58"/>
      <c r="P650" s="58"/>
      <c r="Q650" s="58"/>
      <c r="R650" s="58"/>
      <c r="S650" s="275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  <c r="AD650" s="58"/>
      <c r="AE650" s="58"/>
      <c r="AF650" s="58"/>
      <c r="AG650" s="58"/>
      <c r="AH650" s="58"/>
      <c r="AI650" s="58"/>
      <c r="AJ650" s="58"/>
      <c r="AK650" s="58"/>
      <c r="AL650" s="58"/>
      <c r="AM650" s="58"/>
      <c r="AN650" s="58"/>
      <c r="AO650" s="58"/>
      <c r="AP650" s="58"/>
      <c r="AQ650" s="58"/>
      <c r="AR650" s="58"/>
      <c r="AS650" s="58"/>
      <c r="AT650" s="58"/>
      <c r="AU650" s="58"/>
      <c r="AV650" s="58"/>
      <c r="AW650" s="58"/>
      <c r="AX650" s="58"/>
      <c r="AY650" s="58"/>
      <c r="AZ650" s="58"/>
      <c r="BA650" s="58"/>
      <c r="BB650" s="58"/>
      <c r="BC650" s="58"/>
      <c r="BD650" s="58"/>
      <c r="BE650" s="58"/>
      <c r="BF650" s="58"/>
      <c r="BG650" s="58"/>
      <c r="BH650" s="58"/>
      <c r="BI650" s="58"/>
      <c r="BJ650" s="58"/>
      <c r="BK650" s="58"/>
      <c r="BL650" s="58"/>
      <c r="BM650" s="58"/>
      <c r="BN650" s="58"/>
      <c r="BO650" s="58"/>
      <c r="BP650" s="58"/>
      <c r="BQ650" s="58"/>
      <c r="BR650" s="58"/>
      <c r="BS650" s="58"/>
      <c r="BT650" s="58"/>
      <c r="BU650" s="58"/>
      <c r="BV650" s="58"/>
      <c r="BW650" s="58"/>
      <c r="BX650" s="58"/>
      <c r="BY650" s="58"/>
      <c r="BZ650" s="58"/>
      <c r="CA650" s="58"/>
      <c r="CB650" s="58"/>
      <c r="CC650" s="58"/>
    </row>
    <row r="651" spans="1:81" s="1" customFormat="1" ht="15">
      <c r="A651" s="72" t="s">
        <v>396</v>
      </c>
      <c r="B651" s="25" t="s">
        <v>180</v>
      </c>
      <c r="C651" s="22">
        <v>33.9</v>
      </c>
      <c r="D651" s="16" t="s">
        <v>2</v>
      </c>
      <c r="E651" s="16" t="s">
        <v>333</v>
      </c>
      <c r="F651" s="17" t="s">
        <v>4</v>
      </c>
      <c r="G651" s="50" t="s">
        <v>730</v>
      </c>
      <c r="H651" s="362"/>
      <c r="I651" s="162">
        <f t="shared" si="153"/>
        <v>0</v>
      </c>
      <c r="J651" s="214">
        <f t="shared" si="154"/>
        <v>0</v>
      </c>
      <c r="K651" s="143">
        <f t="shared" si="141"/>
        <v>0</v>
      </c>
      <c r="L651" s="58"/>
      <c r="M651" s="58"/>
      <c r="N651" s="58"/>
      <c r="O651" s="58"/>
      <c r="P651" s="58"/>
      <c r="Q651" s="58"/>
      <c r="R651" s="58"/>
      <c r="S651" s="275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  <c r="AD651" s="58"/>
      <c r="AE651" s="58"/>
      <c r="AF651" s="58"/>
      <c r="AG651" s="58"/>
      <c r="AH651" s="58"/>
      <c r="AI651" s="58"/>
      <c r="AJ651" s="58"/>
      <c r="AK651" s="58"/>
      <c r="AL651" s="58"/>
      <c r="AM651" s="58"/>
      <c r="AN651" s="58"/>
      <c r="AO651" s="58"/>
      <c r="AP651" s="58"/>
      <c r="AQ651" s="58"/>
      <c r="AR651" s="58"/>
      <c r="AS651" s="58"/>
      <c r="AT651" s="58"/>
      <c r="AU651" s="58"/>
      <c r="AV651" s="58"/>
      <c r="AW651" s="58"/>
      <c r="AX651" s="58"/>
      <c r="AY651" s="58"/>
      <c r="AZ651" s="58"/>
      <c r="BA651" s="58"/>
      <c r="BB651" s="58"/>
      <c r="BC651" s="58"/>
      <c r="BD651" s="58"/>
      <c r="BE651" s="58"/>
      <c r="BF651" s="58"/>
      <c r="BG651" s="58"/>
      <c r="BH651" s="58"/>
      <c r="BI651" s="58"/>
      <c r="BJ651" s="58"/>
      <c r="BK651" s="58"/>
      <c r="BL651" s="58"/>
      <c r="BM651" s="58"/>
      <c r="BN651" s="58"/>
      <c r="BO651" s="58"/>
      <c r="BP651" s="58"/>
      <c r="BQ651" s="58"/>
      <c r="BR651" s="58"/>
      <c r="BS651" s="58"/>
      <c r="BT651" s="58"/>
      <c r="BU651" s="58"/>
      <c r="BV651" s="58"/>
      <c r="BW651" s="58"/>
      <c r="BX651" s="58"/>
      <c r="BY651" s="58"/>
      <c r="BZ651" s="58"/>
      <c r="CA651" s="58"/>
      <c r="CB651" s="58"/>
      <c r="CC651" s="58"/>
    </row>
    <row r="652" spans="1:81" ht="15" customHeight="1">
      <c r="A652" s="72" t="s">
        <v>397</v>
      </c>
      <c r="B652" s="25" t="s">
        <v>180</v>
      </c>
      <c r="C652" s="22">
        <v>13.71</v>
      </c>
      <c r="D652" s="16" t="s">
        <v>2</v>
      </c>
      <c r="E652" s="16" t="s">
        <v>333</v>
      </c>
      <c r="F652" s="17" t="s">
        <v>4</v>
      </c>
      <c r="G652" s="50" t="s">
        <v>730</v>
      </c>
      <c r="H652" s="362"/>
      <c r="I652" s="162">
        <f t="shared" si="153"/>
        <v>0</v>
      </c>
      <c r="J652" s="214">
        <f t="shared" si="154"/>
        <v>0</v>
      </c>
      <c r="K652" s="143">
        <f t="shared" si="141"/>
        <v>0</v>
      </c>
    </row>
    <row r="653" spans="1:81" s="1" customFormat="1" ht="15">
      <c r="A653" s="72" t="s">
        <v>398</v>
      </c>
      <c r="B653" s="25" t="s">
        <v>180</v>
      </c>
      <c r="C653" s="22">
        <v>7.54</v>
      </c>
      <c r="D653" s="16" t="s">
        <v>2</v>
      </c>
      <c r="E653" s="16" t="s">
        <v>333</v>
      </c>
      <c r="F653" s="17" t="s">
        <v>4</v>
      </c>
      <c r="G653" s="50" t="s">
        <v>730</v>
      </c>
      <c r="H653" s="362"/>
      <c r="I653" s="162">
        <f t="shared" si="153"/>
        <v>0</v>
      </c>
      <c r="J653" s="214">
        <f t="shared" si="154"/>
        <v>0</v>
      </c>
      <c r="K653" s="143">
        <f t="shared" si="141"/>
        <v>0</v>
      </c>
      <c r="L653" s="58"/>
      <c r="M653" s="58"/>
      <c r="N653" s="58"/>
      <c r="O653" s="58"/>
      <c r="P653" s="58"/>
      <c r="Q653" s="58"/>
      <c r="R653" s="58"/>
      <c r="S653" s="275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  <c r="AD653" s="58"/>
      <c r="AE653" s="58"/>
      <c r="AF653" s="58"/>
      <c r="AG653" s="58"/>
      <c r="AH653" s="58"/>
      <c r="AI653" s="58"/>
      <c r="AJ653" s="58"/>
      <c r="AK653" s="58"/>
      <c r="AL653" s="58"/>
      <c r="AM653" s="58"/>
      <c r="AN653" s="58"/>
      <c r="AO653" s="58"/>
      <c r="AP653" s="58"/>
      <c r="AQ653" s="58"/>
      <c r="AR653" s="58"/>
      <c r="AS653" s="58"/>
      <c r="AT653" s="58"/>
      <c r="AU653" s="58"/>
      <c r="AV653" s="58"/>
      <c r="AW653" s="58"/>
      <c r="AX653" s="58"/>
      <c r="AY653" s="58"/>
      <c r="AZ653" s="58"/>
      <c r="BA653" s="58"/>
      <c r="BB653" s="58"/>
      <c r="BC653" s="58"/>
      <c r="BD653" s="58"/>
      <c r="BE653" s="58"/>
      <c r="BF653" s="58"/>
      <c r="BG653" s="58"/>
      <c r="BH653" s="58"/>
      <c r="BI653" s="58"/>
      <c r="BJ653" s="58"/>
      <c r="BK653" s="58"/>
      <c r="BL653" s="58"/>
      <c r="BM653" s="58"/>
      <c r="BN653" s="58"/>
      <c r="BO653" s="58"/>
      <c r="BP653" s="58"/>
      <c r="BQ653" s="58"/>
      <c r="BR653" s="58"/>
      <c r="BS653" s="58"/>
      <c r="BT653" s="58"/>
      <c r="BU653" s="58"/>
      <c r="BV653" s="58"/>
      <c r="BW653" s="58"/>
      <c r="BX653" s="58"/>
      <c r="BY653" s="58"/>
      <c r="BZ653" s="58"/>
      <c r="CA653" s="58"/>
      <c r="CB653" s="58"/>
      <c r="CC653" s="58"/>
    </row>
    <row r="654" spans="1:81" s="1" customFormat="1" ht="15" customHeight="1">
      <c r="A654" s="71" t="s">
        <v>612</v>
      </c>
      <c r="B654" s="9" t="s">
        <v>15</v>
      </c>
      <c r="C654" s="20">
        <v>7.27</v>
      </c>
      <c r="D654" s="11" t="s">
        <v>2</v>
      </c>
      <c r="E654" s="11" t="s">
        <v>12</v>
      </c>
      <c r="F654" s="12" t="s">
        <v>4</v>
      </c>
      <c r="G654" s="13" t="s">
        <v>731</v>
      </c>
      <c r="H654" s="362"/>
      <c r="I654" s="162">
        <f t="shared" si="153"/>
        <v>0</v>
      </c>
      <c r="J654" s="214">
        <f>I654*21.67</f>
        <v>0</v>
      </c>
      <c r="K654" s="143">
        <f t="shared" si="141"/>
        <v>0</v>
      </c>
      <c r="L654" s="58"/>
      <c r="M654" s="58"/>
      <c r="N654" s="58"/>
      <c r="O654" s="58"/>
      <c r="P654" s="58"/>
      <c r="Q654" s="58"/>
      <c r="R654" s="58"/>
      <c r="S654" s="275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  <c r="AD654" s="58"/>
      <c r="AE654" s="58"/>
      <c r="AF654" s="58"/>
      <c r="AG654" s="58"/>
      <c r="AH654" s="58"/>
      <c r="AI654" s="58"/>
      <c r="AJ654" s="58"/>
      <c r="AK654" s="58"/>
      <c r="AL654" s="58"/>
      <c r="AM654" s="58"/>
      <c r="AN654" s="58"/>
      <c r="AO654" s="58"/>
      <c r="AP654" s="58"/>
      <c r="AQ654" s="58"/>
      <c r="AR654" s="58"/>
      <c r="AS654" s="58"/>
      <c r="AT654" s="58"/>
      <c r="AU654" s="58"/>
      <c r="AV654" s="58"/>
      <c r="AW654" s="58"/>
      <c r="AX654" s="58"/>
      <c r="AY654" s="58"/>
      <c r="AZ654" s="58"/>
      <c r="BA654" s="58"/>
      <c r="BB654" s="58"/>
      <c r="BC654" s="58"/>
      <c r="BD654" s="58"/>
      <c r="BE654" s="58"/>
      <c r="BF654" s="58"/>
      <c r="BG654" s="58"/>
      <c r="BH654" s="58"/>
      <c r="BI654" s="58"/>
      <c r="BJ654" s="58"/>
      <c r="BK654" s="58"/>
      <c r="BL654" s="58"/>
      <c r="BM654" s="58"/>
      <c r="BN654" s="58"/>
      <c r="BO654" s="58"/>
      <c r="BP654" s="58"/>
      <c r="BQ654" s="58"/>
      <c r="BR654" s="58"/>
      <c r="BS654" s="58"/>
      <c r="BT654" s="58"/>
      <c r="BU654" s="58"/>
      <c r="BV654" s="58"/>
      <c r="BW654" s="58"/>
      <c r="BX654" s="58"/>
      <c r="BY654" s="58"/>
      <c r="BZ654" s="58"/>
      <c r="CA654" s="58"/>
      <c r="CB654" s="58"/>
      <c r="CC654" s="58"/>
    </row>
    <row r="655" spans="1:81" s="1" customFormat="1" ht="15" customHeight="1">
      <c r="A655" s="69" t="s">
        <v>613</v>
      </c>
      <c r="B655" s="9" t="s">
        <v>6</v>
      </c>
      <c r="C655" s="20">
        <v>9.67</v>
      </c>
      <c r="D655" s="28" t="s">
        <v>2</v>
      </c>
      <c r="E655" s="28" t="s">
        <v>12</v>
      </c>
      <c r="F655" s="12" t="s">
        <v>113</v>
      </c>
      <c r="G655" s="197" t="s">
        <v>930</v>
      </c>
      <c r="H655" s="362"/>
      <c r="I655" s="162">
        <f t="shared" si="153"/>
        <v>0</v>
      </c>
      <c r="J655" s="286">
        <f t="shared" ref="J655:J657" si="155">I655*2.17</f>
        <v>0</v>
      </c>
      <c r="K655" s="143">
        <f t="shared" si="141"/>
        <v>0</v>
      </c>
      <c r="L655" s="58"/>
      <c r="M655" s="58"/>
      <c r="N655" s="58"/>
      <c r="O655" s="58"/>
      <c r="P655" s="58"/>
      <c r="Q655" s="58"/>
      <c r="R655" s="58"/>
      <c r="S655" s="275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  <c r="AD655" s="58"/>
      <c r="AE655" s="58"/>
      <c r="AF655" s="58"/>
      <c r="AG655" s="58"/>
      <c r="AH655" s="58"/>
      <c r="AI655" s="58"/>
      <c r="AJ655" s="58"/>
      <c r="AK655" s="58"/>
      <c r="AL655" s="58"/>
      <c r="AM655" s="58"/>
      <c r="AN655" s="58"/>
      <c r="AO655" s="58"/>
      <c r="AP655" s="58"/>
      <c r="AQ655" s="58"/>
      <c r="AR655" s="58"/>
      <c r="AS655" s="58"/>
      <c r="AT655" s="58"/>
      <c r="AU655" s="58"/>
      <c r="AV655" s="58"/>
      <c r="AW655" s="58"/>
      <c r="AX655" s="58"/>
      <c r="AY655" s="58"/>
      <c r="AZ655" s="58"/>
      <c r="BA655" s="58"/>
      <c r="BB655" s="58"/>
      <c r="BC655" s="58"/>
      <c r="BD655" s="58"/>
      <c r="BE655" s="58"/>
      <c r="BF655" s="58"/>
      <c r="BG655" s="58"/>
      <c r="BH655" s="58"/>
      <c r="BI655" s="58"/>
      <c r="BJ655" s="58"/>
      <c r="BK655" s="58"/>
      <c r="BL655" s="58"/>
      <c r="BM655" s="58"/>
      <c r="BN655" s="58"/>
      <c r="BO655" s="58"/>
      <c r="BP655" s="58"/>
      <c r="BQ655" s="58"/>
      <c r="BR655" s="58"/>
      <c r="BS655" s="58"/>
      <c r="BT655" s="58"/>
      <c r="BU655" s="58"/>
      <c r="BV655" s="58"/>
      <c r="BW655" s="58"/>
      <c r="BX655" s="58"/>
      <c r="BY655" s="58"/>
      <c r="BZ655" s="58"/>
      <c r="CA655" s="58"/>
      <c r="CB655" s="58"/>
      <c r="CC655" s="58"/>
    </row>
    <row r="656" spans="1:81" s="1" customFormat="1" ht="15" customHeight="1">
      <c r="A656" s="69" t="s">
        <v>614</v>
      </c>
      <c r="B656" s="9" t="s">
        <v>6</v>
      </c>
      <c r="C656" s="20">
        <v>19.57</v>
      </c>
      <c r="D656" s="28" t="s">
        <v>2</v>
      </c>
      <c r="E656" s="28" t="s">
        <v>12</v>
      </c>
      <c r="F656" s="12" t="s">
        <v>113</v>
      </c>
      <c r="G656" s="197" t="s">
        <v>930</v>
      </c>
      <c r="H656" s="362"/>
      <c r="I656" s="162">
        <f t="shared" si="153"/>
        <v>0</v>
      </c>
      <c r="J656" s="286">
        <f t="shared" si="155"/>
        <v>0</v>
      </c>
      <c r="K656" s="143">
        <f t="shared" si="141"/>
        <v>0</v>
      </c>
      <c r="L656" s="58"/>
      <c r="M656" s="58"/>
      <c r="N656" s="58"/>
      <c r="O656" s="58"/>
      <c r="P656" s="58"/>
      <c r="Q656" s="58"/>
      <c r="R656" s="58"/>
      <c r="S656" s="275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  <c r="AD656" s="58"/>
      <c r="AE656" s="58"/>
      <c r="AF656" s="58"/>
      <c r="AG656" s="58"/>
      <c r="AH656" s="58"/>
      <c r="AI656" s="58"/>
      <c r="AJ656" s="58"/>
      <c r="AK656" s="58"/>
      <c r="AL656" s="58"/>
      <c r="AM656" s="58"/>
      <c r="AN656" s="58"/>
      <c r="AO656" s="58"/>
      <c r="AP656" s="58"/>
      <c r="AQ656" s="58"/>
      <c r="AR656" s="58"/>
      <c r="AS656" s="58"/>
      <c r="AT656" s="58"/>
      <c r="AU656" s="58"/>
      <c r="AV656" s="58"/>
      <c r="AW656" s="58"/>
      <c r="AX656" s="58"/>
      <c r="AY656" s="58"/>
      <c r="AZ656" s="58"/>
      <c r="BA656" s="58"/>
      <c r="BB656" s="58"/>
      <c r="BC656" s="58"/>
      <c r="BD656" s="58"/>
      <c r="BE656" s="58"/>
      <c r="BF656" s="58"/>
      <c r="BG656" s="58"/>
      <c r="BH656" s="58"/>
      <c r="BI656" s="58"/>
      <c r="BJ656" s="58"/>
      <c r="BK656" s="58"/>
      <c r="BL656" s="58"/>
      <c r="BM656" s="58"/>
      <c r="BN656" s="58"/>
      <c r="BO656" s="58"/>
      <c r="BP656" s="58"/>
      <c r="BQ656" s="58"/>
      <c r="BR656" s="58"/>
      <c r="BS656" s="58"/>
      <c r="BT656" s="58"/>
      <c r="BU656" s="58"/>
      <c r="BV656" s="58"/>
      <c r="BW656" s="58"/>
      <c r="BX656" s="58"/>
      <c r="BY656" s="58"/>
      <c r="BZ656" s="58"/>
      <c r="CA656" s="58"/>
      <c r="CB656" s="58"/>
      <c r="CC656" s="58"/>
    </row>
    <row r="657" spans="1:81" s="1" customFormat="1" ht="15" customHeight="1">
      <c r="A657" s="69" t="s">
        <v>615</v>
      </c>
      <c r="B657" s="9" t="s">
        <v>6</v>
      </c>
      <c r="C657" s="20">
        <v>10.48</v>
      </c>
      <c r="D657" s="28" t="s">
        <v>2</v>
      </c>
      <c r="E657" s="28" t="s">
        <v>12</v>
      </c>
      <c r="F657" s="12" t="s">
        <v>113</v>
      </c>
      <c r="G657" s="197" t="s">
        <v>930</v>
      </c>
      <c r="H657" s="362"/>
      <c r="I657" s="162">
        <f t="shared" si="153"/>
        <v>0</v>
      </c>
      <c r="J657" s="286">
        <f t="shared" si="155"/>
        <v>0</v>
      </c>
      <c r="K657" s="143">
        <f t="shared" si="141"/>
        <v>0</v>
      </c>
      <c r="L657" s="58"/>
      <c r="M657" s="58"/>
      <c r="N657" s="58"/>
      <c r="O657" s="58"/>
      <c r="P657" s="58"/>
      <c r="Q657" s="58"/>
      <c r="R657" s="58"/>
      <c r="S657" s="275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  <c r="AD657" s="58"/>
      <c r="AE657" s="58"/>
      <c r="AF657" s="58"/>
      <c r="AG657" s="58"/>
      <c r="AH657" s="58"/>
      <c r="AI657" s="58"/>
      <c r="AJ657" s="58"/>
      <c r="AK657" s="58"/>
      <c r="AL657" s="58"/>
      <c r="AM657" s="58"/>
      <c r="AN657" s="58"/>
      <c r="AO657" s="58"/>
      <c r="AP657" s="58"/>
      <c r="AQ657" s="58"/>
      <c r="AR657" s="58"/>
      <c r="AS657" s="58"/>
      <c r="AT657" s="58"/>
      <c r="AU657" s="58"/>
      <c r="AV657" s="58"/>
      <c r="AW657" s="58"/>
      <c r="AX657" s="58"/>
      <c r="AY657" s="58"/>
      <c r="AZ657" s="58"/>
      <c r="BA657" s="58"/>
      <c r="BB657" s="58"/>
      <c r="BC657" s="58"/>
      <c r="BD657" s="58"/>
      <c r="BE657" s="58"/>
      <c r="BF657" s="58"/>
      <c r="BG657" s="58"/>
      <c r="BH657" s="58"/>
      <c r="BI657" s="58"/>
      <c r="BJ657" s="58"/>
      <c r="BK657" s="58"/>
      <c r="BL657" s="58"/>
      <c r="BM657" s="58"/>
      <c r="BN657" s="58"/>
      <c r="BO657" s="58"/>
      <c r="BP657" s="58"/>
      <c r="BQ657" s="58"/>
      <c r="BR657" s="58"/>
      <c r="BS657" s="58"/>
      <c r="BT657" s="58"/>
      <c r="BU657" s="58"/>
      <c r="BV657" s="58"/>
      <c r="BW657" s="58"/>
      <c r="BX657" s="58"/>
      <c r="BY657" s="58"/>
      <c r="BZ657" s="58"/>
      <c r="CA657" s="58"/>
      <c r="CB657" s="58"/>
      <c r="CC657" s="58"/>
    </row>
    <row r="658" spans="1:81" s="1" customFormat="1" ht="15" customHeight="1">
      <c r="A658" s="69" t="s">
        <v>616</v>
      </c>
      <c r="B658" s="9" t="s">
        <v>5</v>
      </c>
      <c r="C658" s="20">
        <v>37.18</v>
      </c>
      <c r="D658" s="28" t="s">
        <v>2</v>
      </c>
      <c r="E658" s="28" t="s">
        <v>12</v>
      </c>
      <c r="F658" s="12" t="s">
        <v>113</v>
      </c>
      <c r="G658" s="13" t="s">
        <v>930</v>
      </c>
      <c r="H658" s="362"/>
      <c r="I658" s="162">
        <f t="shared" si="153"/>
        <v>0</v>
      </c>
      <c r="J658" s="286">
        <f>I658*2.17</f>
        <v>0</v>
      </c>
      <c r="K658" s="143">
        <f t="shared" si="141"/>
        <v>0</v>
      </c>
      <c r="L658" s="58"/>
      <c r="M658" s="58"/>
      <c r="N658" s="58"/>
      <c r="O658" s="58"/>
      <c r="P658" s="58"/>
      <c r="Q658" s="58"/>
      <c r="R658" s="58"/>
      <c r="S658" s="275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  <c r="AD658" s="58"/>
      <c r="AE658" s="58"/>
      <c r="AF658" s="58"/>
      <c r="AG658" s="58"/>
      <c r="AH658" s="58"/>
      <c r="AI658" s="58"/>
      <c r="AJ658" s="58"/>
      <c r="AK658" s="58"/>
      <c r="AL658" s="58"/>
      <c r="AM658" s="58"/>
      <c r="AN658" s="58"/>
      <c r="AO658" s="58"/>
      <c r="AP658" s="58"/>
      <c r="AQ658" s="58"/>
      <c r="AR658" s="58"/>
      <c r="AS658" s="58"/>
      <c r="AT658" s="58"/>
      <c r="AU658" s="58"/>
      <c r="AV658" s="58"/>
      <c r="AW658" s="58"/>
      <c r="AX658" s="58"/>
      <c r="AY658" s="58"/>
      <c r="AZ658" s="58"/>
      <c r="BA658" s="58"/>
      <c r="BB658" s="58"/>
      <c r="BC658" s="58"/>
      <c r="BD658" s="58"/>
      <c r="BE658" s="58"/>
      <c r="BF658" s="58"/>
      <c r="BG658" s="58"/>
      <c r="BH658" s="58"/>
      <c r="BI658" s="58"/>
      <c r="BJ658" s="58"/>
      <c r="BK658" s="58"/>
      <c r="BL658" s="58"/>
      <c r="BM658" s="58"/>
      <c r="BN658" s="58"/>
      <c r="BO658" s="58"/>
      <c r="BP658" s="58"/>
      <c r="BQ658" s="58"/>
      <c r="BR658" s="58"/>
      <c r="BS658" s="58"/>
      <c r="BT658" s="58"/>
      <c r="BU658" s="58"/>
      <c r="BV658" s="58"/>
      <c r="BW658" s="58"/>
      <c r="BX658" s="58"/>
      <c r="BY658" s="58"/>
      <c r="BZ658" s="58"/>
      <c r="CA658" s="58"/>
      <c r="CB658" s="58"/>
      <c r="CC658" s="58"/>
    </row>
    <row r="659" spans="1:81" s="1" customFormat="1" ht="15" customHeight="1">
      <c r="A659" s="69" t="s">
        <v>617</v>
      </c>
      <c r="B659" s="9" t="s">
        <v>6</v>
      </c>
      <c r="C659" s="20">
        <v>5.61</v>
      </c>
      <c r="D659" s="28" t="s">
        <v>2</v>
      </c>
      <c r="E659" s="28" t="s">
        <v>12</v>
      </c>
      <c r="F659" s="12" t="s">
        <v>113</v>
      </c>
      <c r="G659" s="197" t="s">
        <v>930</v>
      </c>
      <c r="H659" s="362"/>
      <c r="I659" s="162">
        <f t="shared" si="153"/>
        <v>0</v>
      </c>
      <c r="J659" s="286">
        <f t="shared" ref="J659:J669" si="156">I659*2.17</f>
        <v>0</v>
      </c>
      <c r="K659" s="143">
        <f t="shared" si="141"/>
        <v>0</v>
      </c>
      <c r="L659" s="58"/>
      <c r="M659" s="58"/>
      <c r="N659" s="58"/>
      <c r="O659" s="58"/>
      <c r="P659" s="58"/>
      <c r="Q659" s="58"/>
      <c r="R659" s="58"/>
      <c r="S659" s="275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  <c r="AD659" s="58"/>
      <c r="AE659" s="58"/>
      <c r="AF659" s="58"/>
      <c r="AG659" s="58"/>
      <c r="AH659" s="58"/>
      <c r="AI659" s="58"/>
      <c r="AJ659" s="58"/>
      <c r="AK659" s="58"/>
      <c r="AL659" s="58"/>
      <c r="AM659" s="58"/>
      <c r="AN659" s="58"/>
      <c r="AO659" s="58"/>
      <c r="AP659" s="58"/>
      <c r="AQ659" s="58"/>
      <c r="AR659" s="58"/>
      <c r="AS659" s="58"/>
      <c r="AT659" s="58"/>
      <c r="AU659" s="58"/>
      <c r="AV659" s="58"/>
      <c r="AW659" s="58"/>
      <c r="AX659" s="58"/>
      <c r="AY659" s="58"/>
      <c r="AZ659" s="58"/>
      <c r="BA659" s="58"/>
      <c r="BB659" s="58"/>
      <c r="BC659" s="58"/>
      <c r="BD659" s="58"/>
      <c r="BE659" s="58"/>
      <c r="BF659" s="58"/>
      <c r="BG659" s="58"/>
      <c r="BH659" s="58"/>
      <c r="BI659" s="58"/>
      <c r="BJ659" s="58"/>
      <c r="BK659" s="58"/>
      <c r="BL659" s="58"/>
      <c r="BM659" s="58"/>
      <c r="BN659" s="58"/>
      <c r="BO659" s="58"/>
      <c r="BP659" s="58"/>
      <c r="BQ659" s="58"/>
      <c r="BR659" s="58"/>
      <c r="BS659" s="58"/>
      <c r="BT659" s="58"/>
      <c r="BU659" s="58"/>
      <c r="BV659" s="58"/>
      <c r="BW659" s="58"/>
      <c r="BX659" s="58"/>
      <c r="BY659" s="58"/>
      <c r="BZ659" s="58"/>
      <c r="CA659" s="58"/>
      <c r="CB659" s="58"/>
      <c r="CC659" s="58"/>
    </row>
    <row r="660" spans="1:81" s="1" customFormat="1" ht="15" customHeight="1">
      <c r="A660" s="69" t="s">
        <v>618</v>
      </c>
      <c r="B660" s="9" t="s">
        <v>6</v>
      </c>
      <c r="C660" s="20">
        <v>10.67</v>
      </c>
      <c r="D660" s="28" t="s">
        <v>2</v>
      </c>
      <c r="E660" s="28" t="s">
        <v>12</v>
      </c>
      <c r="F660" s="12" t="s">
        <v>734</v>
      </c>
      <c r="G660" s="197" t="s">
        <v>930</v>
      </c>
      <c r="H660" s="362"/>
      <c r="I660" s="162">
        <f t="shared" si="153"/>
        <v>0</v>
      </c>
      <c r="J660" s="286">
        <f t="shared" si="156"/>
        <v>0</v>
      </c>
      <c r="K660" s="143">
        <f t="shared" si="141"/>
        <v>0</v>
      </c>
      <c r="L660" s="58"/>
      <c r="M660" s="58"/>
      <c r="N660" s="58"/>
      <c r="O660" s="58"/>
      <c r="P660" s="58"/>
      <c r="Q660" s="58"/>
      <c r="R660" s="58"/>
      <c r="S660" s="275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  <c r="AD660" s="58"/>
      <c r="AE660" s="58"/>
      <c r="AF660" s="58"/>
      <c r="AG660" s="58"/>
      <c r="AH660" s="58"/>
      <c r="AI660" s="58"/>
      <c r="AJ660" s="58"/>
      <c r="AK660" s="58"/>
      <c r="AL660" s="58"/>
      <c r="AM660" s="58"/>
      <c r="AN660" s="58"/>
      <c r="AO660" s="58"/>
      <c r="AP660" s="58"/>
      <c r="AQ660" s="58"/>
      <c r="AR660" s="58"/>
      <c r="AS660" s="58"/>
      <c r="AT660" s="58"/>
      <c r="AU660" s="58"/>
      <c r="AV660" s="58"/>
      <c r="AW660" s="58"/>
      <c r="AX660" s="58"/>
      <c r="AY660" s="58"/>
      <c r="AZ660" s="58"/>
      <c r="BA660" s="58"/>
      <c r="BB660" s="58"/>
      <c r="BC660" s="58"/>
      <c r="BD660" s="58"/>
      <c r="BE660" s="58"/>
      <c r="BF660" s="58"/>
      <c r="BG660" s="58"/>
      <c r="BH660" s="58"/>
      <c r="BI660" s="58"/>
      <c r="BJ660" s="58"/>
      <c r="BK660" s="58"/>
      <c r="BL660" s="58"/>
      <c r="BM660" s="58"/>
      <c r="BN660" s="58"/>
      <c r="BO660" s="58"/>
      <c r="BP660" s="58"/>
      <c r="BQ660" s="58"/>
      <c r="BR660" s="58"/>
      <c r="BS660" s="58"/>
      <c r="BT660" s="58"/>
      <c r="BU660" s="58"/>
      <c r="BV660" s="58"/>
      <c r="BW660" s="58"/>
      <c r="BX660" s="58"/>
      <c r="BY660" s="58"/>
      <c r="BZ660" s="58"/>
      <c r="CA660" s="58"/>
      <c r="CB660" s="58"/>
      <c r="CC660" s="58"/>
    </row>
    <row r="661" spans="1:81" s="1" customFormat="1" ht="15" customHeight="1">
      <c r="A661" s="69" t="s">
        <v>619</v>
      </c>
      <c r="B661" s="9" t="s">
        <v>6</v>
      </c>
      <c r="C661" s="20">
        <v>9.19</v>
      </c>
      <c r="D661" s="28" t="s">
        <v>2</v>
      </c>
      <c r="E661" s="28" t="s">
        <v>12</v>
      </c>
      <c r="F661" s="12" t="s">
        <v>734</v>
      </c>
      <c r="G661" s="197" t="s">
        <v>930</v>
      </c>
      <c r="H661" s="362"/>
      <c r="I661" s="162">
        <f t="shared" si="153"/>
        <v>0</v>
      </c>
      <c r="J661" s="286">
        <f t="shared" si="156"/>
        <v>0</v>
      </c>
      <c r="K661" s="143">
        <f t="shared" ref="K661:K724" si="157">I661</f>
        <v>0</v>
      </c>
      <c r="L661" s="58"/>
      <c r="M661" s="58"/>
      <c r="N661" s="58"/>
      <c r="O661" s="58"/>
      <c r="P661" s="58"/>
      <c r="Q661" s="58"/>
      <c r="R661" s="58"/>
      <c r="S661" s="275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  <c r="AD661" s="58"/>
      <c r="AE661" s="58"/>
      <c r="AF661" s="58"/>
      <c r="AG661" s="58"/>
      <c r="AH661" s="58"/>
      <c r="AI661" s="58"/>
      <c r="AJ661" s="58"/>
      <c r="AK661" s="58"/>
      <c r="AL661" s="58"/>
      <c r="AM661" s="58"/>
      <c r="AN661" s="58"/>
      <c r="AO661" s="58"/>
      <c r="AP661" s="58"/>
      <c r="AQ661" s="58"/>
      <c r="AR661" s="58"/>
      <c r="AS661" s="58"/>
      <c r="AT661" s="58"/>
      <c r="AU661" s="58"/>
      <c r="AV661" s="58"/>
      <c r="AW661" s="58"/>
      <c r="AX661" s="58"/>
      <c r="AY661" s="58"/>
      <c r="AZ661" s="58"/>
      <c r="BA661" s="58"/>
      <c r="BB661" s="58"/>
      <c r="BC661" s="58"/>
      <c r="BD661" s="58"/>
      <c r="BE661" s="58"/>
      <c r="BF661" s="58"/>
      <c r="BG661" s="58"/>
      <c r="BH661" s="58"/>
      <c r="BI661" s="58"/>
      <c r="BJ661" s="58"/>
      <c r="BK661" s="58"/>
      <c r="BL661" s="58"/>
      <c r="BM661" s="58"/>
      <c r="BN661" s="58"/>
      <c r="BO661" s="58"/>
      <c r="BP661" s="58"/>
      <c r="BQ661" s="58"/>
      <c r="BR661" s="58"/>
      <c r="BS661" s="58"/>
      <c r="BT661" s="58"/>
      <c r="BU661" s="58"/>
      <c r="BV661" s="58"/>
      <c r="BW661" s="58"/>
      <c r="BX661" s="58"/>
      <c r="BY661" s="58"/>
      <c r="BZ661" s="58"/>
      <c r="CA661" s="58"/>
      <c r="CB661" s="58"/>
      <c r="CC661" s="58"/>
    </row>
    <row r="662" spans="1:81" s="1" customFormat="1" ht="15" customHeight="1">
      <c r="A662" s="69" t="s">
        <v>620</v>
      </c>
      <c r="B662" s="9" t="s">
        <v>6</v>
      </c>
      <c r="C662" s="20">
        <v>9.1999999999999993</v>
      </c>
      <c r="D662" s="28" t="s">
        <v>2</v>
      </c>
      <c r="E662" s="28" t="s">
        <v>12</v>
      </c>
      <c r="F662" s="12" t="s">
        <v>734</v>
      </c>
      <c r="G662" s="197" t="s">
        <v>930</v>
      </c>
      <c r="H662" s="362"/>
      <c r="I662" s="162">
        <f t="shared" si="153"/>
        <v>0</v>
      </c>
      <c r="J662" s="286">
        <f t="shared" si="156"/>
        <v>0</v>
      </c>
      <c r="K662" s="143">
        <f t="shared" si="157"/>
        <v>0</v>
      </c>
      <c r="L662" s="58"/>
      <c r="M662" s="58"/>
      <c r="N662" s="58"/>
      <c r="O662" s="58"/>
      <c r="P662" s="58"/>
      <c r="Q662" s="58"/>
      <c r="R662" s="58"/>
      <c r="S662" s="275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  <c r="AD662" s="58"/>
      <c r="AE662" s="58"/>
      <c r="AF662" s="58"/>
      <c r="AG662" s="58"/>
      <c r="AH662" s="58"/>
      <c r="AI662" s="58"/>
      <c r="AJ662" s="58"/>
      <c r="AK662" s="58"/>
      <c r="AL662" s="58"/>
      <c r="AM662" s="58"/>
      <c r="AN662" s="58"/>
      <c r="AO662" s="58"/>
      <c r="AP662" s="58"/>
      <c r="AQ662" s="58"/>
      <c r="AR662" s="58"/>
      <c r="AS662" s="58"/>
      <c r="AT662" s="58"/>
      <c r="AU662" s="58"/>
      <c r="AV662" s="58"/>
      <c r="AW662" s="58"/>
      <c r="AX662" s="58"/>
      <c r="AY662" s="58"/>
      <c r="AZ662" s="58"/>
      <c r="BA662" s="58"/>
      <c r="BB662" s="58"/>
      <c r="BC662" s="58"/>
      <c r="BD662" s="58"/>
      <c r="BE662" s="58"/>
      <c r="BF662" s="58"/>
      <c r="BG662" s="58"/>
      <c r="BH662" s="58"/>
      <c r="BI662" s="58"/>
      <c r="BJ662" s="58"/>
      <c r="BK662" s="58"/>
      <c r="BL662" s="58"/>
      <c r="BM662" s="58"/>
      <c r="BN662" s="58"/>
      <c r="BO662" s="58"/>
      <c r="BP662" s="58"/>
      <c r="BQ662" s="58"/>
      <c r="BR662" s="58"/>
      <c r="BS662" s="58"/>
      <c r="BT662" s="58"/>
      <c r="BU662" s="58"/>
      <c r="BV662" s="58"/>
      <c r="BW662" s="58"/>
      <c r="BX662" s="58"/>
      <c r="BY662" s="58"/>
      <c r="BZ662" s="58"/>
      <c r="CA662" s="58"/>
      <c r="CB662" s="58"/>
      <c r="CC662" s="58"/>
    </row>
    <row r="663" spans="1:81" s="1" customFormat="1" ht="15" customHeight="1">
      <c r="A663" s="69" t="s">
        <v>621</v>
      </c>
      <c r="B663" s="9" t="s">
        <v>6</v>
      </c>
      <c r="C663" s="20">
        <v>9.1999999999999993</v>
      </c>
      <c r="D663" s="28" t="s">
        <v>2</v>
      </c>
      <c r="E663" s="28" t="s">
        <v>12</v>
      </c>
      <c r="F663" s="12" t="s">
        <v>734</v>
      </c>
      <c r="G663" s="197" t="s">
        <v>930</v>
      </c>
      <c r="H663" s="362"/>
      <c r="I663" s="162">
        <f t="shared" si="153"/>
        <v>0</v>
      </c>
      <c r="J663" s="286">
        <f t="shared" si="156"/>
        <v>0</v>
      </c>
      <c r="K663" s="143">
        <f t="shared" si="157"/>
        <v>0</v>
      </c>
      <c r="L663" s="58"/>
      <c r="M663" s="58"/>
      <c r="N663" s="58"/>
      <c r="O663" s="58"/>
      <c r="P663" s="58"/>
      <c r="Q663" s="58"/>
      <c r="R663" s="58"/>
      <c r="S663" s="275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  <c r="AD663" s="58"/>
      <c r="AE663" s="58"/>
      <c r="AF663" s="58"/>
      <c r="AG663" s="58"/>
      <c r="AH663" s="58"/>
      <c r="AI663" s="58"/>
      <c r="AJ663" s="58"/>
      <c r="AK663" s="58"/>
      <c r="AL663" s="58"/>
      <c r="AM663" s="58"/>
      <c r="AN663" s="58"/>
      <c r="AO663" s="58"/>
      <c r="AP663" s="58"/>
      <c r="AQ663" s="58"/>
      <c r="AR663" s="58"/>
      <c r="AS663" s="58"/>
      <c r="AT663" s="58"/>
      <c r="AU663" s="58"/>
      <c r="AV663" s="58"/>
      <c r="AW663" s="58"/>
      <c r="AX663" s="58"/>
      <c r="AY663" s="58"/>
      <c r="AZ663" s="58"/>
      <c r="BA663" s="58"/>
      <c r="BB663" s="58"/>
      <c r="BC663" s="58"/>
      <c r="BD663" s="58"/>
      <c r="BE663" s="58"/>
      <c r="BF663" s="58"/>
      <c r="BG663" s="58"/>
      <c r="BH663" s="58"/>
      <c r="BI663" s="58"/>
      <c r="BJ663" s="58"/>
      <c r="BK663" s="58"/>
      <c r="BL663" s="58"/>
      <c r="BM663" s="58"/>
      <c r="BN663" s="58"/>
      <c r="BO663" s="58"/>
      <c r="BP663" s="58"/>
      <c r="BQ663" s="58"/>
      <c r="BR663" s="58"/>
      <c r="BS663" s="58"/>
      <c r="BT663" s="58"/>
      <c r="BU663" s="58"/>
      <c r="BV663" s="58"/>
      <c r="BW663" s="58"/>
      <c r="BX663" s="58"/>
      <c r="BY663" s="58"/>
      <c r="BZ663" s="58"/>
      <c r="CA663" s="58"/>
      <c r="CB663" s="58"/>
      <c r="CC663" s="58"/>
    </row>
    <row r="664" spans="1:81" s="1" customFormat="1" ht="15" customHeight="1">
      <c r="A664" s="69" t="s">
        <v>622</v>
      </c>
      <c r="B664" s="9" t="s">
        <v>6</v>
      </c>
      <c r="C664" s="20">
        <v>9.19</v>
      </c>
      <c r="D664" s="28" t="s">
        <v>2</v>
      </c>
      <c r="E664" s="28" t="s">
        <v>12</v>
      </c>
      <c r="F664" s="12" t="s">
        <v>734</v>
      </c>
      <c r="G664" s="197" t="s">
        <v>930</v>
      </c>
      <c r="H664" s="362"/>
      <c r="I664" s="162">
        <f t="shared" si="153"/>
        <v>0</v>
      </c>
      <c r="J664" s="286">
        <f t="shared" si="156"/>
        <v>0</v>
      </c>
      <c r="K664" s="143">
        <f t="shared" si="157"/>
        <v>0</v>
      </c>
      <c r="L664" s="58"/>
      <c r="M664" s="58"/>
      <c r="N664" s="58"/>
      <c r="O664" s="58"/>
      <c r="P664" s="58"/>
      <c r="Q664" s="58"/>
      <c r="R664" s="58"/>
      <c r="S664" s="275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  <c r="AD664" s="58"/>
      <c r="AE664" s="58"/>
      <c r="AF664" s="58"/>
      <c r="AG664" s="58"/>
      <c r="AH664" s="58"/>
      <c r="AI664" s="58"/>
      <c r="AJ664" s="58"/>
      <c r="AK664" s="58"/>
      <c r="AL664" s="58"/>
      <c r="AM664" s="58"/>
      <c r="AN664" s="58"/>
      <c r="AO664" s="58"/>
      <c r="AP664" s="58"/>
      <c r="AQ664" s="58"/>
      <c r="AR664" s="58"/>
      <c r="AS664" s="58"/>
      <c r="AT664" s="58"/>
      <c r="AU664" s="58"/>
      <c r="AV664" s="58"/>
      <c r="AW664" s="58"/>
      <c r="AX664" s="58"/>
      <c r="AY664" s="58"/>
      <c r="AZ664" s="58"/>
      <c r="BA664" s="58"/>
      <c r="BB664" s="58"/>
      <c r="BC664" s="58"/>
      <c r="BD664" s="58"/>
      <c r="BE664" s="58"/>
      <c r="BF664" s="58"/>
      <c r="BG664" s="58"/>
      <c r="BH664" s="58"/>
      <c r="BI664" s="58"/>
      <c r="BJ664" s="58"/>
      <c r="BK664" s="58"/>
      <c r="BL664" s="58"/>
      <c r="BM664" s="58"/>
      <c r="BN664" s="58"/>
      <c r="BO664" s="58"/>
      <c r="BP664" s="58"/>
      <c r="BQ664" s="58"/>
      <c r="BR664" s="58"/>
      <c r="BS664" s="58"/>
      <c r="BT664" s="58"/>
      <c r="BU664" s="58"/>
      <c r="BV664" s="58"/>
      <c r="BW664" s="58"/>
      <c r="BX664" s="58"/>
      <c r="BY664" s="58"/>
      <c r="BZ664" s="58"/>
      <c r="CA664" s="58"/>
      <c r="CB664" s="58"/>
      <c r="CC664" s="58"/>
    </row>
    <row r="665" spans="1:81" ht="15" customHeight="1">
      <c r="A665" s="69" t="s">
        <v>623</v>
      </c>
      <c r="B665" s="9" t="s">
        <v>6</v>
      </c>
      <c r="C665" s="20">
        <v>9.2200000000000006</v>
      </c>
      <c r="D665" s="28" t="s">
        <v>2</v>
      </c>
      <c r="E665" s="28" t="s">
        <v>12</v>
      </c>
      <c r="F665" s="12" t="s">
        <v>734</v>
      </c>
      <c r="G665" s="197" t="s">
        <v>930</v>
      </c>
      <c r="H665" s="362"/>
      <c r="I665" s="162">
        <f t="shared" si="153"/>
        <v>0</v>
      </c>
      <c r="J665" s="286">
        <f t="shared" si="156"/>
        <v>0</v>
      </c>
      <c r="K665" s="143">
        <f t="shared" si="157"/>
        <v>0</v>
      </c>
    </row>
    <row r="666" spans="1:81" ht="15" customHeight="1">
      <c r="A666" s="69" t="s">
        <v>624</v>
      </c>
      <c r="B666" s="9" t="s">
        <v>6</v>
      </c>
      <c r="C666" s="20">
        <v>9.19</v>
      </c>
      <c r="D666" s="28" t="s">
        <v>2</v>
      </c>
      <c r="E666" s="28" t="s">
        <v>12</v>
      </c>
      <c r="F666" s="12" t="s">
        <v>734</v>
      </c>
      <c r="G666" s="197" t="s">
        <v>930</v>
      </c>
      <c r="H666" s="362"/>
      <c r="I666" s="162">
        <f t="shared" si="153"/>
        <v>0</v>
      </c>
      <c r="J666" s="286">
        <f t="shared" si="156"/>
        <v>0</v>
      </c>
      <c r="K666" s="143">
        <f t="shared" si="157"/>
        <v>0</v>
      </c>
    </row>
    <row r="667" spans="1:81" s="1" customFormat="1" ht="15" customHeight="1">
      <c r="A667" s="69" t="s">
        <v>625</v>
      </c>
      <c r="B667" s="9" t="s">
        <v>6</v>
      </c>
      <c r="C667" s="20">
        <v>9.1999999999999993</v>
      </c>
      <c r="D667" s="28" t="s">
        <v>2</v>
      </c>
      <c r="E667" s="28" t="s">
        <v>12</v>
      </c>
      <c r="F667" s="12" t="s">
        <v>734</v>
      </c>
      <c r="G667" s="197" t="s">
        <v>930</v>
      </c>
      <c r="H667" s="362"/>
      <c r="I667" s="162">
        <f t="shared" si="153"/>
        <v>0</v>
      </c>
      <c r="J667" s="286">
        <f t="shared" si="156"/>
        <v>0</v>
      </c>
      <c r="K667" s="143">
        <f t="shared" si="157"/>
        <v>0</v>
      </c>
      <c r="L667" s="58"/>
      <c r="M667" s="58"/>
      <c r="N667" s="58"/>
      <c r="O667" s="58"/>
      <c r="P667" s="58"/>
      <c r="Q667" s="58"/>
      <c r="R667" s="58"/>
      <c r="S667" s="275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  <c r="AD667" s="58"/>
      <c r="AE667" s="58"/>
      <c r="AF667" s="58"/>
      <c r="AG667" s="58"/>
      <c r="AH667" s="58"/>
      <c r="AI667" s="58"/>
      <c r="AJ667" s="58"/>
      <c r="AK667" s="58"/>
      <c r="AL667" s="58"/>
      <c r="AM667" s="58"/>
      <c r="AN667" s="58"/>
      <c r="AO667" s="58"/>
      <c r="AP667" s="58"/>
      <c r="AQ667" s="58"/>
      <c r="AR667" s="58"/>
      <c r="AS667" s="58"/>
      <c r="AT667" s="58"/>
      <c r="AU667" s="58"/>
      <c r="AV667" s="58"/>
      <c r="AW667" s="58"/>
      <c r="AX667" s="58"/>
      <c r="AY667" s="58"/>
      <c r="AZ667" s="58"/>
      <c r="BA667" s="58"/>
      <c r="BB667" s="58"/>
      <c r="BC667" s="58"/>
      <c r="BD667" s="58"/>
      <c r="BE667" s="58"/>
      <c r="BF667" s="58"/>
      <c r="BG667" s="58"/>
      <c r="BH667" s="58"/>
      <c r="BI667" s="58"/>
      <c r="BJ667" s="58"/>
      <c r="BK667" s="58"/>
      <c r="BL667" s="58"/>
      <c r="BM667" s="58"/>
      <c r="BN667" s="58"/>
      <c r="BO667" s="58"/>
      <c r="BP667" s="58"/>
      <c r="BQ667" s="58"/>
      <c r="BR667" s="58"/>
      <c r="BS667" s="58"/>
      <c r="BT667" s="58"/>
      <c r="BU667" s="58"/>
      <c r="BV667" s="58"/>
      <c r="BW667" s="58"/>
      <c r="BX667" s="58"/>
      <c r="BY667" s="58"/>
      <c r="BZ667" s="58"/>
      <c r="CA667" s="58"/>
      <c r="CB667" s="58"/>
      <c r="CC667" s="58"/>
    </row>
    <row r="668" spans="1:81" s="1" customFormat="1" ht="15" customHeight="1">
      <c r="A668" s="69" t="s">
        <v>626</v>
      </c>
      <c r="B668" s="9" t="s">
        <v>6</v>
      </c>
      <c r="C668" s="20">
        <v>13.44</v>
      </c>
      <c r="D668" s="28" t="s">
        <v>2</v>
      </c>
      <c r="E668" s="28" t="s">
        <v>12</v>
      </c>
      <c r="F668" s="12" t="s">
        <v>734</v>
      </c>
      <c r="G668" s="197" t="s">
        <v>930</v>
      </c>
      <c r="H668" s="362"/>
      <c r="I668" s="162">
        <f t="shared" si="153"/>
        <v>0</v>
      </c>
      <c r="J668" s="286">
        <f t="shared" si="156"/>
        <v>0</v>
      </c>
      <c r="K668" s="143">
        <f t="shared" si="157"/>
        <v>0</v>
      </c>
      <c r="L668" s="58"/>
      <c r="M668" s="58"/>
      <c r="N668" s="58"/>
      <c r="O668" s="58"/>
      <c r="P668" s="58"/>
      <c r="Q668" s="58"/>
      <c r="R668" s="58"/>
      <c r="S668" s="275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  <c r="AD668" s="58"/>
      <c r="AE668" s="58"/>
      <c r="AF668" s="58"/>
      <c r="AG668" s="58"/>
      <c r="AH668" s="58"/>
      <c r="AI668" s="58"/>
      <c r="AJ668" s="58"/>
      <c r="AK668" s="58"/>
      <c r="AL668" s="58"/>
      <c r="AM668" s="58"/>
      <c r="AN668" s="58"/>
      <c r="AO668" s="58"/>
      <c r="AP668" s="58"/>
      <c r="AQ668" s="58"/>
      <c r="AR668" s="58"/>
      <c r="AS668" s="58"/>
      <c r="AT668" s="58"/>
      <c r="AU668" s="58"/>
      <c r="AV668" s="58"/>
      <c r="AW668" s="58"/>
      <c r="AX668" s="58"/>
      <c r="AY668" s="58"/>
      <c r="AZ668" s="58"/>
      <c r="BA668" s="58"/>
      <c r="BB668" s="58"/>
      <c r="BC668" s="58"/>
      <c r="BD668" s="58"/>
      <c r="BE668" s="58"/>
      <c r="BF668" s="58"/>
      <c r="BG668" s="58"/>
      <c r="BH668" s="58"/>
      <c r="BI668" s="58"/>
      <c r="BJ668" s="58"/>
      <c r="BK668" s="58"/>
      <c r="BL668" s="58"/>
      <c r="BM668" s="58"/>
      <c r="BN668" s="58"/>
      <c r="BO668" s="58"/>
      <c r="BP668" s="58"/>
      <c r="BQ668" s="58"/>
      <c r="BR668" s="58"/>
      <c r="BS668" s="58"/>
      <c r="BT668" s="58"/>
      <c r="BU668" s="58"/>
      <c r="BV668" s="58"/>
      <c r="BW668" s="58"/>
      <c r="BX668" s="58"/>
      <c r="BY668" s="58"/>
      <c r="BZ668" s="58"/>
      <c r="CA668" s="58"/>
      <c r="CB668" s="58"/>
      <c r="CC668" s="58"/>
    </row>
    <row r="669" spans="1:81" s="1" customFormat="1" ht="15" customHeight="1">
      <c r="A669" s="69" t="s">
        <v>627</v>
      </c>
      <c r="B669" s="9" t="s">
        <v>6</v>
      </c>
      <c r="C669" s="20">
        <v>8.61</v>
      </c>
      <c r="D669" s="28" t="s">
        <v>2</v>
      </c>
      <c r="E669" s="28" t="s">
        <v>12</v>
      </c>
      <c r="F669" s="12" t="s">
        <v>734</v>
      </c>
      <c r="G669" s="197" t="s">
        <v>930</v>
      </c>
      <c r="H669" s="362"/>
      <c r="I669" s="162">
        <f t="shared" si="153"/>
        <v>0</v>
      </c>
      <c r="J669" s="286">
        <f t="shared" si="156"/>
        <v>0</v>
      </c>
      <c r="K669" s="143">
        <f t="shared" si="157"/>
        <v>0</v>
      </c>
      <c r="L669" s="58"/>
      <c r="M669" s="58"/>
      <c r="N669" s="58"/>
      <c r="O669" s="58"/>
      <c r="P669" s="58"/>
      <c r="Q669" s="58"/>
      <c r="R669" s="58"/>
      <c r="S669" s="275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  <c r="AD669" s="58"/>
      <c r="AE669" s="58"/>
      <c r="AF669" s="58"/>
      <c r="AG669" s="58"/>
      <c r="AH669" s="58"/>
      <c r="AI669" s="58"/>
      <c r="AJ669" s="58"/>
      <c r="AK669" s="58"/>
      <c r="AL669" s="58"/>
      <c r="AM669" s="58"/>
      <c r="AN669" s="58"/>
      <c r="AO669" s="58"/>
      <c r="AP669" s="58"/>
      <c r="AQ669" s="58"/>
      <c r="AR669" s="58"/>
      <c r="AS669" s="58"/>
      <c r="AT669" s="58"/>
      <c r="AU669" s="58"/>
      <c r="AV669" s="58"/>
      <c r="AW669" s="58"/>
      <c r="AX669" s="58"/>
      <c r="AY669" s="58"/>
      <c r="AZ669" s="58"/>
      <c r="BA669" s="58"/>
      <c r="BB669" s="58"/>
      <c r="BC669" s="58"/>
      <c r="BD669" s="58"/>
      <c r="BE669" s="58"/>
      <c r="BF669" s="58"/>
      <c r="BG669" s="58"/>
      <c r="BH669" s="58"/>
      <c r="BI669" s="58"/>
      <c r="BJ669" s="58"/>
      <c r="BK669" s="58"/>
      <c r="BL669" s="58"/>
      <c r="BM669" s="58"/>
      <c r="BN669" s="58"/>
      <c r="BO669" s="58"/>
      <c r="BP669" s="58"/>
      <c r="BQ669" s="58"/>
      <c r="BR669" s="58"/>
      <c r="BS669" s="58"/>
      <c r="BT669" s="58"/>
      <c r="BU669" s="58"/>
      <c r="BV669" s="58"/>
      <c r="BW669" s="58"/>
      <c r="BX669" s="58"/>
      <c r="BY669" s="58"/>
      <c r="BZ669" s="58"/>
      <c r="CA669" s="58"/>
      <c r="CB669" s="58"/>
      <c r="CC669" s="58"/>
    </row>
    <row r="670" spans="1:81" s="1" customFormat="1" ht="15">
      <c r="A670" s="70" t="s">
        <v>628</v>
      </c>
      <c r="B670" s="23" t="s">
        <v>777</v>
      </c>
      <c r="C670" s="22">
        <v>16.649999999999999</v>
      </c>
      <c r="D670" s="16" t="s">
        <v>2</v>
      </c>
      <c r="E670" s="16" t="s">
        <v>12</v>
      </c>
      <c r="F670" s="17" t="s">
        <v>71</v>
      </c>
      <c r="G670" s="50" t="s">
        <v>729</v>
      </c>
      <c r="H670" s="362"/>
      <c r="I670" s="162">
        <f t="shared" si="153"/>
        <v>0</v>
      </c>
      <c r="J670" s="286">
        <f t="shared" ref="J670" si="158">I670*4.33</f>
        <v>0</v>
      </c>
      <c r="K670" s="143">
        <f t="shared" si="157"/>
        <v>0</v>
      </c>
      <c r="L670" s="58"/>
      <c r="M670" s="58"/>
      <c r="N670" s="58"/>
      <c r="O670" s="58"/>
      <c r="P670" s="58"/>
      <c r="Q670" s="58"/>
      <c r="R670" s="58"/>
      <c r="S670" s="275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  <c r="AD670" s="58"/>
      <c r="AE670" s="58"/>
      <c r="AF670" s="58"/>
      <c r="AG670" s="58"/>
      <c r="AH670" s="58"/>
      <c r="AI670" s="58"/>
      <c r="AJ670" s="58"/>
      <c r="AK670" s="58"/>
      <c r="AL670" s="58"/>
      <c r="AM670" s="58"/>
      <c r="AN670" s="58"/>
      <c r="AO670" s="58"/>
      <c r="AP670" s="58"/>
      <c r="AQ670" s="58"/>
      <c r="AR670" s="58"/>
      <c r="AS670" s="58"/>
      <c r="AT670" s="58"/>
      <c r="AU670" s="58"/>
      <c r="AV670" s="58"/>
      <c r="AW670" s="58"/>
      <c r="AX670" s="58"/>
      <c r="AY670" s="58"/>
      <c r="AZ670" s="58"/>
      <c r="BA670" s="58"/>
      <c r="BB670" s="58"/>
      <c r="BC670" s="58"/>
      <c r="BD670" s="58"/>
      <c r="BE670" s="58"/>
      <c r="BF670" s="58"/>
      <c r="BG670" s="58"/>
      <c r="BH670" s="58"/>
      <c r="BI670" s="58"/>
      <c r="BJ670" s="58"/>
      <c r="BK670" s="58"/>
      <c r="BL670" s="58"/>
      <c r="BM670" s="58"/>
      <c r="BN670" s="58"/>
      <c r="BO670" s="58"/>
      <c r="BP670" s="58"/>
      <c r="BQ670" s="58"/>
      <c r="BR670" s="58"/>
      <c r="BS670" s="58"/>
      <c r="BT670" s="58"/>
      <c r="BU670" s="58"/>
      <c r="BV670" s="58"/>
      <c r="BW670" s="58"/>
      <c r="BX670" s="58"/>
      <c r="BY670" s="58"/>
      <c r="BZ670" s="58"/>
      <c r="CA670" s="58"/>
      <c r="CB670" s="58"/>
      <c r="CC670" s="58"/>
    </row>
    <row r="671" spans="1:81" s="1" customFormat="1" ht="15" customHeight="1">
      <c r="A671" s="69" t="s">
        <v>629</v>
      </c>
      <c r="B671" s="9" t="s">
        <v>5</v>
      </c>
      <c r="C671" s="20">
        <v>16.489999999999998</v>
      </c>
      <c r="D671" s="28" t="s">
        <v>2</v>
      </c>
      <c r="E671" s="28" t="s">
        <v>12</v>
      </c>
      <c r="F671" s="12" t="s">
        <v>113</v>
      </c>
      <c r="G671" s="13" t="s">
        <v>930</v>
      </c>
      <c r="H671" s="362"/>
      <c r="I671" s="162">
        <f t="shared" si="153"/>
        <v>0</v>
      </c>
      <c r="J671" s="286">
        <f t="shared" ref="J671:J672" si="159">I671*2.17</f>
        <v>0</v>
      </c>
      <c r="K671" s="143">
        <f t="shared" si="157"/>
        <v>0</v>
      </c>
      <c r="L671" s="58"/>
      <c r="M671" s="58"/>
      <c r="N671" s="58"/>
      <c r="O671" s="58"/>
      <c r="P671" s="58"/>
      <c r="Q671" s="58"/>
      <c r="R671" s="58"/>
      <c r="S671" s="275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  <c r="AD671" s="58"/>
      <c r="AE671" s="58"/>
      <c r="AF671" s="58"/>
      <c r="AG671" s="58"/>
      <c r="AH671" s="58"/>
      <c r="AI671" s="58"/>
      <c r="AJ671" s="58"/>
      <c r="AK671" s="58"/>
      <c r="AL671" s="58"/>
      <c r="AM671" s="58"/>
      <c r="AN671" s="58"/>
      <c r="AO671" s="58"/>
      <c r="AP671" s="58"/>
      <c r="AQ671" s="58"/>
      <c r="AR671" s="58"/>
      <c r="AS671" s="58"/>
      <c r="AT671" s="58"/>
      <c r="AU671" s="58"/>
      <c r="AV671" s="58"/>
      <c r="AW671" s="58"/>
      <c r="AX671" s="58"/>
      <c r="AY671" s="58"/>
      <c r="AZ671" s="58"/>
      <c r="BA671" s="58"/>
      <c r="BB671" s="58"/>
      <c r="BC671" s="58"/>
      <c r="BD671" s="58"/>
      <c r="BE671" s="58"/>
      <c r="BF671" s="58"/>
      <c r="BG671" s="58"/>
      <c r="BH671" s="58"/>
      <c r="BI671" s="58"/>
      <c r="BJ671" s="58"/>
      <c r="BK671" s="58"/>
      <c r="BL671" s="58"/>
      <c r="BM671" s="58"/>
      <c r="BN671" s="58"/>
      <c r="BO671" s="58"/>
      <c r="BP671" s="58"/>
      <c r="BQ671" s="58"/>
      <c r="BR671" s="58"/>
      <c r="BS671" s="58"/>
      <c r="BT671" s="58"/>
      <c r="BU671" s="58"/>
      <c r="BV671" s="58"/>
      <c r="BW671" s="58"/>
      <c r="BX671" s="58"/>
      <c r="BY671" s="58"/>
      <c r="BZ671" s="58"/>
      <c r="CA671" s="58"/>
      <c r="CB671" s="58"/>
      <c r="CC671" s="58"/>
    </row>
    <row r="672" spans="1:81" s="1" customFormat="1" ht="15" customHeight="1">
      <c r="A672" s="69" t="s">
        <v>630</v>
      </c>
      <c r="B672" s="9" t="s">
        <v>5</v>
      </c>
      <c r="C672" s="20">
        <v>47.42</v>
      </c>
      <c r="D672" s="28" t="s">
        <v>2</v>
      </c>
      <c r="E672" s="28" t="s">
        <v>12</v>
      </c>
      <c r="F672" s="12" t="s">
        <v>113</v>
      </c>
      <c r="G672" s="13" t="s">
        <v>930</v>
      </c>
      <c r="H672" s="362"/>
      <c r="I672" s="162">
        <f t="shared" si="153"/>
        <v>0</v>
      </c>
      <c r="J672" s="286">
        <f t="shared" si="159"/>
        <v>0</v>
      </c>
      <c r="K672" s="143">
        <f t="shared" si="157"/>
        <v>0</v>
      </c>
      <c r="L672" s="58"/>
      <c r="M672" s="58"/>
      <c r="N672" s="58"/>
      <c r="O672" s="58"/>
      <c r="P672" s="58"/>
      <c r="Q672" s="58"/>
      <c r="R672" s="58"/>
      <c r="S672" s="275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  <c r="AD672" s="58"/>
      <c r="AE672" s="58"/>
      <c r="AF672" s="58"/>
      <c r="AG672" s="58"/>
      <c r="AH672" s="58"/>
      <c r="AI672" s="58"/>
      <c r="AJ672" s="58"/>
      <c r="AK672" s="58"/>
      <c r="AL672" s="58"/>
      <c r="AM672" s="58"/>
      <c r="AN672" s="58"/>
      <c r="AO672" s="58"/>
      <c r="AP672" s="58"/>
      <c r="AQ672" s="58"/>
      <c r="AR672" s="58"/>
      <c r="AS672" s="58"/>
      <c r="AT672" s="58"/>
      <c r="AU672" s="58"/>
      <c r="AV672" s="58"/>
      <c r="AW672" s="58"/>
      <c r="AX672" s="58"/>
      <c r="AY672" s="58"/>
      <c r="AZ672" s="58"/>
      <c r="BA672" s="58"/>
      <c r="BB672" s="58"/>
      <c r="BC672" s="58"/>
      <c r="BD672" s="58"/>
      <c r="BE672" s="58"/>
      <c r="BF672" s="58"/>
      <c r="BG672" s="58"/>
      <c r="BH672" s="58"/>
      <c r="BI672" s="58"/>
      <c r="BJ672" s="58"/>
      <c r="BK672" s="58"/>
      <c r="BL672" s="58"/>
      <c r="BM672" s="58"/>
      <c r="BN672" s="58"/>
      <c r="BO672" s="58"/>
      <c r="BP672" s="58"/>
      <c r="BQ672" s="58"/>
      <c r="BR672" s="58"/>
      <c r="BS672" s="58"/>
      <c r="BT672" s="58"/>
      <c r="BU672" s="58"/>
      <c r="BV672" s="58"/>
      <c r="BW672" s="58"/>
      <c r="BX672" s="58"/>
      <c r="BY672" s="58"/>
      <c r="BZ672" s="58"/>
      <c r="CA672" s="58"/>
      <c r="CB672" s="58"/>
      <c r="CC672" s="58"/>
    </row>
    <row r="673" spans="1:81" s="1" customFormat="1" ht="15" customHeight="1">
      <c r="A673" s="69" t="s">
        <v>631</v>
      </c>
      <c r="B673" s="9" t="s">
        <v>6</v>
      </c>
      <c r="C673" s="20">
        <v>5.45</v>
      </c>
      <c r="D673" s="28" t="s">
        <v>2</v>
      </c>
      <c r="E673" s="28" t="s">
        <v>12</v>
      </c>
      <c r="F673" s="12" t="s">
        <v>113</v>
      </c>
      <c r="G673" s="197" t="s">
        <v>930</v>
      </c>
      <c r="H673" s="362"/>
      <c r="I673" s="162">
        <f t="shared" si="153"/>
        <v>0</v>
      </c>
      <c r="J673" s="286">
        <f>I673*2.17</f>
        <v>0</v>
      </c>
      <c r="K673" s="143">
        <f t="shared" si="157"/>
        <v>0</v>
      </c>
      <c r="L673" s="58"/>
      <c r="M673" s="58"/>
      <c r="N673" s="58"/>
      <c r="O673" s="58"/>
      <c r="P673" s="58"/>
      <c r="Q673" s="58"/>
      <c r="R673" s="58"/>
      <c r="S673" s="275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  <c r="AD673" s="58"/>
      <c r="AE673" s="58"/>
      <c r="AF673" s="58"/>
      <c r="AG673" s="58"/>
      <c r="AH673" s="58"/>
      <c r="AI673" s="58"/>
      <c r="AJ673" s="58"/>
      <c r="AK673" s="58"/>
      <c r="AL673" s="58"/>
      <c r="AM673" s="58"/>
      <c r="AN673" s="58"/>
      <c r="AO673" s="58"/>
      <c r="AP673" s="58"/>
      <c r="AQ673" s="58"/>
      <c r="AR673" s="58"/>
      <c r="AS673" s="58"/>
      <c r="AT673" s="58"/>
      <c r="AU673" s="58"/>
      <c r="AV673" s="58"/>
      <c r="AW673" s="58"/>
      <c r="AX673" s="58"/>
      <c r="AY673" s="58"/>
      <c r="AZ673" s="58"/>
      <c r="BA673" s="58"/>
      <c r="BB673" s="58"/>
      <c r="BC673" s="58"/>
      <c r="BD673" s="58"/>
      <c r="BE673" s="58"/>
      <c r="BF673" s="58"/>
      <c r="BG673" s="58"/>
      <c r="BH673" s="58"/>
      <c r="BI673" s="58"/>
      <c r="BJ673" s="58"/>
      <c r="BK673" s="58"/>
      <c r="BL673" s="58"/>
      <c r="BM673" s="58"/>
      <c r="BN673" s="58"/>
      <c r="BO673" s="58"/>
      <c r="BP673" s="58"/>
      <c r="BQ673" s="58"/>
      <c r="BR673" s="58"/>
      <c r="BS673" s="58"/>
      <c r="BT673" s="58"/>
      <c r="BU673" s="58"/>
      <c r="BV673" s="58"/>
      <c r="BW673" s="58"/>
      <c r="BX673" s="58"/>
      <c r="BY673" s="58"/>
      <c r="BZ673" s="58"/>
      <c r="CA673" s="58"/>
      <c r="CB673" s="58"/>
      <c r="CC673" s="58"/>
    </row>
    <row r="674" spans="1:81" s="1" customFormat="1" ht="15" customHeight="1">
      <c r="A674" s="69" t="s">
        <v>632</v>
      </c>
      <c r="B674" s="9" t="s">
        <v>5</v>
      </c>
      <c r="C674" s="20">
        <v>22.93</v>
      </c>
      <c r="D674" s="28" t="s">
        <v>2</v>
      </c>
      <c r="E674" s="28" t="s">
        <v>12</v>
      </c>
      <c r="F674" s="12" t="s">
        <v>113</v>
      </c>
      <c r="G674" s="13" t="s">
        <v>930</v>
      </c>
      <c r="H674" s="362"/>
      <c r="I674" s="162">
        <f t="shared" si="153"/>
        <v>0</v>
      </c>
      <c r="J674" s="286">
        <f t="shared" ref="J674:J675" si="160">I674*2.17</f>
        <v>0</v>
      </c>
      <c r="K674" s="143">
        <f t="shared" si="157"/>
        <v>0</v>
      </c>
      <c r="L674" s="58"/>
      <c r="M674" s="58"/>
      <c r="N674" s="58"/>
      <c r="O674" s="58"/>
      <c r="P674" s="58"/>
      <c r="Q674" s="58"/>
      <c r="R674" s="58"/>
      <c r="S674" s="275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  <c r="AD674" s="58"/>
      <c r="AE674" s="58"/>
      <c r="AF674" s="58"/>
      <c r="AG674" s="58"/>
      <c r="AH674" s="58"/>
      <c r="AI674" s="58"/>
      <c r="AJ674" s="58"/>
      <c r="AK674" s="58"/>
      <c r="AL674" s="58"/>
      <c r="AM674" s="58"/>
      <c r="AN674" s="58"/>
      <c r="AO674" s="58"/>
      <c r="AP674" s="58"/>
      <c r="AQ674" s="58"/>
      <c r="AR674" s="58"/>
      <c r="AS674" s="58"/>
      <c r="AT674" s="58"/>
      <c r="AU674" s="58"/>
      <c r="AV674" s="58"/>
      <c r="AW674" s="58"/>
      <c r="AX674" s="58"/>
      <c r="AY674" s="58"/>
      <c r="AZ674" s="58"/>
      <c r="BA674" s="58"/>
      <c r="BB674" s="58"/>
      <c r="BC674" s="58"/>
      <c r="BD674" s="58"/>
      <c r="BE674" s="58"/>
      <c r="BF674" s="58"/>
      <c r="BG674" s="58"/>
      <c r="BH674" s="58"/>
      <c r="BI674" s="58"/>
      <c r="BJ674" s="58"/>
      <c r="BK674" s="58"/>
      <c r="BL674" s="58"/>
      <c r="BM674" s="58"/>
      <c r="BN674" s="58"/>
      <c r="BO674" s="58"/>
      <c r="BP674" s="58"/>
      <c r="BQ674" s="58"/>
      <c r="BR674" s="58"/>
      <c r="BS674" s="58"/>
      <c r="BT674" s="58"/>
      <c r="BU674" s="58"/>
      <c r="BV674" s="58"/>
      <c r="BW674" s="58"/>
      <c r="BX674" s="58"/>
      <c r="BY674" s="58"/>
      <c r="BZ674" s="58"/>
      <c r="CA674" s="58"/>
      <c r="CB674" s="58"/>
      <c r="CC674" s="58"/>
    </row>
    <row r="675" spans="1:81" s="1" customFormat="1" ht="15" customHeight="1">
      <c r="A675" s="69" t="s">
        <v>633</v>
      </c>
      <c r="B675" s="9" t="s">
        <v>5</v>
      </c>
      <c r="C675" s="20">
        <v>7.38</v>
      </c>
      <c r="D675" s="28" t="s">
        <v>2</v>
      </c>
      <c r="E675" s="28" t="s">
        <v>12</v>
      </c>
      <c r="F675" s="12" t="s">
        <v>113</v>
      </c>
      <c r="G675" s="13" t="s">
        <v>930</v>
      </c>
      <c r="H675" s="362"/>
      <c r="I675" s="162">
        <f t="shared" si="153"/>
        <v>0</v>
      </c>
      <c r="J675" s="286">
        <f t="shared" si="160"/>
        <v>0</v>
      </c>
      <c r="K675" s="143">
        <f t="shared" si="157"/>
        <v>0</v>
      </c>
      <c r="L675" s="58"/>
      <c r="M675" s="58"/>
      <c r="N675" s="58"/>
      <c r="O675" s="58"/>
      <c r="P675" s="58"/>
      <c r="Q675" s="58"/>
      <c r="R675" s="58"/>
      <c r="S675" s="275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  <c r="AD675" s="58"/>
      <c r="AE675" s="58"/>
      <c r="AF675" s="58"/>
      <c r="AG675" s="58"/>
      <c r="AH675" s="58"/>
      <c r="AI675" s="58"/>
      <c r="AJ675" s="58"/>
      <c r="AK675" s="58"/>
      <c r="AL675" s="58"/>
      <c r="AM675" s="58"/>
      <c r="AN675" s="58"/>
      <c r="AO675" s="58"/>
      <c r="AP675" s="58"/>
      <c r="AQ675" s="58"/>
      <c r="AR675" s="58"/>
      <c r="AS675" s="58"/>
      <c r="AT675" s="58"/>
      <c r="AU675" s="58"/>
      <c r="AV675" s="58"/>
      <c r="AW675" s="58"/>
      <c r="AX675" s="58"/>
      <c r="AY675" s="58"/>
      <c r="AZ675" s="58"/>
      <c r="BA675" s="58"/>
      <c r="BB675" s="58"/>
      <c r="BC675" s="58"/>
      <c r="BD675" s="58"/>
      <c r="BE675" s="58"/>
      <c r="BF675" s="58"/>
      <c r="BG675" s="58"/>
      <c r="BH675" s="58"/>
      <c r="BI675" s="58"/>
      <c r="BJ675" s="58"/>
      <c r="BK675" s="58"/>
      <c r="BL675" s="58"/>
      <c r="BM675" s="58"/>
      <c r="BN675" s="58"/>
      <c r="BO675" s="58"/>
      <c r="BP675" s="58"/>
      <c r="BQ675" s="58"/>
      <c r="BR675" s="58"/>
      <c r="BS675" s="58"/>
      <c r="BT675" s="58"/>
      <c r="BU675" s="58"/>
      <c r="BV675" s="58"/>
      <c r="BW675" s="58"/>
      <c r="BX675" s="58"/>
      <c r="BY675" s="58"/>
      <c r="BZ675" s="58"/>
      <c r="CA675" s="58"/>
      <c r="CB675" s="58"/>
      <c r="CC675" s="58"/>
    </row>
    <row r="676" spans="1:81" s="1" customFormat="1" ht="15" customHeight="1">
      <c r="A676" s="69" t="s">
        <v>634</v>
      </c>
      <c r="B676" s="9" t="s">
        <v>6</v>
      </c>
      <c r="C676" s="20">
        <v>5.45</v>
      </c>
      <c r="D676" s="28" t="s">
        <v>2</v>
      </c>
      <c r="E676" s="28" t="s">
        <v>12</v>
      </c>
      <c r="F676" s="12" t="s">
        <v>113</v>
      </c>
      <c r="G676" s="197" t="s">
        <v>930</v>
      </c>
      <c r="H676" s="362"/>
      <c r="I676" s="162">
        <f t="shared" si="153"/>
        <v>0</v>
      </c>
      <c r="J676" s="286">
        <f>I676*2.17</f>
        <v>0</v>
      </c>
      <c r="K676" s="143">
        <f t="shared" si="157"/>
        <v>0</v>
      </c>
      <c r="L676" s="58"/>
      <c r="M676" s="58"/>
      <c r="N676" s="58"/>
      <c r="O676" s="58"/>
      <c r="P676" s="58"/>
      <c r="Q676" s="58"/>
      <c r="R676" s="58"/>
      <c r="S676" s="275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  <c r="AD676" s="58"/>
      <c r="AE676" s="58"/>
      <c r="AF676" s="58"/>
      <c r="AG676" s="58"/>
      <c r="AH676" s="58"/>
      <c r="AI676" s="58"/>
      <c r="AJ676" s="58"/>
      <c r="AK676" s="58"/>
      <c r="AL676" s="58"/>
      <c r="AM676" s="58"/>
      <c r="AN676" s="58"/>
      <c r="AO676" s="58"/>
      <c r="AP676" s="58"/>
      <c r="AQ676" s="58"/>
      <c r="AR676" s="58"/>
      <c r="AS676" s="58"/>
      <c r="AT676" s="58"/>
      <c r="AU676" s="58"/>
      <c r="AV676" s="58"/>
      <c r="AW676" s="58"/>
      <c r="AX676" s="58"/>
      <c r="AY676" s="58"/>
      <c r="AZ676" s="58"/>
      <c r="BA676" s="58"/>
      <c r="BB676" s="58"/>
      <c r="BC676" s="58"/>
      <c r="BD676" s="58"/>
      <c r="BE676" s="58"/>
      <c r="BF676" s="58"/>
      <c r="BG676" s="58"/>
      <c r="BH676" s="58"/>
      <c r="BI676" s="58"/>
      <c r="BJ676" s="58"/>
      <c r="BK676" s="58"/>
      <c r="BL676" s="58"/>
      <c r="BM676" s="58"/>
      <c r="BN676" s="58"/>
      <c r="BO676" s="58"/>
      <c r="BP676" s="58"/>
      <c r="BQ676" s="58"/>
      <c r="BR676" s="58"/>
      <c r="BS676" s="58"/>
      <c r="BT676" s="58"/>
      <c r="BU676" s="58"/>
      <c r="BV676" s="58"/>
      <c r="BW676" s="58"/>
      <c r="BX676" s="58"/>
      <c r="BY676" s="58"/>
      <c r="BZ676" s="58"/>
      <c r="CA676" s="58"/>
      <c r="CB676" s="58"/>
      <c r="CC676" s="58"/>
    </row>
    <row r="677" spans="1:81" ht="15" customHeight="1">
      <c r="A677" s="69" t="s">
        <v>635</v>
      </c>
      <c r="B677" s="9" t="s">
        <v>5</v>
      </c>
      <c r="C677" s="20">
        <v>38.979999999999997</v>
      </c>
      <c r="D677" s="28" t="s">
        <v>2</v>
      </c>
      <c r="E677" s="28" t="s">
        <v>12</v>
      </c>
      <c r="F677" s="12" t="s">
        <v>113</v>
      </c>
      <c r="G677" s="13" t="s">
        <v>930</v>
      </c>
      <c r="H677" s="362"/>
      <c r="I677" s="162">
        <f t="shared" si="153"/>
        <v>0</v>
      </c>
      <c r="J677" s="286">
        <f t="shared" ref="J677:J678" si="161">I677*2.17</f>
        <v>0</v>
      </c>
      <c r="K677" s="143">
        <f t="shared" si="157"/>
        <v>0</v>
      </c>
    </row>
    <row r="678" spans="1:81" s="1" customFormat="1" ht="15" customHeight="1">
      <c r="A678" s="69" t="s">
        <v>636</v>
      </c>
      <c r="B678" s="9" t="s">
        <v>5</v>
      </c>
      <c r="C678" s="20">
        <v>19.45</v>
      </c>
      <c r="D678" s="28" t="s">
        <v>2</v>
      </c>
      <c r="E678" s="28" t="s">
        <v>12</v>
      </c>
      <c r="F678" s="12" t="s">
        <v>113</v>
      </c>
      <c r="G678" s="13" t="s">
        <v>930</v>
      </c>
      <c r="H678" s="362"/>
      <c r="I678" s="162">
        <f t="shared" si="153"/>
        <v>0</v>
      </c>
      <c r="J678" s="286">
        <f t="shared" si="161"/>
        <v>0</v>
      </c>
      <c r="K678" s="143">
        <f t="shared" si="157"/>
        <v>0</v>
      </c>
      <c r="L678" s="58"/>
      <c r="M678" s="58"/>
      <c r="N678" s="58"/>
      <c r="O678" s="58"/>
      <c r="P678" s="58"/>
      <c r="Q678" s="58"/>
      <c r="R678" s="58"/>
      <c r="S678" s="275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  <c r="AD678" s="58"/>
      <c r="AE678" s="58"/>
      <c r="AF678" s="58"/>
      <c r="AG678" s="58"/>
      <c r="AH678" s="58"/>
      <c r="AI678" s="58"/>
      <c r="AJ678" s="58"/>
      <c r="AK678" s="58"/>
      <c r="AL678" s="58"/>
      <c r="AM678" s="58"/>
      <c r="AN678" s="58"/>
      <c r="AO678" s="58"/>
      <c r="AP678" s="58"/>
      <c r="AQ678" s="58"/>
      <c r="AR678" s="58"/>
      <c r="AS678" s="58"/>
      <c r="AT678" s="58"/>
      <c r="AU678" s="58"/>
      <c r="AV678" s="58"/>
      <c r="AW678" s="58"/>
      <c r="AX678" s="58"/>
      <c r="AY678" s="58"/>
      <c r="AZ678" s="58"/>
      <c r="BA678" s="58"/>
      <c r="BB678" s="58"/>
      <c r="BC678" s="58"/>
      <c r="BD678" s="58"/>
      <c r="BE678" s="58"/>
      <c r="BF678" s="58"/>
      <c r="BG678" s="58"/>
      <c r="BH678" s="58"/>
      <c r="BI678" s="58"/>
      <c r="BJ678" s="58"/>
      <c r="BK678" s="58"/>
      <c r="BL678" s="58"/>
      <c r="BM678" s="58"/>
      <c r="BN678" s="58"/>
      <c r="BO678" s="58"/>
      <c r="BP678" s="58"/>
      <c r="BQ678" s="58"/>
      <c r="BR678" s="58"/>
      <c r="BS678" s="58"/>
      <c r="BT678" s="58"/>
      <c r="BU678" s="58"/>
      <c r="BV678" s="58"/>
      <c r="BW678" s="58"/>
      <c r="BX678" s="58"/>
      <c r="BY678" s="58"/>
      <c r="BZ678" s="58"/>
      <c r="CA678" s="58"/>
      <c r="CB678" s="58"/>
      <c r="CC678" s="58"/>
    </row>
    <row r="679" spans="1:81" s="1" customFormat="1" ht="15" customHeight="1">
      <c r="A679" s="69" t="s">
        <v>637</v>
      </c>
      <c r="B679" s="9" t="s">
        <v>6</v>
      </c>
      <c r="C679" s="20">
        <v>5.52</v>
      </c>
      <c r="D679" s="28" t="s">
        <v>2</v>
      </c>
      <c r="E679" s="28" t="s">
        <v>12</v>
      </c>
      <c r="F679" s="12" t="s">
        <v>113</v>
      </c>
      <c r="G679" s="197" t="s">
        <v>930</v>
      </c>
      <c r="H679" s="362"/>
      <c r="I679" s="162">
        <f t="shared" si="153"/>
        <v>0</v>
      </c>
      <c r="J679" s="286">
        <f>I679*2.17</f>
        <v>0</v>
      </c>
      <c r="K679" s="143">
        <f t="shared" si="157"/>
        <v>0</v>
      </c>
      <c r="L679" s="58"/>
      <c r="M679" s="58"/>
      <c r="N679" s="58"/>
      <c r="O679" s="58"/>
      <c r="P679" s="58"/>
      <c r="Q679" s="58"/>
      <c r="R679" s="58"/>
      <c r="S679" s="275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  <c r="AD679" s="58"/>
      <c r="AE679" s="58"/>
      <c r="AF679" s="58"/>
      <c r="AG679" s="58"/>
      <c r="AH679" s="58"/>
      <c r="AI679" s="58"/>
      <c r="AJ679" s="58"/>
      <c r="AK679" s="58"/>
      <c r="AL679" s="58"/>
      <c r="AM679" s="58"/>
      <c r="AN679" s="58"/>
      <c r="AO679" s="58"/>
      <c r="AP679" s="58"/>
      <c r="AQ679" s="58"/>
      <c r="AR679" s="58"/>
      <c r="AS679" s="58"/>
      <c r="AT679" s="58"/>
      <c r="AU679" s="58"/>
      <c r="AV679" s="58"/>
      <c r="AW679" s="58"/>
      <c r="AX679" s="58"/>
      <c r="AY679" s="58"/>
      <c r="AZ679" s="58"/>
      <c r="BA679" s="58"/>
      <c r="BB679" s="58"/>
      <c r="BC679" s="58"/>
      <c r="BD679" s="58"/>
      <c r="BE679" s="58"/>
      <c r="BF679" s="58"/>
      <c r="BG679" s="58"/>
      <c r="BH679" s="58"/>
      <c r="BI679" s="58"/>
      <c r="BJ679" s="58"/>
      <c r="BK679" s="58"/>
      <c r="BL679" s="58"/>
      <c r="BM679" s="58"/>
      <c r="BN679" s="58"/>
      <c r="BO679" s="58"/>
      <c r="BP679" s="58"/>
      <c r="BQ679" s="58"/>
      <c r="BR679" s="58"/>
      <c r="BS679" s="58"/>
      <c r="BT679" s="58"/>
      <c r="BU679" s="58"/>
      <c r="BV679" s="58"/>
      <c r="BW679" s="58"/>
      <c r="BX679" s="58"/>
      <c r="BY679" s="58"/>
      <c r="BZ679" s="58"/>
      <c r="CA679" s="58"/>
      <c r="CB679" s="58"/>
      <c r="CC679" s="58"/>
    </row>
    <row r="680" spans="1:81" s="1" customFormat="1" ht="15" customHeight="1">
      <c r="A680" s="69" t="s">
        <v>638</v>
      </c>
      <c r="B680" s="9" t="s">
        <v>5</v>
      </c>
      <c r="C680" s="20">
        <v>32.630000000000003</v>
      </c>
      <c r="D680" s="28" t="s">
        <v>2</v>
      </c>
      <c r="E680" s="28" t="s">
        <v>12</v>
      </c>
      <c r="F680" s="12" t="s">
        <v>113</v>
      </c>
      <c r="G680" s="13" t="s">
        <v>930</v>
      </c>
      <c r="H680" s="362"/>
      <c r="I680" s="162">
        <f t="shared" ref="I680:I711" si="162">H680*C680</f>
        <v>0</v>
      </c>
      <c r="J680" s="286">
        <f t="shared" ref="J680:J683" si="163">I680*2.17</f>
        <v>0</v>
      </c>
      <c r="K680" s="143">
        <f t="shared" si="157"/>
        <v>0</v>
      </c>
      <c r="L680" s="58"/>
      <c r="M680" s="58"/>
      <c r="N680" s="58"/>
      <c r="O680" s="58"/>
      <c r="P680" s="58"/>
      <c r="Q680" s="58"/>
      <c r="R680" s="58"/>
      <c r="S680" s="275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  <c r="AD680" s="58"/>
      <c r="AE680" s="58"/>
      <c r="AF680" s="58"/>
      <c r="AG680" s="58"/>
      <c r="AH680" s="58"/>
      <c r="AI680" s="58"/>
      <c r="AJ680" s="58"/>
      <c r="AK680" s="58"/>
      <c r="AL680" s="58"/>
      <c r="AM680" s="58"/>
      <c r="AN680" s="58"/>
      <c r="AO680" s="58"/>
      <c r="AP680" s="58"/>
      <c r="AQ680" s="58"/>
      <c r="AR680" s="58"/>
      <c r="AS680" s="58"/>
      <c r="AT680" s="58"/>
      <c r="AU680" s="58"/>
      <c r="AV680" s="58"/>
      <c r="AW680" s="58"/>
      <c r="AX680" s="58"/>
      <c r="AY680" s="58"/>
      <c r="AZ680" s="58"/>
      <c r="BA680" s="58"/>
      <c r="BB680" s="58"/>
      <c r="BC680" s="58"/>
      <c r="BD680" s="58"/>
      <c r="BE680" s="58"/>
      <c r="BF680" s="58"/>
      <c r="BG680" s="58"/>
      <c r="BH680" s="58"/>
      <c r="BI680" s="58"/>
      <c r="BJ680" s="58"/>
      <c r="BK680" s="58"/>
      <c r="BL680" s="58"/>
      <c r="BM680" s="58"/>
      <c r="BN680" s="58"/>
      <c r="BO680" s="58"/>
      <c r="BP680" s="58"/>
      <c r="BQ680" s="58"/>
      <c r="BR680" s="58"/>
      <c r="BS680" s="58"/>
      <c r="BT680" s="58"/>
      <c r="BU680" s="58"/>
      <c r="BV680" s="58"/>
      <c r="BW680" s="58"/>
      <c r="BX680" s="58"/>
      <c r="BY680" s="58"/>
      <c r="BZ680" s="58"/>
      <c r="CA680" s="58"/>
      <c r="CB680" s="58"/>
      <c r="CC680" s="58"/>
    </row>
    <row r="681" spans="1:81" s="1" customFormat="1" ht="15" customHeight="1">
      <c r="A681" s="69" t="s">
        <v>639</v>
      </c>
      <c r="B681" s="9" t="s">
        <v>5</v>
      </c>
      <c r="C681" s="20">
        <v>6.35</v>
      </c>
      <c r="D681" s="28" t="s">
        <v>2</v>
      </c>
      <c r="E681" s="28" t="s">
        <v>12</v>
      </c>
      <c r="F681" s="12" t="s">
        <v>113</v>
      </c>
      <c r="G681" s="13" t="s">
        <v>930</v>
      </c>
      <c r="H681" s="362"/>
      <c r="I681" s="162">
        <f t="shared" si="162"/>
        <v>0</v>
      </c>
      <c r="J681" s="286">
        <f t="shared" si="163"/>
        <v>0</v>
      </c>
      <c r="K681" s="143">
        <f t="shared" si="157"/>
        <v>0</v>
      </c>
      <c r="L681" s="58"/>
      <c r="M681" s="58"/>
      <c r="N681" s="58"/>
      <c r="O681" s="58"/>
      <c r="P681" s="58"/>
      <c r="Q681" s="58"/>
      <c r="R681" s="58"/>
      <c r="S681" s="275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  <c r="AD681" s="58"/>
      <c r="AE681" s="58"/>
      <c r="AF681" s="58"/>
      <c r="AG681" s="58"/>
      <c r="AH681" s="58"/>
      <c r="AI681" s="58"/>
      <c r="AJ681" s="58"/>
      <c r="AK681" s="58"/>
      <c r="AL681" s="58"/>
      <c r="AM681" s="58"/>
      <c r="AN681" s="58"/>
      <c r="AO681" s="58"/>
      <c r="AP681" s="58"/>
      <c r="AQ681" s="58"/>
      <c r="AR681" s="58"/>
      <c r="AS681" s="58"/>
      <c r="AT681" s="58"/>
      <c r="AU681" s="58"/>
      <c r="AV681" s="58"/>
      <c r="AW681" s="58"/>
      <c r="AX681" s="58"/>
      <c r="AY681" s="58"/>
      <c r="AZ681" s="58"/>
      <c r="BA681" s="58"/>
      <c r="BB681" s="58"/>
      <c r="BC681" s="58"/>
      <c r="BD681" s="58"/>
      <c r="BE681" s="58"/>
      <c r="BF681" s="58"/>
      <c r="BG681" s="58"/>
      <c r="BH681" s="58"/>
      <c r="BI681" s="58"/>
      <c r="BJ681" s="58"/>
      <c r="BK681" s="58"/>
      <c r="BL681" s="58"/>
      <c r="BM681" s="58"/>
      <c r="BN681" s="58"/>
      <c r="BO681" s="58"/>
      <c r="BP681" s="58"/>
      <c r="BQ681" s="58"/>
      <c r="BR681" s="58"/>
      <c r="BS681" s="58"/>
      <c r="BT681" s="58"/>
      <c r="BU681" s="58"/>
      <c r="BV681" s="58"/>
      <c r="BW681" s="58"/>
      <c r="BX681" s="58"/>
      <c r="BY681" s="58"/>
      <c r="BZ681" s="58"/>
      <c r="CA681" s="58"/>
      <c r="CB681" s="58"/>
      <c r="CC681" s="58"/>
    </row>
    <row r="682" spans="1:81" s="1" customFormat="1" ht="15" customHeight="1">
      <c r="A682" s="69" t="s">
        <v>640</v>
      </c>
      <c r="B682" s="9" t="s">
        <v>5</v>
      </c>
      <c r="C682" s="20">
        <v>11.41</v>
      </c>
      <c r="D682" s="28" t="s">
        <v>2</v>
      </c>
      <c r="E682" s="28" t="s">
        <v>12</v>
      </c>
      <c r="F682" s="12" t="s">
        <v>113</v>
      </c>
      <c r="G682" s="13" t="s">
        <v>930</v>
      </c>
      <c r="H682" s="362"/>
      <c r="I682" s="162">
        <f t="shared" si="162"/>
        <v>0</v>
      </c>
      <c r="J682" s="286">
        <f t="shared" si="163"/>
        <v>0</v>
      </c>
      <c r="K682" s="143">
        <f t="shared" si="157"/>
        <v>0</v>
      </c>
      <c r="L682" s="58"/>
      <c r="M682" s="58"/>
      <c r="N682" s="58"/>
      <c r="O682" s="58"/>
      <c r="P682" s="58"/>
      <c r="Q682" s="58"/>
      <c r="R682" s="58"/>
      <c r="S682" s="275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  <c r="AD682" s="58"/>
      <c r="AE682" s="58"/>
      <c r="AF682" s="58"/>
      <c r="AG682" s="58"/>
      <c r="AH682" s="58"/>
      <c r="AI682" s="58"/>
      <c r="AJ682" s="58"/>
      <c r="AK682" s="58"/>
      <c r="AL682" s="58"/>
      <c r="AM682" s="58"/>
      <c r="AN682" s="58"/>
      <c r="AO682" s="58"/>
      <c r="AP682" s="58"/>
      <c r="AQ682" s="58"/>
      <c r="AR682" s="58"/>
      <c r="AS682" s="58"/>
      <c r="AT682" s="58"/>
      <c r="AU682" s="58"/>
      <c r="AV682" s="58"/>
      <c r="AW682" s="58"/>
      <c r="AX682" s="58"/>
      <c r="AY682" s="58"/>
      <c r="AZ682" s="58"/>
      <c r="BA682" s="58"/>
      <c r="BB682" s="58"/>
      <c r="BC682" s="58"/>
      <c r="BD682" s="58"/>
      <c r="BE682" s="58"/>
      <c r="BF682" s="58"/>
      <c r="BG682" s="58"/>
      <c r="BH682" s="58"/>
      <c r="BI682" s="58"/>
      <c r="BJ682" s="58"/>
      <c r="BK682" s="58"/>
      <c r="BL682" s="58"/>
      <c r="BM682" s="58"/>
      <c r="BN682" s="58"/>
      <c r="BO682" s="58"/>
      <c r="BP682" s="58"/>
      <c r="BQ682" s="58"/>
      <c r="BR682" s="58"/>
      <c r="BS682" s="58"/>
      <c r="BT682" s="58"/>
      <c r="BU682" s="58"/>
      <c r="BV682" s="58"/>
      <c r="BW682" s="58"/>
      <c r="BX682" s="58"/>
      <c r="BY682" s="58"/>
      <c r="BZ682" s="58"/>
      <c r="CA682" s="58"/>
      <c r="CB682" s="58"/>
      <c r="CC682" s="58"/>
    </row>
    <row r="683" spans="1:81" ht="15" customHeight="1">
      <c r="A683" s="69" t="s">
        <v>641</v>
      </c>
      <c r="B683" s="9" t="s">
        <v>5</v>
      </c>
      <c r="C683" s="20">
        <v>31.24</v>
      </c>
      <c r="D683" s="28" t="s">
        <v>2</v>
      </c>
      <c r="E683" s="28" t="s">
        <v>12</v>
      </c>
      <c r="F683" s="12" t="s">
        <v>113</v>
      </c>
      <c r="G683" s="13" t="s">
        <v>930</v>
      </c>
      <c r="H683" s="362"/>
      <c r="I683" s="162">
        <f t="shared" si="162"/>
        <v>0</v>
      </c>
      <c r="J683" s="286">
        <f t="shared" si="163"/>
        <v>0</v>
      </c>
      <c r="K683" s="143">
        <f t="shared" si="157"/>
        <v>0</v>
      </c>
    </row>
    <row r="684" spans="1:81" ht="14.25" customHeight="1">
      <c r="A684" s="69" t="s">
        <v>642</v>
      </c>
      <c r="B684" s="9" t="s">
        <v>6</v>
      </c>
      <c r="C684" s="20">
        <v>10.65</v>
      </c>
      <c r="D684" s="28" t="s">
        <v>2</v>
      </c>
      <c r="E684" s="28" t="s">
        <v>12</v>
      </c>
      <c r="F684" s="12" t="s">
        <v>113</v>
      </c>
      <c r="G684" s="197" t="s">
        <v>930</v>
      </c>
      <c r="H684" s="362"/>
      <c r="I684" s="162">
        <f t="shared" si="162"/>
        <v>0</v>
      </c>
      <c r="J684" s="286">
        <f>I684*2.17</f>
        <v>0</v>
      </c>
      <c r="K684" s="143">
        <f t="shared" si="157"/>
        <v>0</v>
      </c>
    </row>
    <row r="685" spans="1:81" s="1" customFormat="1" ht="16.5" customHeight="1">
      <c r="A685" s="71" t="s">
        <v>643</v>
      </c>
      <c r="B685" s="9" t="s">
        <v>15</v>
      </c>
      <c r="C685" s="20">
        <v>1.29</v>
      </c>
      <c r="D685" s="11" t="s">
        <v>2</v>
      </c>
      <c r="E685" s="11" t="s">
        <v>12</v>
      </c>
      <c r="F685" s="12" t="s">
        <v>113</v>
      </c>
      <c r="G685" s="13" t="s">
        <v>731</v>
      </c>
      <c r="H685" s="362"/>
      <c r="I685" s="162">
        <f t="shared" si="162"/>
        <v>0</v>
      </c>
      <c r="J685" s="214">
        <f t="shared" ref="J685:J687" si="164">I685*21.67</f>
        <v>0</v>
      </c>
      <c r="K685" s="143">
        <f t="shared" si="157"/>
        <v>0</v>
      </c>
      <c r="L685" s="58"/>
      <c r="M685" s="58"/>
      <c r="N685" s="58"/>
      <c r="O685" s="58"/>
      <c r="P685" s="58"/>
      <c r="Q685" s="58"/>
      <c r="R685" s="58"/>
      <c r="S685" s="275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  <c r="AD685" s="58"/>
      <c r="AE685" s="58"/>
      <c r="AF685" s="58"/>
      <c r="AG685" s="58"/>
      <c r="AH685" s="58"/>
      <c r="AI685" s="58"/>
      <c r="AJ685" s="58"/>
      <c r="AK685" s="58"/>
      <c r="AL685" s="58"/>
      <c r="AM685" s="58"/>
      <c r="AN685" s="58"/>
      <c r="AO685" s="58"/>
      <c r="AP685" s="58"/>
      <c r="AQ685" s="58"/>
      <c r="AR685" s="58"/>
      <c r="AS685" s="58"/>
      <c r="AT685" s="58"/>
      <c r="AU685" s="58"/>
      <c r="AV685" s="58"/>
      <c r="AW685" s="58"/>
      <c r="AX685" s="58"/>
      <c r="AY685" s="58"/>
      <c r="AZ685" s="58"/>
      <c r="BA685" s="58"/>
      <c r="BB685" s="58"/>
      <c r="BC685" s="58"/>
      <c r="BD685" s="58"/>
      <c r="BE685" s="58"/>
      <c r="BF685" s="58"/>
      <c r="BG685" s="58"/>
      <c r="BH685" s="58"/>
      <c r="BI685" s="58"/>
      <c r="BJ685" s="58"/>
      <c r="BK685" s="58"/>
      <c r="BL685" s="58"/>
      <c r="BM685" s="58"/>
      <c r="BN685" s="58"/>
      <c r="BO685" s="58"/>
      <c r="BP685" s="58"/>
      <c r="BQ685" s="58"/>
      <c r="BR685" s="58"/>
      <c r="BS685" s="58"/>
      <c r="BT685" s="58"/>
      <c r="BU685" s="58"/>
      <c r="BV685" s="58"/>
      <c r="BW685" s="58"/>
      <c r="BX685" s="58"/>
      <c r="BY685" s="58"/>
      <c r="BZ685" s="58"/>
      <c r="CA685" s="58"/>
      <c r="CB685" s="58"/>
      <c r="CC685" s="58"/>
    </row>
    <row r="686" spans="1:81" s="1" customFormat="1" ht="16.5" customHeight="1">
      <c r="A686" s="71" t="s">
        <v>644</v>
      </c>
      <c r="B686" s="9" t="s">
        <v>15</v>
      </c>
      <c r="C686" s="20">
        <v>4.9800000000000004</v>
      </c>
      <c r="D686" s="11" t="s">
        <v>2</v>
      </c>
      <c r="E686" s="11" t="s">
        <v>12</v>
      </c>
      <c r="F686" s="12" t="s">
        <v>113</v>
      </c>
      <c r="G686" s="13" t="s">
        <v>731</v>
      </c>
      <c r="H686" s="362"/>
      <c r="I686" s="162">
        <f t="shared" si="162"/>
        <v>0</v>
      </c>
      <c r="J686" s="214">
        <f t="shared" si="164"/>
        <v>0</v>
      </c>
      <c r="K686" s="143">
        <f t="shared" si="157"/>
        <v>0</v>
      </c>
      <c r="L686" s="58"/>
      <c r="M686" s="58"/>
      <c r="N686" s="58"/>
      <c r="O686" s="58"/>
      <c r="P686" s="58"/>
      <c r="Q686" s="58"/>
      <c r="R686" s="58"/>
      <c r="S686" s="275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  <c r="AD686" s="58"/>
      <c r="AE686" s="58"/>
      <c r="AF686" s="58"/>
      <c r="AG686" s="58"/>
      <c r="AH686" s="58"/>
      <c r="AI686" s="58"/>
      <c r="AJ686" s="58"/>
      <c r="AK686" s="58"/>
      <c r="AL686" s="58"/>
      <c r="AM686" s="58"/>
      <c r="AN686" s="58"/>
      <c r="AO686" s="58"/>
      <c r="AP686" s="58"/>
      <c r="AQ686" s="58"/>
      <c r="AR686" s="58"/>
      <c r="AS686" s="58"/>
      <c r="AT686" s="58"/>
      <c r="AU686" s="58"/>
      <c r="AV686" s="58"/>
      <c r="AW686" s="58"/>
      <c r="AX686" s="58"/>
      <c r="AY686" s="58"/>
      <c r="AZ686" s="58"/>
      <c r="BA686" s="58"/>
      <c r="BB686" s="58"/>
      <c r="BC686" s="58"/>
      <c r="BD686" s="58"/>
      <c r="BE686" s="58"/>
      <c r="BF686" s="58"/>
      <c r="BG686" s="58"/>
      <c r="BH686" s="58"/>
      <c r="BI686" s="58"/>
      <c r="BJ686" s="58"/>
      <c r="BK686" s="58"/>
      <c r="BL686" s="58"/>
      <c r="BM686" s="58"/>
      <c r="BN686" s="58"/>
      <c r="BO686" s="58"/>
      <c r="BP686" s="58"/>
      <c r="BQ686" s="58"/>
      <c r="BR686" s="58"/>
      <c r="BS686" s="58"/>
      <c r="BT686" s="58"/>
      <c r="BU686" s="58"/>
      <c r="BV686" s="58"/>
      <c r="BW686" s="58"/>
      <c r="BX686" s="58"/>
      <c r="BY686" s="58"/>
      <c r="BZ686" s="58"/>
      <c r="CA686" s="58"/>
      <c r="CB686" s="58"/>
      <c r="CC686" s="58"/>
    </row>
    <row r="687" spans="1:81" s="1" customFormat="1" ht="17.25" customHeight="1">
      <c r="A687" s="71" t="s">
        <v>645</v>
      </c>
      <c r="B687" s="9" t="s">
        <v>15</v>
      </c>
      <c r="C687" s="20">
        <v>5.39</v>
      </c>
      <c r="D687" s="11" t="s">
        <v>2</v>
      </c>
      <c r="E687" s="11" t="s">
        <v>12</v>
      </c>
      <c r="F687" s="12" t="s">
        <v>113</v>
      </c>
      <c r="G687" s="13" t="s">
        <v>731</v>
      </c>
      <c r="H687" s="362"/>
      <c r="I687" s="162">
        <f t="shared" si="162"/>
        <v>0</v>
      </c>
      <c r="J687" s="214">
        <f t="shared" si="164"/>
        <v>0</v>
      </c>
      <c r="K687" s="143">
        <f t="shared" si="157"/>
        <v>0</v>
      </c>
      <c r="L687" s="58"/>
      <c r="M687" s="58"/>
      <c r="N687" s="58"/>
      <c r="O687" s="58"/>
      <c r="P687" s="58"/>
      <c r="Q687" s="58"/>
      <c r="R687" s="58"/>
      <c r="S687" s="275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  <c r="AD687" s="58"/>
      <c r="AE687" s="58"/>
      <c r="AF687" s="58"/>
      <c r="AG687" s="58"/>
      <c r="AH687" s="58"/>
      <c r="AI687" s="58"/>
      <c r="AJ687" s="58"/>
      <c r="AK687" s="58"/>
      <c r="AL687" s="58"/>
      <c r="AM687" s="58"/>
      <c r="AN687" s="58"/>
      <c r="AO687" s="58"/>
      <c r="AP687" s="58"/>
      <c r="AQ687" s="58"/>
      <c r="AR687" s="58"/>
      <c r="AS687" s="58"/>
      <c r="AT687" s="58"/>
      <c r="AU687" s="58"/>
      <c r="AV687" s="58"/>
      <c r="AW687" s="58"/>
      <c r="AX687" s="58"/>
      <c r="AY687" s="58"/>
      <c r="AZ687" s="58"/>
      <c r="BA687" s="58"/>
      <c r="BB687" s="58"/>
      <c r="BC687" s="58"/>
      <c r="BD687" s="58"/>
      <c r="BE687" s="58"/>
      <c r="BF687" s="58"/>
      <c r="BG687" s="58"/>
      <c r="BH687" s="58"/>
      <c r="BI687" s="58"/>
      <c r="BJ687" s="58"/>
      <c r="BK687" s="58"/>
      <c r="BL687" s="58"/>
      <c r="BM687" s="58"/>
      <c r="BN687" s="58"/>
      <c r="BO687" s="58"/>
      <c r="BP687" s="58"/>
      <c r="BQ687" s="58"/>
      <c r="BR687" s="58"/>
      <c r="BS687" s="58"/>
      <c r="BT687" s="58"/>
      <c r="BU687" s="58"/>
      <c r="BV687" s="58"/>
      <c r="BW687" s="58"/>
      <c r="BX687" s="58"/>
      <c r="BY687" s="58"/>
      <c r="BZ687" s="58"/>
      <c r="CA687" s="58"/>
      <c r="CB687" s="58"/>
      <c r="CC687" s="58"/>
    </row>
    <row r="688" spans="1:81" s="3" customFormat="1" ht="15" customHeight="1">
      <c r="A688" s="71" t="s">
        <v>399</v>
      </c>
      <c r="B688" s="21" t="s">
        <v>6</v>
      </c>
      <c r="C688" s="20">
        <v>3.4</v>
      </c>
      <c r="D688" s="11" t="s">
        <v>2</v>
      </c>
      <c r="E688" s="11" t="s">
        <v>333</v>
      </c>
      <c r="F688" s="12" t="s">
        <v>113</v>
      </c>
      <c r="G688" s="197" t="s">
        <v>930</v>
      </c>
      <c r="H688" s="362"/>
      <c r="I688" s="162">
        <f t="shared" si="162"/>
        <v>0</v>
      </c>
      <c r="J688" s="286">
        <f>I688*2.17</f>
        <v>0</v>
      </c>
      <c r="K688" s="143">
        <f t="shared" si="157"/>
        <v>0</v>
      </c>
      <c r="L688" s="58"/>
      <c r="M688" s="58"/>
      <c r="N688" s="58"/>
      <c r="O688" s="58"/>
      <c r="P688" s="58"/>
      <c r="Q688" s="58"/>
      <c r="R688" s="58"/>
      <c r="S688" s="275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  <c r="AD688" s="58"/>
      <c r="AE688" s="58"/>
      <c r="AF688" s="58"/>
      <c r="AG688" s="58"/>
      <c r="AH688" s="58"/>
      <c r="AI688" s="58"/>
      <c r="AJ688" s="58"/>
      <c r="AK688" s="58"/>
      <c r="AL688" s="58"/>
      <c r="AM688" s="58"/>
      <c r="AN688" s="58"/>
      <c r="AO688" s="58"/>
      <c r="AP688" s="58"/>
      <c r="AQ688" s="58"/>
      <c r="AR688" s="58"/>
      <c r="AS688" s="58"/>
      <c r="AT688" s="58"/>
      <c r="AU688" s="58"/>
      <c r="AV688" s="58"/>
      <c r="AW688" s="58"/>
      <c r="AX688" s="58"/>
      <c r="AY688" s="58"/>
      <c r="AZ688" s="58"/>
      <c r="BA688" s="58"/>
      <c r="BB688" s="58"/>
      <c r="BC688" s="58"/>
      <c r="BD688" s="58"/>
      <c r="BE688" s="58"/>
      <c r="BF688" s="58"/>
      <c r="BG688" s="58"/>
      <c r="BH688" s="58"/>
      <c r="BI688" s="58"/>
      <c r="BJ688" s="58"/>
      <c r="BK688" s="58"/>
      <c r="BL688" s="58"/>
      <c r="BM688" s="58"/>
      <c r="BN688" s="58"/>
      <c r="BO688" s="58"/>
      <c r="BP688" s="58"/>
      <c r="BQ688" s="58"/>
      <c r="BR688" s="58"/>
      <c r="BS688" s="58"/>
      <c r="BT688" s="58"/>
      <c r="BU688" s="58"/>
      <c r="BV688" s="58"/>
      <c r="BW688" s="58"/>
      <c r="BX688" s="58"/>
      <c r="BY688" s="58"/>
      <c r="BZ688" s="58"/>
      <c r="CA688" s="58"/>
      <c r="CB688" s="58"/>
      <c r="CC688" s="58"/>
    </row>
    <row r="689" spans="1:81" s="3" customFormat="1" ht="15">
      <c r="A689" s="72" t="s">
        <v>646</v>
      </c>
      <c r="B689" s="25" t="s">
        <v>180</v>
      </c>
      <c r="C689" s="22">
        <v>4.43</v>
      </c>
      <c r="D689" s="16" t="s">
        <v>2</v>
      </c>
      <c r="E689" s="16" t="s">
        <v>12</v>
      </c>
      <c r="F689" s="12" t="s">
        <v>113</v>
      </c>
      <c r="G689" s="50" t="s">
        <v>729</v>
      </c>
      <c r="H689" s="362"/>
      <c r="I689" s="162">
        <f t="shared" si="162"/>
        <v>0</v>
      </c>
      <c r="J689" s="286">
        <f t="shared" ref="J689:J692" si="165">I689*4.33</f>
        <v>0</v>
      </c>
      <c r="K689" s="143">
        <f t="shared" si="157"/>
        <v>0</v>
      </c>
      <c r="L689" s="58"/>
      <c r="M689" s="58"/>
      <c r="N689" s="58"/>
      <c r="O689" s="58"/>
      <c r="P689" s="58"/>
      <c r="Q689" s="58"/>
      <c r="R689" s="58"/>
      <c r="S689" s="275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  <c r="AD689" s="58"/>
      <c r="AE689" s="58"/>
      <c r="AF689" s="58"/>
      <c r="AG689" s="58"/>
      <c r="AH689" s="58"/>
      <c r="AI689" s="58"/>
      <c r="AJ689" s="58"/>
      <c r="AK689" s="58"/>
      <c r="AL689" s="58"/>
      <c r="AM689" s="58"/>
      <c r="AN689" s="58"/>
      <c r="AO689" s="58"/>
      <c r="AP689" s="58"/>
      <c r="AQ689" s="58"/>
      <c r="AR689" s="58"/>
      <c r="AS689" s="58"/>
      <c r="AT689" s="58"/>
      <c r="AU689" s="58"/>
      <c r="AV689" s="58"/>
      <c r="AW689" s="58"/>
      <c r="AX689" s="58"/>
      <c r="AY689" s="58"/>
      <c r="AZ689" s="58"/>
      <c r="BA689" s="58"/>
      <c r="BB689" s="58"/>
      <c r="BC689" s="58"/>
      <c r="BD689" s="58"/>
      <c r="BE689" s="58"/>
      <c r="BF689" s="58"/>
      <c r="BG689" s="58"/>
      <c r="BH689" s="58"/>
      <c r="BI689" s="58"/>
      <c r="BJ689" s="58"/>
      <c r="BK689" s="58"/>
      <c r="BL689" s="58"/>
      <c r="BM689" s="58"/>
      <c r="BN689" s="58"/>
      <c r="BO689" s="58"/>
      <c r="BP689" s="58"/>
      <c r="BQ689" s="58"/>
      <c r="BR689" s="58"/>
      <c r="BS689" s="58"/>
      <c r="BT689" s="58"/>
      <c r="BU689" s="58"/>
      <c r="BV689" s="58"/>
      <c r="BW689" s="58"/>
      <c r="BX689" s="58"/>
      <c r="BY689" s="58"/>
      <c r="BZ689" s="58"/>
      <c r="CA689" s="58"/>
      <c r="CB689" s="58"/>
      <c r="CC689" s="58"/>
    </row>
    <row r="690" spans="1:81" s="3" customFormat="1" ht="15">
      <c r="A690" s="72" t="s">
        <v>400</v>
      </c>
      <c r="B690" s="25" t="s">
        <v>180</v>
      </c>
      <c r="C690" s="22">
        <v>18.98</v>
      </c>
      <c r="D690" s="16" t="s">
        <v>2</v>
      </c>
      <c r="E690" s="16" t="s">
        <v>333</v>
      </c>
      <c r="F690" s="17" t="s">
        <v>4</v>
      </c>
      <c r="G690" s="50" t="s">
        <v>729</v>
      </c>
      <c r="H690" s="362"/>
      <c r="I690" s="162">
        <f t="shared" si="162"/>
        <v>0</v>
      </c>
      <c r="J690" s="286">
        <f t="shared" si="165"/>
        <v>0</v>
      </c>
      <c r="K690" s="143">
        <f t="shared" si="157"/>
        <v>0</v>
      </c>
      <c r="L690" s="58"/>
      <c r="M690" s="58"/>
      <c r="N690" s="58"/>
      <c r="O690" s="58"/>
      <c r="P690" s="58"/>
      <c r="Q690" s="58"/>
      <c r="R690" s="58"/>
      <c r="S690" s="275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  <c r="AD690" s="58"/>
      <c r="AE690" s="58"/>
      <c r="AF690" s="58"/>
      <c r="AG690" s="58"/>
      <c r="AH690" s="58"/>
      <c r="AI690" s="58"/>
      <c r="AJ690" s="58"/>
      <c r="AK690" s="58"/>
      <c r="AL690" s="58"/>
      <c r="AM690" s="58"/>
      <c r="AN690" s="58"/>
      <c r="AO690" s="58"/>
      <c r="AP690" s="58"/>
      <c r="AQ690" s="58"/>
      <c r="AR690" s="58"/>
      <c r="AS690" s="58"/>
      <c r="AT690" s="58"/>
      <c r="AU690" s="58"/>
      <c r="AV690" s="58"/>
      <c r="AW690" s="58"/>
      <c r="AX690" s="58"/>
      <c r="AY690" s="58"/>
      <c r="AZ690" s="58"/>
      <c r="BA690" s="58"/>
      <c r="BB690" s="58"/>
      <c r="BC690" s="58"/>
      <c r="BD690" s="58"/>
      <c r="BE690" s="58"/>
      <c r="BF690" s="58"/>
      <c r="BG690" s="58"/>
      <c r="BH690" s="58"/>
      <c r="BI690" s="58"/>
      <c r="BJ690" s="58"/>
      <c r="BK690" s="58"/>
      <c r="BL690" s="58"/>
      <c r="BM690" s="58"/>
      <c r="BN690" s="58"/>
      <c r="BO690" s="58"/>
      <c r="BP690" s="58"/>
      <c r="BQ690" s="58"/>
      <c r="BR690" s="58"/>
      <c r="BS690" s="58"/>
      <c r="BT690" s="58"/>
      <c r="BU690" s="58"/>
      <c r="BV690" s="58"/>
      <c r="BW690" s="58"/>
      <c r="BX690" s="58"/>
      <c r="BY690" s="58"/>
      <c r="BZ690" s="58"/>
      <c r="CA690" s="58"/>
      <c r="CB690" s="58"/>
      <c r="CC690" s="58"/>
    </row>
    <row r="691" spans="1:81" s="3" customFormat="1" ht="15">
      <c r="A691" s="72" t="s">
        <v>401</v>
      </c>
      <c r="B691" s="25" t="s">
        <v>180</v>
      </c>
      <c r="C691" s="22">
        <v>49.3</v>
      </c>
      <c r="D691" s="16" t="s">
        <v>2</v>
      </c>
      <c r="E691" s="16" t="s">
        <v>333</v>
      </c>
      <c r="F691" s="17" t="s">
        <v>4</v>
      </c>
      <c r="G691" s="50" t="s">
        <v>729</v>
      </c>
      <c r="H691" s="362"/>
      <c r="I691" s="162">
        <f t="shared" si="162"/>
        <v>0</v>
      </c>
      <c r="J691" s="286">
        <f t="shared" si="165"/>
        <v>0</v>
      </c>
      <c r="K691" s="143">
        <f t="shared" si="157"/>
        <v>0</v>
      </c>
      <c r="L691" s="58"/>
      <c r="M691" s="58"/>
      <c r="N691" s="58"/>
      <c r="O691" s="58"/>
      <c r="P691" s="58"/>
      <c r="Q691" s="58"/>
      <c r="R691" s="58"/>
      <c r="S691" s="275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  <c r="AD691" s="58"/>
      <c r="AE691" s="58"/>
      <c r="AF691" s="58"/>
      <c r="AG691" s="58"/>
      <c r="AH691" s="58"/>
      <c r="AI691" s="58"/>
      <c r="AJ691" s="58"/>
      <c r="AK691" s="58"/>
      <c r="AL691" s="58"/>
      <c r="AM691" s="58"/>
      <c r="AN691" s="58"/>
      <c r="AO691" s="58"/>
      <c r="AP691" s="58"/>
      <c r="AQ691" s="58"/>
      <c r="AR691" s="58"/>
      <c r="AS691" s="58"/>
      <c r="AT691" s="58"/>
      <c r="AU691" s="58"/>
      <c r="AV691" s="58"/>
      <c r="AW691" s="58"/>
      <c r="AX691" s="58"/>
      <c r="AY691" s="58"/>
      <c r="AZ691" s="58"/>
      <c r="BA691" s="58"/>
      <c r="BB691" s="58"/>
      <c r="BC691" s="58"/>
      <c r="BD691" s="58"/>
      <c r="BE691" s="58"/>
      <c r="BF691" s="58"/>
      <c r="BG691" s="58"/>
      <c r="BH691" s="58"/>
      <c r="BI691" s="58"/>
      <c r="BJ691" s="58"/>
      <c r="BK691" s="58"/>
      <c r="BL691" s="58"/>
      <c r="BM691" s="58"/>
      <c r="BN691" s="58"/>
      <c r="BO691" s="58"/>
      <c r="BP691" s="58"/>
      <c r="BQ691" s="58"/>
      <c r="BR691" s="58"/>
      <c r="BS691" s="58"/>
      <c r="BT691" s="58"/>
      <c r="BU691" s="58"/>
      <c r="BV691" s="58"/>
      <c r="BW691" s="58"/>
      <c r="BX691" s="58"/>
      <c r="BY691" s="58"/>
      <c r="BZ691" s="58"/>
      <c r="CA691" s="58"/>
      <c r="CB691" s="58"/>
      <c r="CC691" s="58"/>
    </row>
    <row r="692" spans="1:81" s="3" customFormat="1" ht="15">
      <c r="A692" s="72" t="s">
        <v>647</v>
      </c>
      <c r="B692" s="25" t="s">
        <v>180</v>
      </c>
      <c r="C692" s="22">
        <v>83.71</v>
      </c>
      <c r="D692" s="16" t="s">
        <v>2</v>
      </c>
      <c r="E692" s="16" t="s">
        <v>12</v>
      </c>
      <c r="F692" s="12" t="s">
        <v>113</v>
      </c>
      <c r="G692" s="50" t="s">
        <v>729</v>
      </c>
      <c r="H692" s="362"/>
      <c r="I692" s="162">
        <f t="shared" si="162"/>
        <v>0</v>
      </c>
      <c r="J692" s="286">
        <f t="shared" si="165"/>
        <v>0</v>
      </c>
      <c r="K692" s="143">
        <f t="shared" si="157"/>
        <v>0</v>
      </c>
      <c r="L692" s="58"/>
      <c r="M692" s="58"/>
      <c r="N692" s="58"/>
      <c r="O692" s="58"/>
      <c r="P692" s="58"/>
      <c r="Q692" s="58"/>
      <c r="R692" s="58"/>
      <c r="S692" s="275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  <c r="AD692" s="58"/>
      <c r="AE692" s="58"/>
      <c r="AF692" s="58"/>
      <c r="AG692" s="58"/>
      <c r="AH692" s="58"/>
      <c r="AI692" s="58"/>
      <c r="AJ692" s="58"/>
      <c r="AK692" s="58"/>
      <c r="AL692" s="58"/>
      <c r="AM692" s="58"/>
      <c r="AN692" s="58"/>
      <c r="AO692" s="58"/>
      <c r="AP692" s="58"/>
      <c r="AQ692" s="58"/>
      <c r="AR692" s="58"/>
      <c r="AS692" s="58"/>
      <c r="AT692" s="58"/>
      <c r="AU692" s="58"/>
      <c r="AV692" s="58"/>
      <c r="AW692" s="58"/>
      <c r="AX692" s="58"/>
      <c r="AY692" s="58"/>
      <c r="AZ692" s="58"/>
      <c r="BA692" s="58"/>
      <c r="BB692" s="58"/>
      <c r="BC692" s="58"/>
      <c r="BD692" s="58"/>
      <c r="BE692" s="58"/>
      <c r="BF692" s="58"/>
      <c r="BG692" s="58"/>
      <c r="BH692" s="58"/>
      <c r="BI692" s="58"/>
      <c r="BJ692" s="58"/>
      <c r="BK692" s="58"/>
      <c r="BL692" s="58"/>
      <c r="BM692" s="58"/>
      <c r="BN692" s="58"/>
      <c r="BO692" s="58"/>
      <c r="BP692" s="58"/>
      <c r="BQ692" s="58"/>
      <c r="BR692" s="58"/>
      <c r="BS692" s="58"/>
      <c r="BT692" s="58"/>
      <c r="BU692" s="58"/>
      <c r="BV692" s="58"/>
      <c r="BW692" s="58"/>
      <c r="BX692" s="58"/>
      <c r="BY692" s="58"/>
      <c r="BZ692" s="58"/>
      <c r="CA692" s="58"/>
      <c r="CB692" s="58"/>
      <c r="CC692" s="58"/>
    </row>
    <row r="693" spans="1:81" s="3" customFormat="1" ht="15" customHeight="1">
      <c r="A693" s="76" t="s">
        <v>674</v>
      </c>
      <c r="B693" s="9" t="s">
        <v>6</v>
      </c>
      <c r="C693" s="36">
        <v>21.65</v>
      </c>
      <c r="D693" s="37" t="s">
        <v>2</v>
      </c>
      <c r="E693" s="28" t="s">
        <v>12</v>
      </c>
      <c r="F693" s="12" t="s">
        <v>734</v>
      </c>
      <c r="G693" s="197" t="s">
        <v>930</v>
      </c>
      <c r="H693" s="362"/>
      <c r="I693" s="162">
        <f t="shared" si="162"/>
        <v>0</v>
      </c>
      <c r="J693" s="286">
        <f>I693*2.17</f>
        <v>0</v>
      </c>
      <c r="K693" s="143">
        <f t="shared" si="157"/>
        <v>0</v>
      </c>
      <c r="L693" s="58"/>
      <c r="M693" s="58"/>
      <c r="N693" s="58"/>
      <c r="O693" s="58"/>
      <c r="P693" s="58"/>
      <c r="Q693" s="58"/>
      <c r="R693" s="58"/>
      <c r="S693" s="275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  <c r="AD693" s="58"/>
      <c r="AE693" s="58"/>
      <c r="AF693" s="58"/>
      <c r="AG693" s="58"/>
      <c r="AH693" s="58"/>
      <c r="AI693" s="58"/>
      <c r="AJ693" s="58"/>
      <c r="AK693" s="58"/>
      <c r="AL693" s="58"/>
      <c r="AM693" s="58"/>
      <c r="AN693" s="58"/>
      <c r="AO693" s="58"/>
      <c r="AP693" s="58"/>
      <c r="AQ693" s="58"/>
      <c r="AR693" s="58"/>
      <c r="AS693" s="58"/>
      <c r="AT693" s="58"/>
      <c r="AU693" s="58"/>
      <c r="AV693" s="58"/>
      <c r="AW693" s="58"/>
      <c r="AX693" s="58"/>
      <c r="AY693" s="58"/>
      <c r="AZ693" s="58"/>
      <c r="BA693" s="58"/>
      <c r="BB693" s="58"/>
      <c r="BC693" s="58"/>
      <c r="BD693" s="58"/>
      <c r="BE693" s="58"/>
      <c r="BF693" s="58"/>
      <c r="BG693" s="58"/>
      <c r="BH693" s="58"/>
      <c r="BI693" s="58"/>
      <c r="BJ693" s="58"/>
      <c r="BK693" s="58"/>
      <c r="BL693" s="58"/>
      <c r="BM693" s="58"/>
      <c r="BN693" s="58"/>
      <c r="BO693" s="58"/>
      <c r="BP693" s="58"/>
      <c r="BQ693" s="58"/>
      <c r="BR693" s="58"/>
      <c r="BS693" s="58"/>
      <c r="BT693" s="58"/>
      <c r="BU693" s="58"/>
      <c r="BV693" s="58"/>
      <c r="BW693" s="58"/>
      <c r="BX693" s="58"/>
      <c r="BY693" s="58"/>
      <c r="BZ693" s="58"/>
      <c r="CA693" s="58"/>
      <c r="CB693" s="58"/>
      <c r="CC693" s="58"/>
    </row>
    <row r="694" spans="1:81" s="3" customFormat="1" ht="15" customHeight="1">
      <c r="A694" s="76" t="s">
        <v>675</v>
      </c>
      <c r="B694" s="9" t="s">
        <v>5</v>
      </c>
      <c r="C694" s="39">
        <v>19.53</v>
      </c>
      <c r="D694" s="37" t="s">
        <v>2</v>
      </c>
      <c r="E694" s="28" t="s">
        <v>12</v>
      </c>
      <c r="F694" s="38" t="s">
        <v>203</v>
      </c>
      <c r="G694" s="13" t="s">
        <v>930</v>
      </c>
      <c r="H694" s="362"/>
      <c r="I694" s="162">
        <f t="shared" si="162"/>
        <v>0</v>
      </c>
      <c r="J694" s="286">
        <f>I694*2.17</f>
        <v>0</v>
      </c>
      <c r="K694" s="143">
        <f t="shared" si="157"/>
        <v>0</v>
      </c>
      <c r="L694" s="58"/>
      <c r="M694" s="58"/>
      <c r="N694" s="58"/>
      <c r="O694" s="58"/>
      <c r="P694" s="58"/>
      <c r="Q694" s="58"/>
      <c r="R694" s="58"/>
      <c r="S694" s="275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  <c r="AD694" s="58"/>
      <c r="AE694" s="58"/>
      <c r="AF694" s="58"/>
      <c r="AG694" s="58"/>
      <c r="AH694" s="58"/>
      <c r="AI694" s="58"/>
      <c r="AJ694" s="58"/>
      <c r="AK694" s="58"/>
      <c r="AL694" s="58"/>
      <c r="AM694" s="58"/>
      <c r="AN694" s="58"/>
      <c r="AO694" s="58"/>
      <c r="AP694" s="58"/>
      <c r="AQ694" s="58"/>
      <c r="AR694" s="58"/>
      <c r="AS694" s="58"/>
      <c r="AT694" s="58"/>
      <c r="AU694" s="58"/>
      <c r="AV694" s="58"/>
      <c r="AW694" s="58"/>
      <c r="AX694" s="58"/>
      <c r="AY694" s="58"/>
      <c r="AZ694" s="58"/>
      <c r="BA694" s="58"/>
      <c r="BB694" s="58"/>
      <c r="BC694" s="58"/>
      <c r="BD694" s="58"/>
      <c r="BE694" s="58"/>
      <c r="BF694" s="58"/>
      <c r="BG694" s="58"/>
      <c r="BH694" s="58"/>
      <c r="BI694" s="58"/>
      <c r="BJ694" s="58"/>
      <c r="BK694" s="58"/>
      <c r="BL694" s="58"/>
      <c r="BM694" s="58"/>
      <c r="BN694" s="58"/>
      <c r="BO694" s="58"/>
      <c r="BP694" s="58"/>
      <c r="BQ694" s="58"/>
      <c r="BR694" s="58"/>
      <c r="BS694" s="58"/>
      <c r="BT694" s="58"/>
      <c r="BU694" s="58"/>
      <c r="BV694" s="58"/>
      <c r="BW694" s="58"/>
      <c r="BX694" s="58"/>
      <c r="BY694" s="58"/>
      <c r="BZ694" s="58"/>
      <c r="CA694" s="58"/>
      <c r="CB694" s="58"/>
      <c r="CC694" s="58"/>
    </row>
    <row r="695" spans="1:81" s="1" customFormat="1" ht="16.5" customHeight="1">
      <c r="A695" s="76" t="s">
        <v>676</v>
      </c>
      <c r="B695" s="9" t="s">
        <v>6</v>
      </c>
      <c r="C695" s="39">
        <v>11.5</v>
      </c>
      <c r="D695" s="37" t="s">
        <v>2</v>
      </c>
      <c r="E695" s="28" t="s">
        <v>12</v>
      </c>
      <c r="F695" s="12" t="s">
        <v>734</v>
      </c>
      <c r="G695" s="197" t="s">
        <v>930</v>
      </c>
      <c r="H695" s="362"/>
      <c r="I695" s="162">
        <f t="shared" si="162"/>
        <v>0</v>
      </c>
      <c r="J695" s="286">
        <f>I695*2.17</f>
        <v>0</v>
      </c>
      <c r="K695" s="143">
        <f t="shared" si="157"/>
        <v>0</v>
      </c>
      <c r="L695" s="58"/>
      <c r="M695" s="58"/>
      <c r="N695" s="58"/>
      <c r="O695" s="58"/>
      <c r="P695" s="58"/>
      <c r="Q695" s="58"/>
      <c r="R695" s="58"/>
      <c r="S695" s="275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  <c r="AD695" s="58"/>
      <c r="AE695" s="58"/>
      <c r="AF695" s="58"/>
      <c r="AG695" s="58"/>
      <c r="AH695" s="58"/>
      <c r="AI695" s="58"/>
      <c r="AJ695" s="58"/>
      <c r="AK695" s="58"/>
      <c r="AL695" s="58"/>
      <c r="AM695" s="58"/>
      <c r="AN695" s="58"/>
      <c r="AO695" s="58"/>
      <c r="AP695" s="58"/>
      <c r="AQ695" s="58"/>
      <c r="AR695" s="58"/>
      <c r="AS695" s="58"/>
      <c r="AT695" s="58"/>
      <c r="AU695" s="58"/>
      <c r="AV695" s="58"/>
      <c r="AW695" s="58"/>
      <c r="AX695" s="58"/>
      <c r="AY695" s="58"/>
      <c r="AZ695" s="58"/>
      <c r="BA695" s="58"/>
      <c r="BB695" s="58"/>
      <c r="BC695" s="58"/>
      <c r="BD695" s="58"/>
      <c r="BE695" s="58"/>
      <c r="BF695" s="58"/>
      <c r="BG695" s="58"/>
      <c r="BH695" s="58"/>
      <c r="BI695" s="58"/>
      <c r="BJ695" s="58"/>
      <c r="BK695" s="58"/>
      <c r="BL695" s="58"/>
      <c r="BM695" s="58"/>
      <c r="BN695" s="58"/>
      <c r="BO695" s="58"/>
      <c r="BP695" s="58"/>
      <c r="BQ695" s="58"/>
      <c r="BR695" s="58"/>
      <c r="BS695" s="58"/>
      <c r="BT695" s="58"/>
      <c r="BU695" s="58"/>
      <c r="BV695" s="58"/>
      <c r="BW695" s="58"/>
      <c r="BX695" s="58"/>
      <c r="BY695" s="58"/>
      <c r="BZ695" s="58"/>
      <c r="CA695" s="58"/>
      <c r="CB695" s="58"/>
      <c r="CC695" s="58"/>
    </row>
    <row r="696" spans="1:81" s="3" customFormat="1" ht="15" customHeight="1">
      <c r="A696" s="72" t="s">
        <v>790</v>
      </c>
      <c r="B696" s="25" t="s">
        <v>5</v>
      </c>
      <c r="C696" s="22">
        <v>13.41</v>
      </c>
      <c r="D696" s="16" t="s">
        <v>2</v>
      </c>
      <c r="E696" s="28" t="s">
        <v>12</v>
      </c>
      <c r="F696" s="12" t="s">
        <v>113</v>
      </c>
      <c r="G696" s="13" t="s">
        <v>930</v>
      </c>
      <c r="H696" s="362"/>
      <c r="I696" s="162">
        <f t="shared" si="162"/>
        <v>0</v>
      </c>
      <c r="J696" s="286">
        <f>I696*2.17</f>
        <v>0</v>
      </c>
      <c r="K696" s="143">
        <f t="shared" si="157"/>
        <v>0</v>
      </c>
      <c r="L696" s="58"/>
      <c r="M696" s="58"/>
      <c r="N696" s="58"/>
      <c r="O696" s="58"/>
      <c r="P696" s="58"/>
      <c r="Q696" s="58"/>
      <c r="R696" s="58"/>
      <c r="S696" s="275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  <c r="AD696" s="58"/>
      <c r="AE696" s="58"/>
      <c r="AF696" s="58"/>
      <c r="AG696" s="58"/>
      <c r="AH696" s="58"/>
      <c r="AI696" s="58"/>
      <c r="AJ696" s="58"/>
      <c r="AK696" s="58"/>
      <c r="AL696" s="58"/>
      <c r="AM696" s="58"/>
      <c r="AN696" s="58"/>
      <c r="AO696" s="58"/>
      <c r="AP696" s="58"/>
      <c r="AQ696" s="58"/>
      <c r="AR696" s="58"/>
      <c r="AS696" s="58"/>
      <c r="AT696" s="58"/>
      <c r="AU696" s="58"/>
      <c r="AV696" s="58"/>
      <c r="AW696" s="58"/>
      <c r="AX696" s="58"/>
      <c r="AY696" s="58"/>
      <c r="AZ696" s="58"/>
      <c r="BA696" s="58"/>
      <c r="BB696" s="58"/>
      <c r="BC696" s="58"/>
      <c r="BD696" s="58"/>
      <c r="BE696" s="58"/>
      <c r="BF696" s="58"/>
      <c r="BG696" s="58"/>
      <c r="BH696" s="58"/>
      <c r="BI696" s="58"/>
      <c r="BJ696" s="58"/>
      <c r="BK696" s="58"/>
      <c r="BL696" s="58"/>
      <c r="BM696" s="58"/>
      <c r="BN696" s="58"/>
      <c r="BO696" s="58"/>
      <c r="BP696" s="58"/>
      <c r="BQ696" s="58"/>
      <c r="BR696" s="58"/>
      <c r="BS696" s="58"/>
      <c r="BT696" s="58"/>
      <c r="BU696" s="58"/>
      <c r="BV696" s="58"/>
      <c r="BW696" s="58"/>
      <c r="BX696" s="58"/>
      <c r="BY696" s="58"/>
      <c r="BZ696" s="58"/>
      <c r="CA696" s="58"/>
      <c r="CB696" s="58"/>
      <c r="CC696" s="58"/>
    </row>
    <row r="697" spans="1:81" s="1" customFormat="1" ht="15" customHeight="1">
      <c r="A697" s="72" t="s">
        <v>677</v>
      </c>
      <c r="B697" s="25" t="s">
        <v>6</v>
      </c>
      <c r="C697" s="22">
        <v>15.35</v>
      </c>
      <c r="D697" s="16" t="s">
        <v>2</v>
      </c>
      <c r="E697" s="16" t="s">
        <v>12</v>
      </c>
      <c r="F697" s="17" t="s">
        <v>734</v>
      </c>
      <c r="G697" s="197" t="s">
        <v>930</v>
      </c>
      <c r="H697" s="362"/>
      <c r="I697" s="162">
        <f t="shared" si="162"/>
        <v>0</v>
      </c>
      <c r="J697" s="286">
        <f>I697*2.17</f>
        <v>0</v>
      </c>
      <c r="K697" s="143">
        <f t="shared" si="157"/>
        <v>0</v>
      </c>
      <c r="L697" s="58"/>
      <c r="M697" s="58"/>
      <c r="N697" s="58"/>
      <c r="O697" s="58"/>
      <c r="P697" s="58"/>
      <c r="Q697" s="58"/>
      <c r="R697" s="58"/>
      <c r="S697" s="275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  <c r="AD697" s="58"/>
      <c r="AE697" s="58"/>
      <c r="AF697" s="58"/>
      <c r="AG697" s="58"/>
      <c r="AH697" s="58"/>
      <c r="AI697" s="58"/>
      <c r="AJ697" s="58"/>
      <c r="AK697" s="58"/>
      <c r="AL697" s="58"/>
      <c r="AM697" s="58"/>
      <c r="AN697" s="58"/>
      <c r="AO697" s="58"/>
      <c r="AP697" s="58"/>
      <c r="AQ697" s="58"/>
      <c r="AR697" s="58"/>
      <c r="AS697" s="58"/>
      <c r="AT697" s="58"/>
      <c r="AU697" s="58"/>
      <c r="AV697" s="58"/>
      <c r="AW697" s="58"/>
      <c r="AX697" s="58"/>
      <c r="AY697" s="58"/>
      <c r="AZ697" s="58"/>
      <c r="BA697" s="58"/>
      <c r="BB697" s="58"/>
      <c r="BC697" s="58"/>
      <c r="BD697" s="58"/>
      <c r="BE697" s="58"/>
      <c r="BF697" s="58"/>
      <c r="BG697" s="58"/>
      <c r="BH697" s="58"/>
      <c r="BI697" s="58"/>
      <c r="BJ697" s="58"/>
      <c r="BK697" s="58"/>
      <c r="BL697" s="58"/>
      <c r="BM697" s="58"/>
      <c r="BN697" s="58"/>
      <c r="BO697" s="58"/>
      <c r="BP697" s="58"/>
      <c r="BQ697" s="58"/>
      <c r="BR697" s="58"/>
      <c r="BS697" s="58"/>
      <c r="BT697" s="58"/>
      <c r="BU697" s="58"/>
      <c r="BV697" s="58"/>
      <c r="BW697" s="58"/>
      <c r="BX697" s="58"/>
      <c r="BY697" s="58"/>
      <c r="BZ697" s="58"/>
      <c r="CA697" s="58"/>
      <c r="CB697" s="58"/>
      <c r="CC697" s="58"/>
    </row>
    <row r="698" spans="1:81" s="3" customFormat="1" ht="15" customHeight="1">
      <c r="A698" s="72" t="s">
        <v>791</v>
      </c>
      <c r="B698" s="175" t="s">
        <v>844</v>
      </c>
      <c r="C698" s="22">
        <v>24.27</v>
      </c>
      <c r="D698" s="16" t="s">
        <v>2</v>
      </c>
      <c r="E698" s="28">
        <v>5001</v>
      </c>
      <c r="F698" s="12" t="s">
        <v>113</v>
      </c>
      <c r="G698" s="18" t="s">
        <v>731</v>
      </c>
      <c r="H698" s="362"/>
      <c r="I698" s="162">
        <f t="shared" si="162"/>
        <v>0</v>
      </c>
      <c r="J698" s="214">
        <f>I698*21.67</f>
        <v>0</v>
      </c>
      <c r="K698" s="143">
        <f t="shared" si="157"/>
        <v>0</v>
      </c>
      <c r="L698" s="58"/>
      <c r="M698" s="58"/>
      <c r="N698" s="58"/>
      <c r="O698" s="58"/>
      <c r="P698" s="58"/>
      <c r="Q698" s="58"/>
      <c r="R698" s="58"/>
      <c r="S698" s="275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  <c r="AD698" s="58"/>
      <c r="AE698" s="58"/>
      <c r="AF698" s="58"/>
      <c r="AG698" s="58"/>
      <c r="AH698" s="58"/>
      <c r="AI698" s="58"/>
      <c r="AJ698" s="58"/>
      <c r="AK698" s="58"/>
      <c r="AL698" s="58"/>
      <c r="AM698" s="58"/>
      <c r="AN698" s="58"/>
      <c r="AO698" s="58"/>
      <c r="AP698" s="58"/>
      <c r="AQ698" s="58"/>
      <c r="AR698" s="58"/>
      <c r="AS698" s="58"/>
      <c r="AT698" s="58"/>
      <c r="AU698" s="58"/>
      <c r="AV698" s="58"/>
      <c r="AW698" s="58"/>
      <c r="AX698" s="58"/>
      <c r="AY698" s="58"/>
      <c r="AZ698" s="58"/>
      <c r="BA698" s="58"/>
      <c r="BB698" s="58"/>
      <c r="BC698" s="58"/>
      <c r="BD698" s="58"/>
      <c r="BE698" s="58"/>
      <c r="BF698" s="58"/>
      <c r="BG698" s="58"/>
      <c r="BH698" s="58"/>
      <c r="BI698" s="58"/>
      <c r="BJ698" s="58"/>
      <c r="BK698" s="58"/>
      <c r="BL698" s="58"/>
      <c r="BM698" s="58"/>
      <c r="BN698" s="58"/>
      <c r="BO698" s="58"/>
      <c r="BP698" s="58"/>
      <c r="BQ698" s="58"/>
      <c r="BR698" s="58"/>
      <c r="BS698" s="58"/>
      <c r="BT698" s="58"/>
      <c r="BU698" s="58"/>
      <c r="BV698" s="58"/>
      <c r="BW698" s="58"/>
      <c r="BX698" s="58"/>
      <c r="BY698" s="58"/>
      <c r="BZ698" s="58"/>
      <c r="CA698" s="58"/>
      <c r="CB698" s="58"/>
      <c r="CC698" s="58"/>
    </row>
    <row r="699" spans="1:81" s="1" customFormat="1" ht="15" customHeight="1">
      <c r="A699" s="72" t="s">
        <v>792</v>
      </c>
      <c r="B699" s="25" t="s">
        <v>6</v>
      </c>
      <c r="C699" s="22">
        <v>13.75</v>
      </c>
      <c r="D699" s="16" t="s">
        <v>2</v>
      </c>
      <c r="E699" s="28" t="s">
        <v>12</v>
      </c>
      <c r="F699" s="12" t="s">
        <v>113</v>
      </c>
      <c r="G699" s="197" t="s">
        <v>930</v>
      </c>
      <c r="H699" s="362"/>
      <c r="I699" s="162">
        <f t="shared" si="162"/>
        <v>0</v>
      </c>
      <c r="J699" s="286">
        <f>I699*2.17</f>
        <v>0</v>
      </c>
      <c r="K699" s="143">
        <f t="shared" si="157"/>
        <v>0</v>
      </c>
      <c r="L699" s="58"/>
      <c r="M699" s="58"/>
      <c r="N699" s="58"/>
      <c r="O699" s="58"/>
      <c r="P699" s="58"/>
      <c r="Q699" s="58"/>
      <c r="R699" s="58"/>
      <c r="S699" s="275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  <c r="AD699" s="58"/>
      <c r="AE699" s="58"/>
      <c r="AF699" s="58"/>
      <c r="AG699" s="58"/>
      <c r="AH699" s="58"/>
      <c r="AI699" s="58"/>
      <c r="AJ699" s="58"/>
      <c r="AK699" s="58"/>
      <c r="AL699" s="58"/>
      <c r="AM699" s="58"/>
      <c r="AN699" s="58"/>
      <c r="AO699" s="58"/>
      <c r="AP699" s="58"/>
      <c r="AQ699" s="58"/>
      <c r="AR699" s="58"/>
      <c r="AS699" s="58"/>
      <c r="AT699" s="58"/>
      <c r="AU699" s="58"/>
      <c r="AV699" s="58"/>
      <c r="AW699" s="58"/>
      <c r="AX699" s="58"/>
      <c r="AY699" s="58"/>
      <c r="AZ699" s="58"/>
      <c r="BA699" s="58"/>
      <c r="BB699" s="58"/>
      <c r="BC699" s="58"/>
      <c r="BD699" s="58"/>
      <c r="BE699" s="58"/>
      <c r="BF699" s="58"/>
      <c r="BG699" s="58"/>
      <c r="BH699" s="58"/>
      <c r="BI699" s="58"/>
      <c r="BJ699" s="58"/>
      <c r="BK699" s="58"/>
      <c r="BL699" s="58"/>
      <c r="BM699" s="58"/>
      <c r="BN699" s="58"/>
      <c r="BO699" s="58"/>
      <c r="BP699" s="58"/>
      <c r="BQ699" s="58"/>
      <c r="BR699" s="58"/>
      <c r="BS699" s="58"/>
      <c r="BT699" s="58"/>
      <c r="BU699" s="58"/>
      <c r="BV699" s="58"/>
      <c r="BW699" s="58"/>
      <c r="BX699" s="58"/>
      <c r="BY699" s="58"/>
      <c r="BZ699" s="58"/>
      <c r="CA699" s="58"/>
      <c r="CB699" s="58"/>
      <c r="CC699" s="58"/>
    </row>
    <row r="700" spans="1:81" s="1" customFormat="1" ht="15">
      <c r="A700" s="76" t="s">
        <v>415</v>
      </c>
      <c r="B700" s="9" t="s">
        <v>180</v>
      </c>
      <c r="C700" s="36">
        <v>16.64</v>
      </c>
      <c r="D700" s="37" t="s">
        <v>2</v>
      </c>
      <c r="E700" s="28">
        <v>5001</v>
      </c>
      <c r="F700" s="12" t="s">
        <v>203</v>
      </c>
      <c r="G700" s="50" t="s">
        <v>729</v>
      </c>
      <c r="H700" s="362"/>
      <c r="I700" s="162">
        <f t="shared" si="162"/>
        <v>0</v>
      </c>
      <c r="J700" s="286">
        <f t="shared" ref="J700" si="166">I700*4.33</f>
        <v>0</v>
      </c>
      <c r="K700" s="143">
        <f t="shared" si="157"/>
        <v>0</v>
      </c>
      <c r="L700" s="58"/>
      <c r="M700" s="58"/>
      <c r="N700" s="58"/>
      <c r="O700" s="58"/>
      <c r="P700" s="58"/>
      <c r="Q700" s="58"/>
      <c r="R700" s="58"/>
      <c r="S700" s="275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  <c r="AD700" s="58"/>
      <c r="AE700" s="58"/>
      <c r="AF700" s="58"/>
      <c r="AG700" s="58"/>
      <c r="AH700" s="58"/>
      <c r="AI700" s="58"/>
      <c r="AJ700" s="58"/>
      <c r="AK700" s="58"/>
      <c r="AL700" s="58"/>
      <c r="AM700" s="58"/>
      <c r="AN700" s="58"/>
      <c r="AO700" s="58"/>
      <c r="AP700" s="58"/>
      <c r="AQ700" s="58"/>
      <c r="AR700" s="58"/>
      <c r="AS700" s="58"/>
      <c r="AT700" s="58"/>
      <c r="AU700" s="58"/>
      <c r="AV700" s="58"/>
      <c r="AW700" s="58"/>
      <c r="AX700" s="58"/>
      <c r="AY700" s="58"/>
      <c r="AZ700" s="58"/>
      <c r="BA700" s="58"/>
      <c r="BB700" s="58"/>
      <c r="BC700" s="58"/>
      <c r="BD700" s="58"/>
      <c r="BE700" s="58"/>
      <c r="BF700" s="58"/>
      <c r="BG700" s="58"/>
      <c r="BH700" s="58"/>
      <c r="BI700" s="58"/>
      <c r="BJ700" s="58"/>
      <c r="BK700" s="58"/>
      <c r="BL700" s="58"/>
      <c r="BM700" s="58"/>
      <c r="BN700" s="58"/>
      <c r="BO700" s="58"/>
      <c r="BP700" s="58"/>
      <c r="BQ700" s="58"/>
      <c r="BR700" s="58"/>
      <c r="BS700" s="58"/>
      <c r="BT700" s="58"/>
      <c r="BU700" s="58"/>
      <c r="BV700" s="58"/>
      <c r="BW700" s="58"/>
      <c r="BX700" s="58"/>
      <c r="BY700" s="58"/>
      <c r="BZ700" s="58"/>
      <c r="CA700" s="58"/>
      <c r="CB700" s="58"/>
      <c r="CC700" s="58"/>
    </row>
    <row r="701" spans="1:81" s="1" customFormat="1" ht="16.5" customHeight="1">
      <c r="A701" s="76" t="s">
        <v>678</v>
      </c>
      <c r="B701" s="9" t="s">
        <v>5</v>
      </c>
      <c r="C701" s="39">
        <v>57.58</v>
      </c>
      <c r="D701" s="37" t="s">
        <v>2</v>
      </c>
      <c r="E701" s="28" t="s">
        <v>12</v>
      </c>
      <c r="F701" s="38" t="s">
        <v>203</v>
      </c>
      <c r="G701" s="13" t="s">
        <v>930</v>
      </c>
      <c r="H701" s="362"/>
      <c r="I701" s="162">
        <f t="shared" si="162"/>
        <v>0</v>
      </c>
      <c r="J701" s="286">
        <f t="shared" ref="J701:J703" si="167">I701*2.17</f>
        <v>0</v>
      </c>
      <c r="K701" s="143">
        <f t="shared" si="157"/>
        <v>0</v>
      </c>
      <c r="L701" s="58"/>
      <c r="M701" s="58"/>
      <c r="N701" s="58"/>
      <c r="O701" s="58"/>
      <c r="P701" s="58"/>
      <c r="Q701" s="58"/>
      <c r="R701" s="58"/>
      <c r="S701" s="275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  <c r="AD701" s="58"/>
      <c r="AE701" s="58"/>
      <c r="AF701" s="58"/>
      <c r="AG701" s="58"/>
      <c r="AH701" s="58"/>
      <c r="AI701" s="58"/>
      <c r="AJ701" s="58"/>
      <c r="AK701" s="58"/>
      <c r="AL701" s="58"/>
      <c r="AM701" s="58"/>
      <c r="AN701" s="58"/>
      <c r="AO701" s="58"/>
      <c r="AP701" s="58"/>
      <c r="AQ701" s="58"/>
      <c r="AR701" s="58"/>
      <c r="AS701" s="58"/>
      <c r="AT701" s="58"/>
      <c r="AU701" s="58"/>
      <c r="AV701" s="58"/>
      <c r="AW701" s="58"/>
      <c r="AX701" s="58"/>
      <c r="AY701" s="58"/>
      <c r="AZ701" s="58"/>
      <c r="BA701" s="58"/>
      <c r="BB701" s="58"/>
      <c r="BC701" s="58"/>
      <c r="BD701" s="58"/>
      <c r="BE701" s="58"/>
      <c r="BF701" s="58"/>
      <c r="BG701" s="58"/>
      <c r="BH701" s="58"/>
      <c r="BI701" s="58"/>
      <c r="BJ701" s="58"/>
      <c r="BK701" s="58"/>
      <c r="BL701" s="58"/>
      <c r="BM701" s="58"/>
      <c r="BN701" s="58"/>
      <c r="BO701" s="58"/>
      <c r="BP701" s="58"/>
      <c r="BQ701" s="58"/>
      <c r="BR701" s="58"/>
      <c r="BS701" s="58"/>
      <c r="BT701" s="58"/>
      <c r="BU701" s="58"/>
      <c r="BV701" s="58"/>
      <c r="BW701" s="58"/>
      <c r="BX701" s="58"/>
      <c r="BY701" s="58"/>
      <c r="BZ701" s="58"/>
      <c r="CA701" s="58"/>
      <c r="CB701" s="58"/>
      <c r="CC701" s="58"/>
    </row>
    <row r="702" spans="1:81" s="1" customFormat="1" ht="15" customHeight="1">
      <c r="A702" s="72" t="s">
        <v>679</v>
      </c>
      <c r="B702" s="25" t="s">
        <v>5</v>
      </c>
      <c r="C702" s="22">
        <v>22.31</v>
      </c>
      <c r="D702" s="16" t="s">
        <v>2</v>
      </c>
      <c r="E702" s="16" t="s">
        <v>12</v>
      </c>
      <c r="F702" s="12" t="s">
        <v>203</v>
      </c>
      <c r="G702" s="13" t="s">
        <v>930</v>
      </c>
      <c r="H702" s="362"/>
      <c r="I702" s="162">
        <f t="shared" si="162"/>
        <v>0</v>
      </c>
      <c r="J702" s="286">
        <f t="shared" si="167"/>
        <v>0</v>
      </c>
      <c r="K702" s="143">
        <f t="shared" si="157"/>
        <v>0</v>
      </c>
      <c r="L702" s="58"/>
      <c r="M702" s="58"/>
      <c r="N702" s="58"/>
      <c r="O702" s="58"/>
      <c r="P702" s="58"/>
      <c r="Q702" s="58"/>
      <c r="R702" s="58"/>
      <c r="S702" s="275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  <c r="AD702" s="58"/>
      <c r="AE702" s="58"/>
      <c r="AF702" s="58"/>
      <c r="AG702" s="58"/>
      <c r="AH702" s="58"/>
      <c r="AI702" s="58"/>
      <c r="AJ702" s="58"/>
      <c r="AK702" s="58"/>
      <c r="AL702" s="58"/>
      <c r="AM702" s="58"/>
      <c r="AN702" s="58"/>
      <c r="AO702" s="58"/>
      <c r="AP702" s="58"/>
      <c r="AQ702" s="58"/>
      <c r="AR702" s="58"/>
      <c r="AS702" s="58"/>
      <c r="AT702" s="58"/>
      <c r="AU702" s="58"/>
      <c r="AV702" s="58"/>
      <c r="AW702" s="58"/>
      <c r="AX702" s="58"/>
      <c r="AY702" s="58"/>
      <c r="AZ702" s="58"/>
      <c r="BA702" s="58"/>
      <c r="BB702" s="58"/>
      <c r="BC702" s="58"/>
      <c r="BD702" s="58"/>
      <c r="BE702" s="58"/>
      <c r="BF702" s="58"/>
      <c r="BG702" s="58"/>
      <c r="BH702" s="58"/>
      <c r="BI702" s="58"/>
      <c r="BJ702" s="58"/>
      <c r="BK702" s="58"/>
      <c r="BL702" s="58"/>
      <c r="BM702" s="58"/>
      <c r="BN702" s="58"/>
      <c r="BO702" s="58"/>
      <c r="BP702" s="58"/>
      <c r="BQ702" s="58"/>
      <c r="BR702" s="58"/>
      <c r="BS702" s="58"/>
      <c r="BT702" s="58"/>
      <c r="BU702" s="58"/>
      <c r="BV702" s="58"/>
      <c r="BW702" s="58"/>
      <c r="BX702" s="58"/>
      <c r="BY702" s="58"/>
      <c r="BZ702" s="58"/>
      <c r="CA702" s="58"/>
      <c r="CB702" s="58"/>
      <c r="CC702" s="58"/>
    </row>
    <row r="703" spans="1:81" ht="15" customHeight="1">
      <c r="A703" s="76" t="s">
        <v>680</v>
      </c>
      <c r="B703" s="9" t="s">
        <v>5</v>
      </c>
      <c r="C703" s="39">
        <v>66.95</v>
      </c>
      <c r="D703" s="37" t="s">
        <v>2</v>
      </c>
      <c r="E703" s="28" t="s">
        <v>12</v>
      </c>
      <c r="F703" s="38" t="s">
        <v>203</v>
      </c>
      <c r="G703" s="13" t="s">
        <v>930</v>
      </c>
      <c r="H703" s="362"/>
      <c r="I703" s="162">
        <f t="shared" si="162"/>
        <v>0</v>
      </c>
      <c r="J703" s="286">
        <f t="shared" si="167"/>
        <v>0</v>
      </c>
      <c r="K703" s="143">
        <f t="shared" si="157"/>
        <v>0</v>
      </c>
    </row>
    <row r="704" spans="1:81" s="3" customFormat="1" ht="15" customHeight="1">
      <c r="A704" s="76" t="s">
        <v>681</v>
      </c>
      <c r="B704" s="9" t="s">
        <v>6</v>
      </c>
      <c r="C704" s="39">
        <v>11.4</v>
      </c>
      <c r="D704" s="37" t="s">
        <v>2</v>
      </c>
      <c r="E704" s="28" t="s">
        <v>12</v>
      </c>
      <c r="F704" s="38" t="s">
        <v>203</v>
      </c>
      <c r="G704" s="197" t="s">
        <v>930</v>
      </c>
      <c r="H704" s="362"/>
      <c r="I704" s="162">
        <f t="shared" si="162"/>
        <v>0</v>
      </c>
      <c r="J704" s="286">
        <f>I704*2.17</f>
        <v>0</v>
      </c>
      <c r="K704" s="143">
        <f t="shared" si="157"/>
        <v>0</v>
      </c>
      <c r="L704" s="58"/>
      <c r="M704" s="58"/>
      <c r="N704" s="58"/>
      <c r="O704" s="58"/>
      <c r="P704" s="58"/>
      <c r="Q704" s="58"/>
      <c r="R704" s="58"/>
      <c r="S704" s="275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  <c r="AD704" s="58"/>
      <c r="AE704" s="58"/>
      <c r="AF704" s="58"/>
      <c r="AG704" s="58"/>
      <c r="AH704" s="58"/>
      <c r="AI704" s="58"/>
      <c r="AJ704" s="58"/>
      <c r="AK704" s="58"/>
      <c r="AL704" s="58"/>
      <c r="AM704" s="58"/>
      <c r="AN704" s="58"/>
      <c r="AO704" s="58"/>
      <c r="AP704" s="58"/>
      <c r="AQ704" s="58"/>
      <c r="AR704" s="58"/>
      <c r="AS704" s="58"/>
      <c r="AT704" s="58"/>
      <c r="AU704" s="58"/>
      <c r="AV704" s="58"/>
      <c r="AW704" s="58"/>
      <c r="AX704" s="58"/>
      <c r="AY704" s="58"/>
      <c r="AZ704" s="58"/>
      <c r="BA704" s="58"/>
      <c r="BB704" s="58"/>
      <c r="BC704" s="58"/>
      <c r="BD704" s="58"/>
      <c r="BE704" s="58"/>
      <c r="BF704" s="58"/>
      <c r="BG704" s="58"/>
      <c r="BH704" s="58"/>
      <c r="BI704" s="58"/>
      <c r="BJ704" s="58"/>
      <c r="BK704" s="58"/>
      <c r="BL704" s="58"/>
      <c r="BM704" s="58"/>
      <c r="BN704" s="58"/>
      <c r="BO704" s="58"/>
      <c r="BP704" s="58"/>
      <c r="BQ704" s="58"/>
      <c r="BR704" s="58"/>
      <c r="BS704" s="58"/>
      <c r="BT704" s="58"/>
      <c r="BU704" s="58"/>
      <c r="BV704" s="58"/>
      <c r="BW704" s="58"/>
      <c r="BX704" s="58"/>
      <c r="BY704" s="58"/>
      <c r="BZ704" s="58"/>
      <c r="CA704" s="58"/>
      <c r="CB704" s="58"/>
      <c r="CC704" s="58"/>
    </row>
    <row r="705" spans="1:81" s="1" customFormat="1" ht="16.5" customHeight="1">
      <c r="A705" s="77" t="s">
        <v>682</v>
      </c>
      <c r="B705" s="9" t="s">
        <v>15</v>
      </c>
      <c r="C705" s="39">
        <v>1.29</v>
      </c>
      <c r="D705" s="40" t="s">
        <v>2</v>
      </c>
      <c r="E705" s="11" t="s">
        <v>12</v>
      </c>
      <c r="F705" s="38" t="s">
        <v>203</v>
      </c>
      <c r="G705" s="13" t="s">
        <v>731</v>
      </c>
      <c r="H705" s="362"/>
      <c r="I705" s="162">
        <f t="shared" si="162"/>
        <v>0</v>
      </c>
      <c r="J705" s="214">
        <f>I705*21.67</f>
        <v>0</v>
      </c>
      <c r="K705" s="143">
        <f t="shared" si="157"/>
        <v>0</v>
      </c>
      <c r="L705" s="58"/>
      <c r="M705" s="58"/>
      <c r="N705" s="58"/>
      <c r="O705" s="58"/>
      <c r="P705" s="58"/>
      <c r="Q705" s="58"/>
      <c r="R705" s="58"/>
      <c r="S705" s="275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  <c r="AD705" s="58"/>
      <c r="AE705" s="58"/>
      <c r="AF705" s="58"/>
      <c r="AG705" s="58"/>
      <c r="AH705" s="58"/>
      <c r="AI705" s="58"/>
      <c r="AJ705" s="58"/>
      <c r="AK705" s="58"/>
      <c r="AL705" s="58"/>
      <c r="AM705" s="58"/>
      <c r="AN705" s="58"/>
      <c r="AO705" s="58"/>
      <c r="AP705" s="58"/>
      <c r="AQ705" s="58"/>
      <c r="AR705" s="58"/>
      <c r="AS705" s="58"/>
      <c r="AT705" s="58"/>
      <c r="AU705" s="58"/>
      <c r="AV705" s="58"/>
      <c r="AW705" s="58"/>
      <c r="AX705" s="58"/>
      <c r="AY705" s="58"/>
      <c r="AZ705" s="58"/>
      <c r="BA705" s="58"/>
      <c r="BB705" s="58"/>
      <c r="BC705" s="58"/>
      <c r="BD705" s="58"/>
      <c r="BE705" s="58"/>
      <c r="BF705" s="58"/>
      <c r="BG705" s="58"/>
      <c r="BH705" s="58"/>
      <c r="BI705" s="58"/>
      <c r="BJ705" s="58"/>
      <c r="BK705" s="58"/>
      <c r="BL705" s="58"/>
      <c r="BM705" s="58"/>
      <c r="BN705" s="58"/>
      <c r="BO705" s="58"/>
      <c r="BP705" s="58"/>
      <c r="BQ705" s="58"/>
      <c r="BR705" s="58"/>
      <c r="BS705" s="58"/>
      <c r="BT705" s="58"/>
      <c r="BU705" s="58"/>
      <c r="BV705" s="58"/>
      <c r="BW705" s="58"/>
      <c r="BX705" s="58"/>
      <c r="BY705" s="58"/>
      <c r="BZ705" s="58"/>
      <c r="CA705" s="58"/>
      <c r="CB705" s="58"/>
      <c r="CC705" s="58"/>
    </row>
    <row r="706" spans="1:81" s="1" customFormat="1" ht="16.5" customHeight="1">
      <c r="A706" s="78" t="s">
        <v>683</v>
      </c>
      <c r="B706" s="25" t="s">
        <v>180</v>
      </c>
      <c r="C706" s="41">
        <v>4.46</v>
      </c>
      <c r="D706" s="42" t="s">
        <v>2</v>
      </c>
      <c r="E706" s="16" t="s">
        <v>12</v>
      </c>
      <c r="F706" s="43" t="s">
        <v>203</v>
      </c>
      <c r="G706" s="50" t="s">
        <v>729</v>
      </c>
      <c r="H706" s="362"/>
      <c r="I706" s="162">
        <f t="shared" si="162"/>
        <v>0</v>
      </c>
      <c r="J706" s="286">
        <f t="shared" ref="J706" si="168">I706*4.33</f>
        <v>0</v>
      </c>
      <c r="K706" s="143">
        <f t="shared" si="157"/>
        <v>0</v>
      </c>
      <c r="L706" s="58"/>
      <c r="M706" s="58"/>
      <c r="N706" s="58"/>
      <c r="O706" s="58"/>
      <c r="P706" s="58"/>
      <c r="Q706" s="58"/>
      <c r="R706" s="58"/>
      <c r="S706" s="275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  <c r="AD706" s="58"/>
      <c r="AE706" s="58"/>
      <c r="AF706" s="58"/>
      <c r="AG706" s="58"/>
      <c r="AH706" s="58"/>
      <c r="AI706" s="58"/>
      <c r="AJ706" s="58"/>
      <c r="AK706" s="58"/>
      <c r="AL706" s="58"/>
      <c r="AM706" s="58"/>
      <c r="AN706" s="58"/>
      <c r="AO706" s="58"/>
      <c r="AP706" s="58"/>
      <c r="AQ706" s="58"/>
      <c r="AR706" s="58"/>
      <c r="AS706" s="58"/>
      <c r="AT706" s="58"/>
      <c r="AU706" s="58"/>
      <c r="AV706" s="58"/>
      <c r="AW706" s="58"/>
      <c r="AX706" s="58"/>
      <c r="AY706" s="58"/>
      <c r="AZ706" s="58"/>
      <c r="BA706" s="58"/>
      <c r="BB706" s="58"/>
      <c r="BC706" s="58"/>
      <c r="BD706" s="58"/>
      <c r="BE706" s="58"/>
      <c r="BF706" s="58"/>
      <c r="BG706" s="58"/>
      <c r="BH706" s="58"/>
      <c r="BI706" s="58"/>
      <c r="BJ706" s="58"/>
      <c r="BK706" s="58"/>
      <c r="BL706" s="58"/>
      <c r="BM706" s="58"/>
      <c r="BN706" s="58"/>
      <c r="BO706" s="58"/>
      <c r="BP706" s="58"/>
      <c r="BQ706" s="58"/>
      <c r="BR706" s="58"/>
      <c r="BS706" s="58"/>
      <c r="BT706" s="58"/>
      <c r="BU706" s="58"/>
      <c r="BV706" s="58"/>
      <c r="BW706" s="58"/>
      <c r="BX706" s="58"/>
      <c r="BY706" s="58"/>
      <c r="BZ706" s="58"/>
      <c r="CA706" s="58"/>
      <c r="CB706" s="58"/>
      <c r="CC706" s="58"/>
    </row>
    <row r="707" spans="1:81" s="1" customFormat="1" ht="16.5" customHeight="1">
      <c r="A707" s="77" t="s">
        <v>684</v>
      </c>
      <c r="B707" s="9" t="s">
        <v>15</v>
      </c>
      <c r="C707" s="39">
        <v>5.39</v>
      </c>
      <c r="D707" s="40" t="s">
        <v>2</v>
      </c>
      <c r="E707" s="11" t="s">
        <v>12</v>
      </c>
      <c r="F707" s="38" t="s">
        <v>203</v>
      </c>
      <c r="G707" s="13" t="s">
        <v>731</v>
      </c>
      <c r="H707" s="362"/>
      <c r="I707" s="162">
        <f t="shared" si="162"/>
        <v>0</v>
      </c>
      <c r="J707" s="214">
        <f t="shared" ref="J707:J709" si="169">I707*21.67</f>
        <v>0</v>
      </c>
      <c r="K707" s="143">
        <f t="shared" si="157"/>
        <v>0</v>
      </c>
      <c r="L707" s="58"/>
      <c r="M707" s="58"/>
      <c r="N707" s="58"/>
      <c r="O707" s="58"/>
      <c r="P707" s="58"/>
      <c r="Q707" s="58"/>
      <c r="R707" s="58"/>
      <c r="S707" s="275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  <c r="AD707" s="58"/>
      <c r="AE707" s="58"/>
      <c r="AF707" s="58"/>
      <c r="AG707" s="58"/>
      <c r="AH707" s="58"/>
      <c r="AI707" s="58"/>
      <c r="AJ707" s="58"/>
      <c r="AK707" s="58"/>
      <c r="AL707" s="58"/>
      <c r="AM707" s="58"/>
      <c r="AN707" s="58"/>
      <c r="AO707" s="58"/>
      <c r="AP707" s="58"/>
      <c r="AQ707" s="58"/>
      <c r="AR707" s="58"/>
      <c r="AS707" s="58"/>
      <c r="AT707" s="58"/>
      <c r="AU707" s="58"/>
      <c r="AV707" s="58"/>
      <c r="AW707" s="58"/>
      <c r="AX707" s="58"/>
      <c r="AY707" s="58"/>
      <c r="AZ707" s="58"/>
      <c r="BA707" s="58"/>
      <c r="BB707" s="58"/>
      <c r="BC707" s="58"/>
      <c r="BD707" s="58"/>
      <c r="BE707" s="58"/>
      <c r="BF707" s="58"/>
      <c r="BG707" s="58"/>
      <c r="BH707" s="58"/>
      <c r="BI707" s="58"/>
      <c r="BJ707" s="58"/>
      <c r="BK707" s="58"/>
      <c r="BL707" s="58"/>
      <c r="BM707" s="58"/>
      <c r="BN707" s="58"/>
      <c r="BO707" s="58"/>
      <c r="BP707" s="58"/>
      <c r="BQ707" s="58"/>
      <c r="BR707" s="58"/>
      <c r="BS707" s="58"/>
      <c r="BT707" s="58"/>
      <c r="BU707" s="58"/>
      <c r="BV707" s="58"/>
      <c r="BW707" s="58"/>
      <c r="BX707" s="58"/>
      <c r="BY707" s="58"/>
      <c r="BZ707" s="58"/>
      <c r="CA707" s="58"/>
      <c r="CB707" s="58"/>
      <c r="CC707" s="58"/>
    </row>
    <row r="708" spans="1:81" ht="15" customHeight="1">
      <c r="A708" s="77" t="s">
        <v>685</v>
      </c>
      <c r="B708" s="9" t="s">
        <v>15</v>
      </c>
      <c r="C708" s="39">
        <v>4.9800000000000004</v>
      </c>
      <c r="D708" s="40" t="s">
        <v>2</v>
      </c>
      <c r="E708" s="11" t="s">
        <v>12</v>
      </c>
      <c r="F708" s="38" t="s">
        <v>113</v>
      </c>
      <c r="G708" s="13" t="s">
        <v>731</v>
      </c>
      <c r="H708" s="362"/>
      <c r="I708" s="162">
        <f t="shared" si="162"/>
        <v>0</v>
      </c>
      <c r="J708" s="214">
        <f t="shared" si="169"/>
        <v>0</v>
      </c>
      <c r="K708" s="143">
        <f t="shared" si="157"/>
        <v>0</v>
      </c>
    </row>
    <row r="709" spans="1:81" s="1" customFormat="1" ht="15" customHeight="1">
      <c r="A709" s="72" t="s">
        <v>686</v>
      </c>
      <c r="B709" s="175" t="s">
        <v>844</v>
      </c>
      <c r="C709" s="22">
        <v>49.3</v>
      </c>
      <c r="D709" s="16" t="s">
        <v>2</v>
      </c>
      <c r="E709" s="16" t="s">
        <v>12</v>
      </c>
      <c r="F709" s="12" t="s">
        <v>4</v>
      </c>
      <c r="G709" s="18" t="s">
        <v>731</v>
      </c>
      <c r="H709" s="362"/>
      <c r="I709" s="162">
        <f t="shared" si="162"/>
        <v>0</v>
      </c>
      <c r="J709" s="214">
        <f t="shared" si="169"/>
        <v>0</v>
      </c>
      <c r="K709" s="143">
        <f t="shared" si="157"/>
        <v>0</v>
      </c>
      <c r="L709" s="58"/>
      <c r="M709" s="58"/>
      <c r="N709" s="58"/>
      <c r="O709" s="58"/>
      <c r="P709" s="58"/>
      <c r="Q709" s="58"/>
      <c r="R709" s="58"/>
      <c r="S709" s="275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  <c r="AD709" s="58"/>
      <c r="AE709" s="58"/>
      <c r="AF709" s="58"/>
      <c r="AG709" s="58"/>
      <c r="AH709" s="58"/>
      <c r="AI709" s="58"/>
      <c r="AJ709" s="58"/>
      <c r="AK709" s="58"/>
      <c r="AL709" s="58"/>
      <c r="AM709" s="58"/>
      <c r="AN709" s="58"/>
      <c r="AO709" s="58"/>
      <c r="AP709" s="58"/>
      <c r="AQ709" s="58"/>
      <c r="AR709" s="58"/>
      <c r="AS709" s="58"/>
      <c r="AT709" s="58"/>
      <c r="AU709" s="58"/>
      <c r="AV709" s="58"/>
      <c r="AW709" s="58"/>
      <c r="AX709" s="58"/>
      <c r="AY709" s="58"/>
      <c r="AZ709" s="58"/>
      <c r="BA709" s="58"/>
      <c r="BB709" s="58"/>
      <c r="BC709" s="58"/>
      <c r="BD709" s="58"/>
      <c r="BE709" s="58"/>
      <c r="BF709" s="58"/>
      <c r="BG709" s="58"/>
      <c r="BH709" s="58"/>
      <c r="BI709" s="58"/>
      <c r="BJ709" s="58"/>
      <c r="BK709" s="58"/>
      <c r="BL709" s="58"/>
      <c r="BM709" s="58"/>
      <c r="BN709" s="58"/>
      <c r="BO709" s="58"/>
      <c r="BP709" s="58"/>
      <c r="BQ709" s="58"/>
      <c r="BR709" s="58"/>
      <c r="BS709" s="58"/>
      <c r="BT709" s="58"/>
      <c r="BU709" s="58"/>
      <c r="BV709" s="58"/>
      <c r="BW709" s="58"/>
      <c r="BX709" s="58"/>
      <c r="BY709" s="58"/>
      <c r="BZ709" s="58"/>
      <c r="CA709" s="58"/>
      <c r="CB709" s="58"/>
      <c r="CC709" s="58"/>
    </row>
    <row r="710" spans="1:81" s="1" customFormat="1" ht="15">
      <c r="A710" s="72" t="s">
        <v>416</v>
      </c>
      <c r="B710" s="25" t="s">
        <v>180</v>
      </c>
      <c r="C710" s="22">
        <v>68.52</v>
      </c>
      <c r="D710" s="16" t="s">
        <v>2</v>
      </c>
      <c r="E710" s="16">
        <v>5001</v>
      </c>
      <c r="F710" s="17" t="s">
        <v>203</v>
      </c>
      <c r="G710" s="50" t="s">
        <v>729</v>
      </c>
      <c r="H710" s="362"/>
      <c r="I710" s="162">
        <f t="shared" si="162"/>
        <v>0</v>
      </c>
      <c r="J710" s="286">
        <f t="shared" ref="J710:J712" si="170">I710*4.33</f>
        <v>0</v>
      </c>
      <c r="K710" s="143">
        <f t="shared" si="157"/>
        <v>0</v>
      </c>
      <c r="L710" s="58"/>
      <c r="M710" s="58"/>
      <c r="N710" s="58"/>
      <c r="O710" s="58"/>
      <c r="P710" s="58"/>
      <c r="Q710" s="58"/>
      <c r="R710" s="58"/>
      <c r="S710" s="275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  <c r="AD710" s="58"/>
      <c r="AE710" s="58"/>
      <c r="AF710" s="58"/>
      <c r="AG710" s="58"/>
      <c r="AH710" s="58"/>
      <c r="AI710" s="58"/>
      <c r="AJ710" s="58"/>
      <c r="AK710" s="58"/>
      <c r="AL710" s="58"/>
      <c r="AM710" s="58"/>
      <c r="AN710" s="58"/>
      <c r="AO710" s="58"/>
      <c r="AP710" s="58"/>
      <c r="AQ710" s="58"/>
      <c r="AR710" s="58"/>
      <c r="AS710" s="58"/>
      <c r="AT710" s="58"/>
      <c r="AU710" s="58"/>
      <c r="AV710" s="58"/>
      <c r="AW710" s="58"/>
      <c r="AX710" s="58"/>
      <c r="AY710" s="58"/>
      <c r="AZ710" s="58"/>
      <c r="BA710" s="58"/>
      <c r="BB710" s="58"/>
      <c r="BC710" s="58"/>
      <c r="BD710" s="58"/>
      <c r="BE710" s="58"/>
      <c r="BF710" s="58"/>
      <c r="BG710" s="58"/>
      <c r="BH710" s="58"/>
      <c r="BI710" s="58"/>
      <c r="BJ710" s="58"/>
      <c r="BK710" s="58"/>
      <c r="BL710" s="58"/>
      <c r="BM710" s="58"/>
      <c r="BN710" s="58"/>
      <c r="BO710" s="58"/>
      <c r="BP710" s="58"/>
      <c r="BQ710" s="58"/>
      <c r="BR710" s="58"/>
      <c r="BS710" s="58"/>
      <c r="BT710" s="58"/>
      <c r="BU710" s="58"/>
      <c r="BV710" s="58"/>
      <c r="BW710" s="58"/>
      <c r="BX710" s="58"/>
      <c r="BY710" s="58"/>
      <c r="BZ710" s="58"/>
      <c r="CA710" s="58"/>
      <c r="CB710" s="58"/>
      <c r="CC710" s="58"/>
    </row>
    <row r="711" spans="1:81" s="1" customFormat="1" ht="15">
      <c r="A711" s="78" t="s">
        <v>416</v>
      </c>
      <c r="B711" s="25" t="s">
        <v>180</v>
      </c>
      <c r="C711" s="41">
        <v>68.52</v>
      </c>
      <c r="D711" s="42" t="s">
        <v>2</v>
      </c>
      <c r="E711" s="16" t="s">
        <v>12</v>
      </c>
      <c r="F711" s="43" t="s">
        <v>203</v>
      </c>
      <c r="G711" s="50" t="s">
        <v>729</v>
      </c>
      <c r="H711" s="362"/>
      <c r="I711" s="162">
        <f t="shared" si="162"/>
        <v>0</v>
      </c>
      <c r="J711" s="286">
        <f t="shared" si="170"/>
        <v>0</v>
      </c>
      <c r="K711" s="143">
        <f t="shared" si="157"/>
        <v>0</v>
      </c>
      <c r="L711" s="58"/>
      <c r="M711" s="58"/>
      <c r="N711" s="58"/>
      <c r="O711" s="58"/>
      <c r="P711" s="58"/>
      <c r="Q711" s="58"/>
      <c r="R711" s="58"/>
      <c r="S711" s="275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  <c r="AD711" s="58"/>
      <c r="AE711" s="58"/>
      <c r="AF711" s="58"/>
      <c r="AG711" s="58"/>
      <c r="AH711" s="58"/>
      <c r="AI711" s="58"/>
      <c r="AJ711" s="58"/>
      <c r="AK711" s="58"/>
      <c r="AL711" s="58"/>
      <c r="AM711" s="58"/>
      <c r="AN711" s="58"/>
      <c r="AO711" s="58"/>
      <c r="AP711" s="58"/>
      <c r="AQ711" s="58"/>
      <c r="AR711" s="58"/>
      <c r="AS711" s="58"/>
      <c r="AT711" s="58"/>
      <c r="AU711" s="58"/>
      <c r="AV711" s="58"/>
      <c r="AW711" s="58"/>
      <c r="AX711" s="58"/>
      <c r="AY711" s="58"/>
      <c r="AZ711" s="58"/>
      <c r="BA711" s="58"/>
      <c r="BB711" s="58"/>
      <c r="BC711" s="58"/>
      <c r="BD711" s="58"/>
      <c r="BE711" s="58"/>
      <c r="BF711" s="58"/>
      <c r="BG711" s="58"/>
      <c r="BH711" s="58"/>
      <c r="BI711" s="58"/>
      <c r="BJ711" s="58"/>
      <c r="BK711" s="58"/>
      <c r="BL711" s="58"/>
      <c r="BM711" s="58"/>
      <c r="BN711" s="58"/>
      <c r="BO711" s="58"/>
      <c r="BP711" s="58"/>
      <c r="BQ711" s="58"/>
      <c r="BR711" s="58"/>
      <c r="BS711" s="58"/>
      <c r="BT711" s="58"/>
      <c r="BU711" s="58"/>
      <c r="BV711" s="58"/>
      <c r="BW711" s="58"/>
      <c r="BX711" s="58"/>
      <c r="BY711" s="58"/>
      <c r="BZ711" s="58"/>
      <c r="CA711" s="58"/>
      <c r="CB711" s="58"/>
      <c r="CC711" s="58"/>
    </row>
    <row r="712" spans="1:81" s="1" customFormat="1" ht="15">
      <c r="A712" s="78" t="s">
        <v>687</v>
      </c>
      <c r="B712" s="25" t="s">
        <v>180</v>
      </c>
      <c r="C712" s="41">
        <v>7.92</v>
      </c>
      <c r="D712" s="42" t="s">
        <v>2</v>
      </c>
      <c r="E712" s="16" t="s">
        <v>12</v>
      </c>
      <c r="F712" s="43" t="s">
        <v>4</v>
      </c>
      <c r="G712" s="50" t="s">
        <v>729</v>
      </c>
      <c r="H712" s="362"/>
      <c r="I712" s="162">
        <f t="shared" ref="I712:I743" si="171">H712*C712</f>
        <v>0</v>
      </c>
      <c r="J712" s="286">
        <f t="shared" si="170"/>
        <v>0</v>
      </c>
      <c r="K712" s="143">
        <f t="shared" si="157"/>
        <v>0</v>
      </c>
      <c r="L712" s="58"/>
      <c r="M712" s="58"/>
      <c r="N712" s="58"/>
      <c r="O712" s="58"/>
      <c r="P712" s="58"/>
      <c r="Q712" s="58"/>
      <c r="R712" s="58"/>
      <c r="S712" s="275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  <c r="AD712" s="58"/>
      <c r="AE712" s="58"/>
      <c r="AF712" s="58"/>
      <c r="AG712" s="58"/>
      <c r="AH712" s="58"/>
      <c r="AI712" s="58"/>
      <c r="AJ712" s="58"/>
      <c r="AK712" s="58"/>
      <c r="AL712" s="58"/>
      <c r="AM712" s="58"/>
      <c r="AN712" s="58"/>
      <c r="AO712" s="58"/>
      <c r="AP712" s="58"/>
      <c r="AQ712" s="58"/>
      <c r="AR712" s="58"/>
      <c r="AS712" s="58"/>
      <c r="AT712" s="58"/>
      <c r="AU712" s="58"/>
      <c r="AV712" s="58"/>
      <c r="AW712" s="58"/>
      <c r="AX712" s="58"/>
      <c r="AY712" s="58"/>
      <c r="AZ712" s="58"/>
      <c r="BA712" s="58"/>
      <c r="BB712" s="58"/>
      <c r="BC712" s="58"/>
      <c r="BD712" s="58"/>
      <c r="BE712" s="58"/>
      <c r="BF712" s="58"/>
      <c r="BG712" s="58"/>
      <c r="BH712" s="58"/>
      <c r="BI712" s="58"/>
      <c r="BJ712" s="58"/>
      <c r="BK712" s="58"/>
      <c r="BL712" s="58"/>
      <c r="BM712" s="58"/>
      <c r="BN712" s="58"/>
      <c r="BO712" s="58"/>
      <c r="BP712" s="58"/>
      <c r="BQ712" s="58"/>
      <c r="BR712" s="58"/>
      <c r="BS712" s="58"/>
      <c r="BT712" s="58"/>
      <c r="BU712" s="58"/>
      <c r="BV712" s="58"/>
      <c r="BW712" s="58"/>
      <c r="BX712" s="58"/>
      <c r="BY712" s="58"/>
      <c r="BZ712" s="58"/>
      <c r="CA712" s="58"/>
      <c r="CB712" s="58"/>
      <c r="CC712" s="58"/>
    </row>
    <row r="713" spans="1:81" s="1" customFormat="1" ht="15" customHeight="1">
      <c r="A713" s="76" t="s">
        <v>688</v>
      </c>
      <c r="B713" s="9" t="s">
        <v>6</v>
      </c>
      <c r="C713" s="39">
        <v>10.9</v>
      </c>
      <c r="D713" s="37" t="s">
        <v>2</v>
      </c>
      <c r="E713" s="28" t="s">
        <v>12</v>
      </c>
      <c r="F713" s="38" t="s">
        <v>203</v>
      </c>
      <c r="G713" s="197" t="s">
        <v>930</v>
      </c>
      <c r="H713" s="362"/>
      <c r="I713" s="162">
        <f t="shared" si="171"/>
        <v>0</v>
      </c>
      <c r="J713" s="286">
        <f t="shared" ref="J713:J714" si="172">I713*2.17</f>
        <v>0</v>
      </c>
      <c r="K713" s="143">
        <f t="shared" si="157"/>
        <v>0</v>
      </c>
      <c r="L713" s="58"/>
      <c r="M713" s="58"/>
      <c r="N713" s="58"/>
      <c r="O713" s="58"/>
      <c r="P713" s="58"/>
      <c r="Q713" s="58"/>
      <c r="R713" s="58"/>
      <c r="S713" s="275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  <c r="AD713" s="58"/>
      <c r="AE713" s="58"/>
      <c r="AF713" s="58"/>
      <c r="AG713" s="58"/>
      <c r="AH713" s="58"/>
      <c r="AI713" s="58"/>
      <c r="AJ713" s="58"/>
      <c r="AK713" s="58"/>
      <c r="AL713" s="58"/>
      <c r="AM713" s="58"/>
      <c r="AN713" s="58"/>
      <c r="AO713" s="58"/>
      <c r="AP713" s="58"/>
      <c r="AQ713" s="58"/>
      <c r="AR713" s="58"/>
      <c r="AS713" s="58"/>
      <c r="AT713" s="58"/>
      <c r="AU713" s="58"/>
      <c r="AV713" s="58"/>
      <c r="AW713" s="58"/>
      <c r="AX713" s="58"/>
      <c r="AY713" s="58"/>
      <c r="AZ713" s="58"/>
      <c r="BA713" s="58"/>
      <c r="BB713" s="58"/>
      <c r="BC713" s="58"/>
      <c r="BD713" s="58"/>
      <c r="BE713" s="58"/>
      <c r="BF713" s="58"/>
      <c r="BG713" s="58"/>
      <c r="BH713" s="58"/>
      <c r="BI713" s="58"/>
      <c r="BJ713" s="58"/>
      <c r="BK713" s="58"/>
      <c r="BL713" s="58"/>
      <c r="BM713" s="58"/>
      <c r="BN713" s="58"/>
      <c r="BO713" s="58"/>
      <c r="BP713" s="58"/>
      <c r="BQ713" s="58"/>
      <c r="BR713" s="58"/>
      <c r="BS713" s="58"/>
      <c r="BT713" s="58"/>
      <c r="BU713" s="58"/>
      <c r="BV713" s="58"/>
      <c r="BW713" s="58"/>
      <c r="BX713" s="58"/>
      <c r="BY713" s="58"/>
      <c r="BZ713" s="58"/>
      <c r="CA713" s="58"/>
      <c r="CB713" s="58"/>
      <c r="CC713" s="58"/>
    </row>
    <row r="714" spans="1:81" ht="15" customHeight="1">
      <c r="A714" s="77" t="s">
        <v>689</v>
      </c>
      <c r="B714" s="9" t="s">
        <v>6</v>
      </c>
      <c r="C714" s="39">
        <v>19.3</v>
      </c>
      <c r="D714" s="40" t="s">
        <v>2</v>
      </c>
      <c r="E714" s="11" t="s">
        <v>12</v>
      </c>
      <c r="F714" s="38" t="s">
        <v>113</v>
      </c>
      <c r="G714" s="197" t="s">
        <v>930</v>
      </c>
      <c r="H714" s="362"/>
      <c r="I714" s="162">
        <f t="shared" si="171"/>
        <v>0</v>
      </c>
      <c r="J714" s="286">
        <f t="shared" si="172"/>
        <v>0</v>
      </c>
      <c r="K714" s="143">
        <f t="shared" si="157"/>
        <v>0</v>
      </c>
    </row>
    <row r="715" spans="1:81" ht="15" customHeight="1">
      <c r="A715" s="77" t="s">
        <v>794</v>
      </c>
      <c r="B715" s="31" t="s">
        <v>768</v>
      </c>
      <c r="C715" s="39">
        <v>16.5</v>
      </c>
      <c r="D715" s="40" t="s">
        <v>2</v>
      </c>
      <c r="E715" s="16" t="s">
        <v>333</v>
      </c>
      <c r="F715" s="38" t="s">
        <v>203</v>
      </c>
      <c r="G715" s="13" t="s">
        <v>731</v>
      </c>
      <c r="H715" s="362"/>
      <c r="I715" s="162">
        <f t="shared" si="171"/>
        <v>0</v>
      </c>
      <c r="J715" s="301">
        <f>I715*21.67</f>
        <v>0</v>
      </c>
      <c r="K715" s="143">
        <f t="shared" si="157"/>
        <v>0</v>
      </c>
    </row>
    <row r="716" spans="1:81" ht="15" customHeight="1">
      <c r="A716" s="72" t="s">
        <v>793</v>
      </c>
      <c r="B716" s="25" t="s">
        <v>6</v>
      </c>
      <c r="C716" s="22">
        <v>8.07</v>
      </c>
      <c r="D716" s="16" t="s">
        <v>2</v>
      </c>
      <c r="E716" s="16" t="s">
        <v>850</v>
      </c>
      <c r="F716" s="17" t="s">
        <v>203</v>
      </c>
      <c r="G716" s="197" t="s">
        <v>930</v>
      </c>
      <c r="H716" s="362"/>
      <c r="I716" s="162">
        <f t="shared" si="171"/>
        <v>0</v>
      </c>
      <c r="J716" s="286">
        <f t="shared" ref="J716:J721" si="173">I716*2.17</f>
        <v>0</v>
      </c>
      <c r="K716" s="143">
        <f t="shared" si="157"/>
        <v>0</v>
      </c>
    </row>
    <row r="717" spans="1:81" ht="15" customHeight="1">
      <c r="A717" s="78" t="s">
        <v>690</v>
      </c>
      <c r="B717" s="25" t="s">
        <v>6</v>
      </c>
      <c r="C717" s="41">
        <v>13.94</v>
      </c>
      <c r="D717" s="42" t="s">
        <v>2</v>
      </c>
      <c r="E717" s="16" t="s">
        <v>12</v>
      </c>
      <c r="F717" s="43" t="s">
        <v>203</v>
      </c>
      <c r="G717" s="197" t="s">
        <v>930</v>
      </c>
      <c r="H717" s="362"/>
      <c r="I717" s="162">
        <f t="shared" si="171"/>
        <v>0</v>
      </c>
      <c r="J717" s="286">
        <f t="shared" si="173"/>
        <v>0</v>
      </c>
      <c r="K717" s="143">
        <f t="shared" si="157"/>
        <v>0</v>
      </c>
    </row>
    <row r="718" spans="1:81" ht="15" customHeight="1">
      <c r="A718" s="78" t="s">
        <v>789</v>
      </c>
      <c r="B718" s="25" t="s">
        <v>6</v>
      </c>
      <c r="C718" s="41">
        <v>16.88</v>
      </c>
      <c r="D718" s="42" t="s">
        <v>2</v>
      </c>
      <c r="E718" s="16" t="s">
        <v>3</v>
      </c>
      <c r="F718" s="43" t="s">
        <v>203</v>
      </c>
      <c r="G718" s="197" t="s">
        <v>930</v>
      </c>
      <c r="H718" s="362"/>
      <c r="I718" s="162">
        <f t="shared" si="171"/>
        <v>0</v>
      </c>
      <c r="J718" s="286">
        <f t="shared" si="173"/>
        <v>0</v>
      </c>
      <c r="K718" s="143">
        <f t="shared" si="157"/>
        <v>0</v>
      </c>
    </row>
    <row r="719" spans="1:81" s="3" customFormat="1" ht="16.5" customHeight="1">
      <c r="A719" s="76" t="s">
        <v>691</v>
      </c>
      <c r="B719" s="9" t="s">
        <v>5</v>
      </c>
      <c r="C719" s="39">
        <v>4.51</v>
      </c>
      <c r="D719" s="37" t="s">
        <v>2</v>
      </c>
      <c r="E719" s="28" t="s">
        <v>12</v>
      </c>
      <c r="F719" s="38" t="s">
        <v>203</v>
      </c>
      <c r="G719" s="13" t="s">
        <v>930</v>
      </c>
      <c r="H719" s="362"/>
      <c r="I719" s="162">
        <f t="shared" si="171"/>
        <v>0</v>
      </c>
      <c r="J719" s="286">
        <f t="shared" si="173"/>
        <v>0</v>
      </c>
      <c r="K719" s="143">
        <f t="shared" si="157"/>
        <v>0</v>
      </c>
      <c r="L719" s="58"/>
      <c r="M719" s="58"/>
      <c r="N719" s="58"/>
      <c r="O719" s="58"/>
      <c r="P719" s="58"/>
      <c r="Q719" s="58"/>
      <c r="R719" s="58"/>
      <c r="S719" s="275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  <c r="AD719" s="58"/>
      <c r="AE719" s="58"/>
      <c r="AF719" s="58"/>
      <c r="AG719" s="58"/>
      <c r="AH719" s="58"/>
      <c r="AI719" s="58"/>
      <c r="AJ719" s="58"/>
      <c r="AK719" s="58"/>
      <c r="AL719" s="58"/>
      <c r="AM719" s="58"/>
      <c r="AN719" s="58"/>
      <c r="AO719" s="58"/>
      <c r="AP719" s="58"/>
      <c r="AQ719" s="58"/>
      <c r="AR719" s="58"/>
      <c r="AS719" s="58"/>
      <c r="AT719" s="58"/>
      <c r="AU719" s="58"/>
      <c r="AV719" s="58"/>
      <c r="AW719" s="58"/>
      <c r="AX719" s="58"/>
      <c r="AY719" s="58"/>
      <c r="AZ719" s="58"/>
      <c r="BA719" s="58"/>
      <c r="BB719" s="58"/>
      <c r="BC719" s="58"/>
      <c r="BD719" s="58"/>
      <c r="BE719" s="58"/>
      <c r="BF719" s="58"/>
      <c r="BG719" s="58"/>
      <c r="BH719" s="58"/>
      <c r="BI719" s="58"/>
      <c r="BJ719" s="58"/>
      <c r="BK719" s="58"/>
      <c r="BL719" s="58"/>
      <c r="BM719" s="58"/>
      <c r="BN719" s="58"/>
      <c r="BO719" s="58"/>
      <c r="BP719" s="58"/>
      <c r="BQ719" s="58"/>
      <c r="BR719" s="58"/>
      <c r="BS719" s="58"/>
      <c r="BT719" s="58"/>
      <c r="BU719" s="58"/>
      <c r="BV719" s="58"/>
      <c r="BW719" s="58"/>
      <c r="BX719" s="58"/>
      <c r="BY719" s="58"/>
      <c r="BZ719" s="58"/>
      <c r="CA719" s="58"/>
      <c r="CB719" s="58"/>
      <c r="CC719" s="58"/>
    </row>
    <row r="720" spans="1:81" s="3" customFormat="1" ht="16.5" customHeight="1">
      <c r="A720" s="77" t="s">
        <v>692</v>
      </c>
      <c r="B720" s="9" t="s">
        <v>5</v>
      </c>
      <c r="C720" s="39">
        <v>39.89</v>
      </c>
      <c r="D720" s="40" t="s">
        <v>2</v>
      </c>
      <c r="E720" s="11" t="s">
        <v>12</v>
      </c>
      <c r="F720" s="38" t="s">
        <v>113</v>
      </c>
      <c r="G720" s="13" t="s">
        <v>930</v>
      </c>
      <c r="H720" s="362"/>
      <c r="I720" s="162">
        <f t="shared" si="171"/>
        <v>0</v>
      </c>
      <c r="J720" s="286">
        <f t="shared" si="173"/>
        <v>0</v>
      </c>
      <c r="K720" s="143">
        <f t="shared" si="157"/>
        <v>0</v>
      </c>
      <c r="L720" s="58"/>
      <c r="M720" s="58"/>
      <c r="N720" s="58"/>
      <c r="O720" s="58"/>
      <c r="P720" s="58"/>
      <c r="Q720" s="58"/>
      <c r="R720" s="58"/>
      <c r="S720" s="275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  <c r="AD720" s="58"/>
      <c r="AE720" s="58"/>
      <c r="AF720" s="58"/>
      <c r="AG720" s="58"/>
      <c r="AH720" s="58"/>
      <c r="AI720" s="58"/>
      <c r="AJ720" s="58"/>
      <c r="AK720" s="58"/>
      <c r="AL720" s="58"/>
      <c r="AM720" s="58"/>
      <c r="AN720" s="58"/>
      <c r="AO720" s="58"/>
      <c r="AP720" s="58"/>
      <c r="AQ720" s="58"/>
      <c r="AR720" s="58"/>
      <c r="AS720" s="58"/>
      <c r="AT720" s="58"/>
      <c r="AU720" s="58"/>
      <c r="AV720" s="58"/>
      <c r="AW720" s="58"/>
      <c r="AX720" s="58"/>
      <c r="AY720" s="58"/>
      <c r="AZ720" s="58"/>
      <c r="BA720" s="58"/>
      <c r="BB720" s="58"/>
      <c r="BC720" s="58"/>
      <c r="BD720" s="58"/>
      <c r="BE720" s="58"/>
      <c r="BF720" s="58"/>
      <c r="BG720" s="58"/>
      <c r="BH720" s="58"/>
      <c r="BI720" s="58"/>
      <c r="BJ720" s="58"/>
      <c r="BK720" s="58"/>
      <c r="BL720" s="58"/>
      <c r="BM720" s="58"/>
      <c r="BN720" s="58"/>
      <c r="BO720" s="58"/>
      <c r="BP720" s="58"/>
      <c r="BQ720" s="58"/>
      <c r="BR720" s="58"/>
      <c r="BS720" s="58"/>
      <c r="BT720" s="58"/>
      <c r="BU720" s="58"/>
      <c r="BV720" s="58"/>
      <c r="BW720" s="58"/>
      <c r="BX720" s="58"/>
      <c r="BY720" s="58"/>
      <c r="BZ720" s="58"/>
      <c r="CA720" s="58"/>
      <c r="CB720" s="58"/>
      <c r="CC720" s="58"/>
    </row>
    <row r="721" spans="1:81" s="3" customFormat="1" ht="15" customHeight="1">
      <c r="A721" s="77" t="s">
        <v>795</v>
      </c>
      <c r="B721" s="31" t="s">
        <v>5</v>
      </c>
      <c r="C721" s="39">
        <v>13.65</v>
      </c>
      <c r="D721" s="40" t="s">
        <v>2</v>
      </c>
      <c r="E721" s="11" t="s">
        <v>12</v>
      </c>
      <c r="F721" s="38" t="s">
        <v>113</v>
      </c>
      <c r="G721" s="13" t="s">
        <v>930</v>
      </c>
      <c r="H721" s="362"/>
      <c r="I721" s="162">
        <f t="shared" si="171"/>
        <v>0</v>
      </c>
      <c r="J721" s="286">
        <f t="shared" si="173"/>
        <v>0</v>
      </c>
      <c r="K721" s="143">
        <f t="shared" si="157"/>
        <v>0</v>
      </c>
      <c r="L721" s="58"/>
      <c r="M721" s="58"/>
      <c r="N721" s="58"/>
      <c r="O721" s="58"/>
      <c r="P721" s="58"/>
      <c r="Q721" s="58"/>
      <c r="R721" s="58"/>
      <c r="S721" s="275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  <c r="AD721" s="58"/>
      <c r="AE721" s="58"/>
      <c r="AF721" s="58"/>
      <c r="AG721" s="58"/>
      <c r="AH721" s="58"/>
      <c r="AI721" s="58"/>
      <c r="AJ721" s="58"/>
      <c r="AK721" s="58"/>
      <c r="AL721" s="58"/>
      <c r="AM721" s="58"/>
      <c r="AN721" s="58"/>
      <c r="AO721" s="58"/>
      <c r="AP721" s="58"/>
      <c r="AQ721" s="58"/>
      <c r="AR721" s="58"/>
      <c r="AS721" s="58"/>
      <c r="AT721" s="58"/>
      <c r="AU721" s="58"/>
      <c r="AV721" s="58"/>
      <c r="AW721" s="58"/>
      <c r="AX721" s="58"/>
      <c r="AY721" s="58"/>
      <c r="AZ721" s="58"/>
      <c r="BA721" s="58"/>
      <c r="BB721" s="58"/>
      <c r="BC721" s="58"/>
      <c r="BD721" s="58"/>
      <c r="BE721" s="58"/>
      <c r="BF721" s="58"/>
      <c r="BG721" s="58"/>
      <c r="BH721" s="58"/>
      <c r="BI721" s="58"/>
      <c r="BJ721" s="58"/>
      <c r="BK721" s="58"/>
      <c r="BL721" s="58"/>
      <c r="BM721" s="58"/>
      <c r="BN721" s="58"/>
      <c r="BO721" s="58"/>
      <c r="BP721" s="58"/>
      <c r="BQ721" s="58"/>
      <c r="BR721" s="58"/>
      <c r="BS721" s="58"/>
      <c r="BT721" s="58"/>
      <c r="BU721" s="58"/>
      <c r="BV721" s="58"/>
      <c r="BW721" s="58"/>
      <c r="BX721" s="58"/>
      <c r="BY721" s="58"/>
      <c r="BZ721" s="58"/>
      <c r="CA721" s="58"/>
      <c r="CB721" s="58"/>
      <c r="CC721" s="58"/>
    </row>
    <row r="722" spans="1:81" s="3" customFormat="1" ht="15">
      <c r="A722" s="72" t="s">
        <v>402</v>
      </c>
      <c r="B722" s="25" t="s">
        <v>180</v>
      </c>
      <c r="C722" s="22">
        <v>8.39</v>
      </c>
      <c r="D722" s="16" t="s">
        <v>2</v>
      </c>
      <c r="E722" s="16" t="s">
        <v>333</v>
      </c>
      <c r="F722" s="17" t="s">
        <v>4</v>
      </c>
      <c r="G722" s="50" t="s">
        <v>729</v>
      </c>
      <c r="H722" s="362"/>
      <c r="I722" s="162">
        <f t="shared" si="171"/>
        <v>0</v>
      </c>
      <c r="J722" s="286">
        <f t="shared" ref="J722:J725" si="174">I722*4.33</f>
        <v>0</v>
      </c>
      <c r="K722" s="143">
        <f t="shared" si="157"/>
        <v>0</v>
      </c>
      <c r="L722" s="58"/>
      <c r="M722" s="58"/>
      <c r="N722" s="58"/>
      <c r="O722" s="58"/>
      <c r="P722" s="58"/>
      <c r="Q722" s="58"/>
      <c r="R722" s="58"/>
      <c r="S722" s="275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  <c r="AD722" s="58"/>
      <c r="AE722" s="58"/>
      <c r="AF722" s="58"/>
      <c r="AG722" s="58"/>
      <c r="AH722" s="58"/>
      <c r="AI722" s="58"/>
      <c r="AJ722" s="58"/>
      <c r="AK722" s="58"/>
      <c r="AL722" s="58"/>
      <c r="AM722" s="58"/>
      <c r="AN722" s="58"/>
      <c r="AO722" s="58"/>
      <c r="AP722" s="58"/>
      <c r="AQ722" s="58"/>
      <c r="AR722" s="58"/>
      <c r="AS722" s="58"/>
      <c r="AT722" s="58"/>
      <c r="AU722" s="58"/>
      <c r="AV722" s="58"/>
      <c r="AW722" s="58"/>
      <c r="AX722" s="58"/>
      <c r="AY722" s="58"/>
      <c r="AZ722" s="58"/>
      <c r="BA722" s="58"/>
      <c r="BB722" s="58"/>
      <c r="BC722" s="58"/>
      <c r="BD722" s="58"/>
      <c r="BE722" s="58"/>
      <c r="BF722" s="58"/>
      <c r="BG722" s="58"/>
      <c r="BH722" s="58"/>
      <c r="BI722" s="58"/>
      <c r="BJ722" s="58"/>
      <c r="BK722" s="58"/>
      <c r="BL722" s="58"/>
      <c r="BM722" s="58"/>
      <c r="BN722" s="58"/>
      <c r="BO722" s="58"/>
      <c r="BP722" s="58"/>
      <c r="BQ722" s="58"/>
      <c r="BR722" s="58"/>
      <c r="BS722" s="58"/>
      <c r="BT722" s="58"/>
      <c r="BU722" s="58"/>
      <c r="BV722" s="58"/>
      <c r="BW722" s="58"/>
      <c r="BX722" s="58"/>
      <c r="BY722" s="58"/>
      <c r="BZ722" s="58"/>
      <c r="CA722" s="58"/>
      <c r="CB722" s="58"/>
      <c r="CC722" s="58"/>
    </row>
    <row r="723" spans="1:81" s="3" customFormat="1" ht="15">
      <c r="A723" s="78" t="s">
        <v>403</v>
      </c>
      <c r="B723" s="25" t="s">
        <v>180</v>
      </c>
      <c r="C723" s="41">
        <v>49.03</v>
      </c>
      <c r="D723" s="42" t="s">
        <v>2</v>
      </c>
      <c r="E723" s="16" t="s">
        <v>333</v>
      </c>
      <c r="F723" s="43" t="s">
        <v>4</v>
      </c>
      <c r="G723" s="50" t="s">
        <v>729</v>
      </c>
      <c r="H723" s="362"/>
      <c r="I723" s="162">
        <f t="shared" si="171"/>
        <v>0</v>
      </c>
      <c r="J723" s="286">
        <f t="shared" si="174"/>
        <v>0</v>
      </c>
      <c r="K723" s="143">
        <f t="shared" si="157"/>
        <v>0</v>
      </c>
      <c r="L723" s="58"/>
      <c r="M723" s="58"/>
      <c r="N723" s="58"/>
      <c r="O723" s="58"/>
      <c r="P723" s="58"/>
      <c r="Q723" s="58"/>
      <c r="R723" s="58"/>
      <c r="S723" s="275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  <c r="AD723" s="58"/>
      <c r="AE723" s="58"/>
      <c r="AF723" s="58"/>
      <c r="AG723" s="58"/>
      <c r="AH723" s="58"/>
      <c r="AI723" s="58"/>
      <c r="AJ723" s="58"/>
      <c r="AK723" s="58"/>
      <c r="AL723" s="58"/>
      <c r="AM723" s="58"/>
      <c r="AN723" s="58"/>
      <c r="AO723" s="58"/>
      <c r="AP723" s="58"/>
      <c r="AQ723" s="58"/>
      <c r="AR723" s="58"/>
      <c r="AS723" s="58"/>
      <c r="AT723" s="58"/>
      <c r="AU723" s="58"/>
      <c r="AV723" s="58"/>
      <c r="AW723" s="58"/>
      <c r="AX723" s="58"/>
      <c r="AY723" s="58"/>
      <c r="AZ723" s="58"/>
      <c r="BA723" s="58"/>
      <c r="BB723" s="58"/>
      <c r="BC723" s="58"/>
      <c r="BD723" s="58"/>
      <c r="BE723" s="58"/>
      <c r="BF723" s="58"/>
      <c r="BG723" s="58"/>
      <c r="BH723" s="58"/>
      <c r="BI723" s="58"/>
      <c r="BJ723" s="58"/>
      <c r="BK723" s="58"/>
      <c r="BL723" s="58"/>
      <c r="BM723" s="58"/>
      <c r="BN723" s="58"/>
      <c r="BO723" s="58"/>
      <c r="BP723" s="58"/>
      <c r="BQ723" s="58"/>
      <c r="BR723" s="58"/>
      <c r="BS723" s="58"/>
      <c r="BT723" s="58"/>
      <c r="BU723" s="58"/>
      <c r="BV723" s="58"/>
      <c r="BW723" s="58"/>
      <c r="BX723" s="58"/>
      <c r="BY723" s="58"/>
      <c r="BZ723" s="58"/>
      <c r="CA723" s="58"/>
      <c r="CB723" s="58"/>
      <c r="CC723" s="58"/>
    </row>
    <row r="724" spans="1:81" s="3" customFormat="1" ht="15">
      <c r="A724" s="72" t="s">
        <v>648</v>
      </c>
      <c r="B724" s="25" t="s">
        <v>180</v>
      </c>
      <c r="C724" s="22">
        <v>11.04</v>
      </c>
      <c r="D724" s="16" t="s">
        <v>2</v>
      </c>
      <c r="E724" s="16" t="s">
        <v>12</v>
      </c>
      <c r="F724" s="17" t="s">
        <v>203</v>
      </c>
      <c r="G724" s="50" t="s">
        <v>729</v>
      </c>
      <c r="H724" s="362"/>
      <c r="I724" s="162">
        <f t="shared" si="171"/>
        <v>0</v>
      </c>
      <c r="J724" s="286">
        <f t="shared" si="174"/>
        <v>0</v>
      </c>
      <c r="K724" s="143">
        <f t="shared" si="157"/>
        <v>0</v>
      </c>
      <c r="L724" s="58"/>
      <c r="M724" s="58"/>
      <c r="N724" s="58"/>
      <c r="O724" s="58"/>
      <c r="P724" s="58"/>
      <c r="Q724" s="58"/>
      <c r="R724" s="58"/>
      <c r="S724" s="275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  <c r="AD724" s="58"/>
      <c r="AE724" s="58"/>
      <c r="AF724" s="58"/>
      <c r="AG724" s="58"/>
      <c r="AH724" s="58"/>
      <c r="AI724" s="58"/>
      <c r="AJ724" s="58"/>
      <c r="AK724" s="58"/>
      <c r="AL724" s="58"/>
      <c r="AM724" s="58"/>
      <c r="AN724" s="58"/>
      <c r="AO724" s="58"/>
      <c r="AP724" s="58"/>
      <c r="AQ724" s="58"/>
      <c r="AR724" s="58"/>
      <c r="AS724" s="58"/>
      <c r="AT724" s="58"/>
      <c r="AU724" s="58"/>
      <c r="AV724" s="58"/>
      <c r="AW724" s="58"/>
      <c r="AX724" s="58"/>
      <c r="AY724" s="58"/>
      <c r="AZ724" s="58"/>
      <c r="BA724" s="58"/>
      <c r="BB724" s="58"/>
      <c r="BC724" s="58"/>
      <c r="BD724" s="58"/>
      <c r="BE724" s="58"/>
      <c r="BF724" s="58"/>
      <c r="BG724" s="58"/>
      <c r="BH724" s="58"/>
      <c r="BI724" s="58"/>
      <c r="BJ724" s="58"/>
      <c r="BK724" s="58"/>
      <c r="BL724" s="58"/>
      <c r="BM724" s="58"/>
      <c r="BN724" s="58"/>
      <c r="BO724" s="58"/>
      <c r="BP724" s="58"/>
      <c r="BQ724" s="58"/>
      <c r="BR724" s="58"/>
      <c r="BS724" s="58"/>
      <c r="BT724" s="58"/>
      <c r="BU724" s="58"/>
      <c r="BV724" s="58"/>
      <c r="BW724" s="58"/>
      <c r="BX724" s="58"/>
      <c r="BY724" s="58"/>
      <c r="BZ724" s="58"/>
      <c r="CA724" s="58"/>
      <c r="CB724" s="58"/>
      <c r="CC724" s="58"/>
    </row>
    <row r="725" spans="1:81" s="3" customFormat="1" ht="15">
      <c r="A725" s="72" t="s">
        <v>649</v>
      </c>
      <c r="B725" s="25" t="s">
        <v>180</v>
      </c>
      <c r="C725" s="22">
        <v>4.4400000000000004</v>
      </c>
      <c r="D725" s="16" t="s">
        <v>2</v>
      </c>
      <c r="E725" s="16" t="s">
        <v>12</v>
      </c>
      <c r="F725" s="17" t="s">
        <v>203</v>
      </c>
      <c r="G725" s="50" t="s">
        <v>729</v>
      </c>
      <c r="H725" s="362"/>
      <c r="I725" s="162">
        <f t="shared" si="171"/>
        <v>0</v>
      </c>
      <c r="J725" s="286">
        <f t="shared" si="174"/>
        <v>0</v>
      </c>
      <c r="K725" s="143">
        <f t="shared" ref="K725:K787" si="175">I725</f>
        <v>0</v>
      </c>
      <c r="L725" s="58"/>
      <c r="M725" s="58"/>
      <c r="N725" s="58"/>
      <c r="O725" s="58"/>
      <c r="P725" s="58"/>
      <c r="Q725" s="58"/>
      <c r="R725" s="58"/>
      <c r="S725" s="275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  <c r="AD725" s="58"/>
      <c r="AE725" s="58"/>
      <c r="AF725" s="58"/>
      <c r="AG725" s="58"/>
      <c r="AH725" s="58"/>
      <c r="AI725" s="58"/>
      <c r="AJ725" s="58"/>
      <c r="AK725" s="58"/>
      <c r="AL725" s="58"/>
      <c r="AM725" s="58"/>
      <c r="AN725" s="58"/>
      <c r="AO725" s="58"/>
      <c r="AP725" s="58"/>
      <c r="AQ725" s="58"/>
      <c r="AR725" s="58"/>
      <c r="AS725" s="58"/>
      <c r="AT725" s="58"/>
      <c r="AU725" s="58"/>
      <c r="AV725" s="58"/>
      <c r="AW725" s="58"/>
      <c r="AX725" s="58"/>
      <c r="AY725" s="58"/>
      <c r="AZ725" s="58"/>
      <c r="BA725" s="58"/>
      <c r="BB725" s="58"/>
      <c r="BC725" s="58"/>
      <c r="BD725" s="58"/>
      <c r="BE725" s="58"/>
      <c r="BF725" s="58"/>
      <c r="BG725" s="58"/>
      <c r="BH725" s="58"/>
      <c r="BI725" s="58"/>
      <c r="BJ725" s="58"/>
      <c r="BK725" s="58"/>
      <c r="BL725" s="58"/>
      <c r="BM725" s="58"/>
      <c r="BN725" s="58"/>
      <c r="BO725" s="58"/>
      <c r="BP725" s="58"/>
      <c r="BQ725" s="58"/>
      <c r="BR725" s="58"/>
      <c r="BS725" s="58"/>
      <c r="BT725" s="58"/>
      <c r="BU725" s="58"/>
      <c r="BV725" s="58"/>
      <c r="BW725" s="58"/>
      <c r="BX725" s="58"/>
      <c r="BY725" s="58"/>
      <c r="BZ725" s="58"/>
      <c r="CA725" s="58"/>
      <c r="CB725" s="58"/>
      <c r="CC725" s="58"/>
    </row>
    <row r="726" spans="1:81" s="3" customFormat="1" ht="15" customHeight="1">
      <c r="A726" s="71" t="s">
        <v>650</v>
      </c>
      <c r="B726" s="9" t="s">
        <v>15</v>
      </c>
      <c r="C726" s="20">
        <v>1.83</v>
      </c>
      <c r="D726" s="11" t="s">
        <v>2</v>
      </c>
      <c r="E726" s="11" t="s">
        <v>12</v>
      </c>
      <c r="F726" s="12" t="s">
        <v>203</v>
      </c>
      <c r="G726" s="13" t="s">
        <v>731</v>
      </c>
      <c r="H726" s="362"/>
      <c r="I726" s="162">
        <f t="shared" si="171"/>
        <v>0</v>
      </c>
      <c r="J726" s="214">
        <f t="shared" ref="J726:J729" si="176">I726*21.67</f>
        <v>0</v>
      </c>
      <c r="K726" s="143">
        <f t="shared" si="175"/>
        <v>0</v>
      </c>
      <c r="L726" s="58"/>
      <c r="M726" s="58"/>
      <c r="N726" s="58"/>
      <c r="O726" s="58"/>
      <c r="P726" s="58"/>
      <c r="Q726" s="58"/>
      <c r="R726" s="58"/>
      <c r="S726" s="275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  <c r="AD726" s="58"/>
      <c r="AE726" s="58"/>
      <c r="AF726" s="58"/>
      <c r="AG726" s="58"/>
      <c r="AH726" s="58"/>
      <c r="AI726" s="58"/>
      <c r="AJ726" s="58"/>
      <c r="AK726" s="58"/>
      <c r="AL726" s="58"/>
      <c r="AM726" s="58"/>
      <c r="AN726" s="58"/>
      <c r="AO726" s="58"/>
      <c r="AP726" s="58"/>
      <c r="AQ726" s="58"/>
      <c r="AR726" s="58"/>
      <c r="AS726" s="58"/>
      <c r="AT726" s="58"/>
      <c r="AU726" s="58"/>
      <c r="AV726" s="58"/>
      <c r="AW726" s="58"/>
      <c r="AX726" s="58"/>
      <c r="AY726" s="58"/>
      <c r="AZ726" s="58"/>
      <c r="BA726" s="58"/>
      <c r="BB726" s="58"/>
      <c r="BC726" s="58"/>
      <c r="BD726" s="58"/>
      <c r="BE726" s="58"/>
      <c r="BF726" s="58"/>
      <c r="BG726" s="58"/>
      <c r="BH726" s="58"/>
      <c r="BI726" s="58"/>
      <c r="BJ726" s="58"/>
      <c r="BK726" s="58"/>
      <c r="BL726" s="58"/>
      <c r="BM726" s="58"/>
      <c r="BN726" s="58"/>
      <c r="BO726" s="58"/>
      <c r="BP726" s="58"/>
      <c r="BQ726" s="58"/>
      <c r="BR726" s="58"/>
      <c r="BS726" s="58"/>
      <c r="BT726" s="58"/>
      <c r="BU726" s="58"/>
      <c r="BV726" s="58"/>
      <c r="BW726" s="58"/>
      <c r="BX726" s="58"/>
      <c r="BY726" s="58"/>
      <c r="BZ726" s="58"/>
      <c r="CA726" s="58"/>
      <c r="CB726" s="58"/>
      <c r="CC726" s="58"/>
    </row>
    <row r="727" spans="1:81" s="3" customFormat="1" ht="15" customHeight="1">
      <c r="A727" s="71" t="s">
        <v>651</v>
      </c>
      <c r="B727" s="9" t="s">
        <v>15</v>
      </c>
      <c r="C727" s="20">
        <v>7.49</v>
      </c>
      <c r="D727" s="11" t="s">
        <v>2</v>
      </c>
      <c r="E727" s="11" t="s">
        <v>12</v>
      </c>
      <c r="F727" s="12" t="s">
        <v>203</v>
      </c>
      <c r="G727" s="13" t="s">
        <v>731</v>
      </c>
      <c r="H727" s="362"/>
      <c r="I727" s="162">
        <f t="shared" si="171"/>
        <v>0</v>
      </c>
      <c r="J727" s="214">
        <f t="shared" si="176"/>
        <v>0</v>
      </c>
      <c r="K727" s="143">
        <f t="shared" si="175"/>
        <v>0</v>
      </c>
      <c r="L727" s="58"/>
      <c r="M727" s="58"/>
      <c r="N727" s="58"/>
      <c r="O727" s="58"/>
      <c r="P727" s="58"/>
      <c r="Q727" s="58"/>
      <c r="R727" s="58"/>
      <c r="S727" s="275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  <c r="AD727" s="58"/>
      <c r="AE727" s="58"/>
      <c r="AF727" s="58"/>
      <c r="AG727" s="58"/>
      <c r="AH727" s="58"/>
      <c r="AI727" s="58"/>
      <c r="AJ727" s="58"/>
      <c r="AK727" s="58"/>
      <c r="AL727" s="58"/>
      <c r="AM727" s="58"/>
      <c r="AN727" s="58"/>
      <c r="AO727" s="58"/>
      <c r="AP727" s="58"/>
      <c r="AQ727" s="58"/>
      <c r="AR727" s="58"/>
      <c r="AS727" s="58"/>
      <c r="AT727" s="58"/>
      <c r="AU727" s="58"/>
      <c r="AV727" s="58"/>
      <c r="AW727" s="58"/>
      <c r="AX727" s="58"/>
      <c r="AY727" s="58"/>
      <c r="AZ727" s="58"/>
      <c r="BA727" s="58"/>
      <c r="BB727" s="58"/>
      <c r="BC727" s="58"/>
      <c r="BD727" s="58"/>
      <c r="BE727" s="58"/>
      <c r="BF727" s="58"/>
      <c r="BG727" s="58"/>
      <c r="BH727" s="58"/>
      <c r="BI727" s="58"/>
      <c r="BJ727" s="58"/>
      <c r="BK727" s="58"/>
      <c r="BL727" s="58"/>
      <c r="BM727" s="58"/>
      <c r="BN727" s="58"/>
      <c r="BO727" s="58"/>
      <c r="BP727" s="58"/>
      <c r="BQ727" s="58"/>
      <c r="BR727" s="58"/>
      <c r="BS727" s="58"/>
      <c r="BT727" s="58"/>
      <c r="BU727" s="58"/>
      <c r="BV727" s="58"/>
      <c r="BW727" s="58"/>
      <c r="BX727" s="58"/>
      <c r="BY727" s="58"/>
      <c r="BZ727" s="58"/>
      <c r="CA727" s="58"/>
      <c r="CB727" s="58"/>
      <c r="CC727" s="58"/>
    </row>
    <row r="728" spans="1:81" s="3" customFormat="1" ht="15" customHeight="1">
      <c r="A728" s="71" t="s">
        <v>652</v>
      </c>
      <c r="B728" s="9" t="s">
        <v>15</v>
      </c>
      <c r="C728" s="20">
        <v>5.39</v>
      </c>
      <c r="D728" s="11" t="s">
        <v>2</v>
      </c>
      <c r="E728" s="11" t="s">
        <v>12</v>
      </c>
      <c r="F728" s="12" t="s">
        <v>203</v>
      </c>
      <c r="G728" s="13" t="s">
        <v>731</v>
      </c>
      <c r="H728" s="362"/>
      <c r="I728" s="162">
        <f t="shared" si="171"/>
        <v>0</v>
      </c>
      <c r="J728" s="214">
        <f t="shared" si="176"/>
        <v>0</v>
      </c>
      <c r="K728" s="143">
        <f t="shared" si="175"/>
        <v>0</v>
      </c>
      <c r="L728" s="58"/>
      <c r="M728" s="58"/>
      <c r="N728" s="58"/>
      <c r="O728" s="58"/>
      <c r="P728" s="58"/>
      <c r="Q728" s="58"/>
      <c r="R728" s="58"/>
      <c r="S728" s="275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  <c r="AD728" s="58"/>
      <c r="AE728" s="58"/>
      <c r="AF728" s="58"/>
      <c r="AG728" s="58"/>
      <c r="AH728" s="58"/>
      <c r="AI728" s="58"/>
      <c r="AJ728" s="58"/>
      <c r="AK728" s="58"/>
      <c r="AL728" s="58"/>
      <c r="AM728" s="58"/>
      <c r="AN728" s="58"/>
      <c r="AO728" s="58"/>
      <c r="AP728" s="58"/>
      <c r="AQ728" s="58"/>
      <c r="AR728" s="58"/>
      <c r="AS728" s="58"/>
      <c r="AT728" s="58"/>
      <c r="AU728" s="58"/>
      <c r="AV728" s="58"/>
      <c r="AW728" s="58"/>
      <c r="AX728" s="58"/>
      <c r="AY728" s="58"/>
      <c r="AZ728" s="58"/>
      <c r="BA728" s="58"/>
      <c r="BB728" s="58"/>
      <c r="BC728" s="58"/>
      <c r="BD728" s="58"/>
      <c r="BE728" s="58"/>
      <c r="BF728" s="58"/>
      <c r="BG728" s="58"/>
      <c r="BH728" s="58"/>
      <c r="BI728" s="58"/>
      <c r="BJ728" s="58"/>
      <c r="BK728" s="58"/>
      <c r="BL728" s="58"/>
      <c r="BM728" s="58"/>
      <c r="BN728" s="58"/>
      <c r="BO728" s="58"/>
      <c r="BP728" s="58"/>
      <c r="BQ728" s="58"/>
      <c r="BR728" s="58"/>
      <c r="BS728" s="58"/>
      <c r="BT728" s="58"/>
      <c r="BU728" s="58"/>
      <c r="BV728" s="58"/>
      <c r="BW728" s="58"/>
      <c r="BX728" s="58"/>
      <c r="BY728" s="58"/>
      <c r="BZ728" s="58"/>
      <c r="CA728" s="58"/>
      <c r="CB728" s="58"/>
      <c r="CC728" s="58"/>
    </row>
    <row r="729" spans="1:81" s="1" customFormat="1" ht="15" customHeight="1">
      <c r="A729" s="71" t="s">
        <v>404</v>
      </c>
      <c r="B729" s="9" t="s">
        <v>15</v>
      </c>
      <c r="C729" s="20">
        <v>3.41</v>
      </c>
      <c r="D729" s="11" t="s">
        <v>2</v>
      </c>
      <c r="E729" s="11" t="s">
        <v>333</v>
      </c>
      <c r="F729" s="12" t="s">
        <v>203</v>
      </c>
      <c r="G729" s="13" t="s">
        <v>731</v>
      </c>
      <c r="H729" s="362"/>
      <c r="I729" s="162">
        <f t="shared" si="171"/>
        <v>0</v>
      </c>
      <c r="J729" s="214">
        <f t="shared" si="176"/>
        <v>0</v>
      </c>
      <c r="K729" s="143">
        <f t="shared" si="175"/>
        <v>0</v>
      </c>
      <c r="L729" s="58"/>
      <c r="M729" s="58"/>
      <c r="N729" s="58"/>
      <c r="O729" s="58"/>
      <c r="P729" s="58"/>
      <c r="Q729" s="58"/>
      <c r="R729" s="58"/>
      <c r="S729" s="275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  <c r="AD729" s="58"/>
      <c r="AE729" s="58"/>
      <c r="AF729" s="58"/>
      <c r="AG729" s="58"/>
      <c r="AH729" s="58"/>
      <c r="AI729" s="58"/>
      <c r="AJ729" s="58"/>
      <c r="AK729" s="58"/>
      <c r="AL729" s="58"/>
      <c r="AM729" s="58"/>
      <c r="AN729" s="58"/>
      <c r="AO729" s="58"/>
      <c r="AP729" s="58"/>
      <c r="AQ729" s="58"/>
      <c r="AR729" s="58"/>
      <c r="AS729" s="58"/>
      <c r="AT729" s="58"/>
      <c r="AU729" s="58"/>
      <c r="AV729" s="58"/>
      <c r="AW729" s="58"/>
      <c r="AX729" s="58"/>
      <c r="AY729" s="58"/>
      <c r="AZ729" s="58"/>
      <c r="BA729" s="58"/>
      <c r="BB729" s="58"/>
      <c r="BC729" s="58"/>
      <c r="BD729" s="58"/>
      <c r="BE729" s="58"/>
      <c r="BF729" s="58"/>
      <c r="BG729" s="58"/>
      <c r="BH729" s="58"/>
      <c r="BI729" s="58"/>
      <c r="BJ729" s="58"/>
      <c r="BK729" s="58"/>
      <c r="BL729" s="58"/>
      <c r="BM729" s="58"/>
      <c r="BN729" s="58"/>
      <c r="BO729" s="58"/>
      <c r="BP729" s="58"/>
      <c r="BQ729" s="58"/>
      <c r="BR729" s="58"/>
      <c r="BS729" s="58"/>
      <c r="BT729" s="58"/>
      <c r="BU729" s="58"/>
      <c r="BV729" s="58"/>
      <c r="BW729" s="58"/>
      <c r="BX729" s="58"/>
      <c r="BY729" s="58"/>
      <c r="BZ729" s="58"/>
      <c r="CA729" s="58"/>
      <c r="CB729" s="58"/>
      <c r="CC729" s="58"/>
    </row>
    <row r="730" spans="1:81" s="3" customFormat="1" ht="15" customHeight="1">
      <c r="A730" s="69" t="s">
        <v>653</v>
      </c>
      <c r="B730" s="9" t="s">
        <v>5</v>
      </c>
      <c r="C730" s="20">
        <v>31.27</v>
      </c>
      <c r="D730" s="28" t="s">
        <v>2</v>
      </c>
      <c r="E730" s="28" t="s">
        <v>12</v>
      </c>
      <c r="F730" s="12" t="s">
        <v>203</v>
      </c>
      <c r="G730" s="13" t="s">
        <v>930</v>
      </c>
      <c r="H730" s="362"/>
      <c r="I730" s="162">
        <f t="shared" si="171"/>
        <v>0</v>
      </c>
      <c r="J730" s="286">
        <f>I730*2.17</f>
        <v>0</v>
      </c>
      <c r="K730" s="143">
        <f t="shared" si="175"/>
        <v>0</v>
      </c>
      <c r="L730" s="58"/>
      <c r="M730" s="58"/>
      <c r="N730" s="58"/>
      <c r="O730" s="58"/>
      <c r="P730" s="58"/>
      <c r="Q730" s="58"/>
      <c r="R730" s="58"/>
      <c r="S730" s="275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  <c r="AD730" s="58"/>
      <c r="AE730" s="58"/>
      <c r="AF730" s="58"/>
      <c r="AG730" s="58"/>
      <c r="AH730" s="58"/>
      <c r="AI730" s="58"/>
      <c r="AJ730" s="58"/>
      <c r="AK730" s="58"/>
      <c r="AL730" s="58"/>
      <c r="AM730" s="58"/>
      <c r="AN730" s="58"/>
      <c r="AO730" s="58"/>
      <c r="AP730" s="58"/>
      <c r="AQ730" s="58"/>
      <c r="AR730" s="58"/>
      <c r="AS730" s="58"/>
      <c r="AT730" s="58"/>
      <c r="AU730" s="58"/>
      <c r="AV730" s="58"/>
      <c r="AW730" s="58"/>
      <c r="AX730" s="58"/>
      <c r="AY730" s="58"/>
      <c r="AZ730" s="58"/>
      <c r="BA730" s="58"/>
      <c r="BB730" s="58"/>
      <c r="BC730" s="58"/>
      <c r="BD730" s="58"/>
      <c r="BE730" s="58"/>
      <c r="BF730" s="58"/>
      <c r="BG730" s="58"/>
      <c r="BH730" s="58"/>
      <c r="BI730" s="58"/>
      <c r="BJ730" s="58"/>
      <c r="BK730" s="58"/>
      <c r="BL730" s="58"/>
      <c r="BM730" s="58"/>
      <c r="BN730" s="58"/>
      <c r="BO730" s="58"/>
      <c r="BP730" s="58"/>
      <c r="BQ730" s="58"/>
      <c r="BR730" s="58"/>
      <c r="BS730" s="58"/>
      <c r="BT730" s="58"/>
      <c r="BU730" s="58"/>
      <c r="BV730" s="58"/>
      <c r="BW730" s="58"/>
      <c r="BX730" s="58"/>
      <c r="BY730" s="58"/>
      <c r="BZ730" s="58"/>
      <c r="CA730" s="58"/>
      <c r="CB730" s="58"/>
      <c r="CC730" s="58"/>
    </row>
    <row r="731" spans="1:81" s="3" customFormat="1" ht="15" customHeight="1">
      <c r="A731" s="70" t="s">
        <v>654</v>
      </c>
      <c r="B731" s="25" t="s">
        <v>6</v>
      </c>
      <c r="C731" s="22">
        <v>7.55</v>
      </c>
      <c r="D731" s="16" t="s">
        <v>2</v>
      </c>
      <c r="E731" s="16" t="s">
        <v>12</v>
      </c>
      <c r="F731" s="17" t="s">
        <v>203</v>
      </c>
      <c r="G731" s="197" t="s">
        <v>930</v>
      </c>
      <c r="H731" s="362"/>
      <c r="I731" s="162">
        <f t="shared" si="171"/>
        <v>0</v>
      </c>
      <c r="J731" s="286">
        <f>I731*2.17</f>
        <v>0</v>
      </c>
      <c r="K731" s="143">
        <f t="shared" si="175"/>
        <v>0</v>
      </c>
      <c r="L731" s="58"/>
      <c r="M731" s="58"/>
      <c r="N731" s="58"/>
      <c r="O731" s="58"/>
      <c r="P731" s="58"/>
      <c r="Q731" s="58"/>
      <c r="R731" s="58"/>
      <c r="S731" s="275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  <c r="AD731" s="58"/>
      <c r="AE731" s="58"/>
      <c r="AF731" s="58"/>
      <c r="AG731" s="58"/>
      <c r="AH731" s="58"/>
      <c r="AI731" s="58"/>
      <c r="AJ731" s="58"/>
      <c r="AK731" s="58"/>
      <c r="AL731" s="58"/>
      <c r="AM731" s="58"/>
      <c r="AN731" s="58"/>
      <c r="AO731" s="58"/>
      <c r="AP731" s="58"/>
      <c r="AQ731" s="58"/>
      <c r="AR731" s="58"/>
      <c r="AS731" s="58"/>
      <c r="AT731" s="58"/>
      <c r="AU731" s="58"/>
      <c r="AV731" s="58"/>
      <c r="AW731" s="58"/>
      <c r="AX731" s="58"/>
      <c r="AY731" s="58"/>
      <c r="AZ731" s="58"/>
      <c r="BA731" s="58"/>
      <c r="BB731" s="58"/>
      <c r="BC731" s="58"/>
      <c r="BD731" s="58"/>
      <c r="BE731" s="58"/>
      <c r="BF731" s="58"/>
      <c r="BG731" s="58"/>
      <c r="BH731" s="58"/>
      <c r="BI731" s="58"/>
      <c r="BJ731" s="58"/>
      <c r="BK731" s="58"/>
      <c r="BL731" s="58"/>
      <c r="BM731" s="58"/>
      <c r="BN731" s="58"/>
      <c r="BO731" s="58"/>
      <c r="BP731" s="58"/>
      <c r="BQ731" s="58"/>
      <c r="BR731" s="58"/>
      <c r="BS731" s="58"/>
      <c r="BT731" s="58"/>
      <c r="BU731" s="58"/>
      <c r="BV731" s="58"/>
      <c r="BW731" s="58"/>
      <c r="BX731" s="58"/>
      <c r="BY731" s="58"/>
      <c r="BZ731" s="58"/>
      <c r="CA731" s="58"/>
      <c r="CB731" s="58"/>
      <c r="CC731" s="58"/>
    </row>
    <row r="732" spans="1:81" s="3" customFormat="1" ht="15" customHeight="1">
      <c r="A732" s="70" t="s">
        <v>655</v>
      </c>
      <c r="B732" s="25" t="s">
        <v>15</v>
      </c>
      <c r="C732" s="22">
        <v>5.81</v>
      </c>
      <c r="D732" s="16" t="s">
        <v>2</v>
      </c>
      <c r="E732" s="16" t="s">
        <v>12</v>
      </c>
      <c r="F732" s="17" t="s">
        <v>203</v>
      </c>
      <c r="G732" s="13" t="s">
        <v>731</v>
      </c>
      <c r="H732" s="362"/>
      <c r="I732" s="162">
        <f t="shared" si="171"/>
        <v>0</v>
      </c>
      <c r="J732" s="214">
        <f>I732*21.67</f>
        <v>0</v>
      </c>
      <c r="K732" s="143">
        <f t="shared" si="175"/>
        <v>0</v>
      </c>
      <c r="L732" s="58"/>
      <c r="M732" s="58"/>
      <c r="N732" s="58"/>
      <c r="O732" s="58"/>
      <c r="P732" s="58"/>
      <c r="Q732" s="58"/>
      <c r="R732" s="58"/>
      <c r="S732" s="275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  <c r="AD732" s="58"/>
      <c r="AE732" s="58"/>
      <c r="AF732" s="58"/>
      <c r="AG732" s="58"/>
      <c r="AH732" s="58"/>
      <c r="AI732" s="58"/>
      <c r="AJ732" s="58"/>
      <c r="AK732" s="58"/>
      <c r="AL732" s="58"/>
      <c r="AM732" s="58"/>
      <c r="AN732" s="58"/>
      <c r="AO732" s="58"/>
      <c r="AP732" s="58"/>
      <c r="AQ732" s="58"/>
      <c r="AR732" s="58"/>
      <c r="AS732" s="58"/>
      <c r="AT732" s="58"/>
      <c r="AU732" s="58"/>
      <c r="AV732" s="58"/>
      <c r="AW732" s="58"/>
      <c r="AX732" s="58"/>
      <c r="AY732" s="58"/>
      <c r="AZ732" s="58"/>
      <c r="BA732" s="58"/>
      <c r="BB732" s="58"/>
      <c r="BC732" s="58"/>
      <c r="BD732" s="58"/>
      <c r="BE732" s="58"/>
      <c r="BF732" s="58"/>
      <c r="BG732" s="58"/>
      <c r="BH732" s="58"/>
      <c r="BI732" s="58"/>
      <c r="BJ732" s="58"/>
      <c r="BK732" s="58"/>
      <c r="BL732" s="58"/>
      <c r="BM732" s="58"/>
      <c r="BN732" s="58"/>
      <c r="BO732" s="58"/>
      <c r="BP732" s="58"/>
      <c r="BQ732" s="58"/>
      <c r="BR732" s="58"/>
      <c r="BS732" s="58"/>
      <c r="BT732" s="58"/>
      <c r="BU732" s="58"/>
      <c r="BV732" s="58"/>
      <c r="BW732" s="58"/>
      <c r="BX732" s="58"/>
      <c r="BY732" s="58"/>
      <c r="BZ732" s="58"/>
      <c r="CA732" s="58"/>
      <c r="CB732" s="58"/>
      <c r="CC732" s="58"/>
    </row>
    <row r="733" spans="1:81" s="3" customFormat="1" ht="15" customHeight="1">
      <c r="A733" s="69" t="s">
        <v>796</v>
      </c>
      <c r="B733" s="9" t="s">
        <v>6</v>
      </c>
      <c r="C733" s="20">
        <v>13.89</v>
      </c>
      <c r="D733" s="11" t="s">
        <v>2</v>
      </c>
      <c r="E733" s="16" t="s">
        <v>849</v>
      </c>
      <c r="F733" s="12" t="s">
        <v>203</v>
      </c>
      <c r="G733" s="197" t="s">
        <v>930</v>
      </c>
      <c r="H733" s="362"/>
      <c r="I733" s="162">
        <f t="shared" si="171"/>
        <v>0</v>
      </c>
      <c r="J733" s="286">
        <f t="shared" ref="J733:J743" si="177">I733*2.17</f>
        <v>0</v>
      </c>
      <c r="K733" s="143">
        <f t="shared" si="175"/>
        <v>0</v>
      </c>
      <c r="L733" s="58"/>
      <c r="M733" s="58"/>
      <c r="N733" s="58"/>
      <c r="O733" s="58"/>
      <c r="P733" s="58"/>
      <c r="Q733" s="58"/>
      <c r="R733" s="58"/>
      <c r="S733" s="275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  <c r="AD733" s="58"/>
      <c r="AE733" s="58"/>
      <c r="AF733" s="58"/>
      <c r="AG733" s="58"/>
      <c r="AH733" s="58"/>
      <c r="AI733" s="58"/>
      <c r="AJ733" s="58"/>
      <c r="AK733" s="58"/>
      <c r="AL733" s="58"/>
      <c r="AM733" s="58"/>
      <c r="AN733" s="58"/>
      <c r="AO733" s="58"/>
      <c r="AP733" s="58"/>
      <c r="AQ733" s="58"/>
      <c r="AR733" s="58"/>
      <c r="AS733" s="58"/>
      <c r="AT733" s="58"/>
      <c r="AU733" s="58"/>
      <c r="AV733" s="58"/>
      <c r="AW733" s="58"/>
      <c r="AX733" s="58"/>
      <c r="AY733" s="58"/>
      <c r="AZ733" s="58"/>
      <c r="BA733" s="58"/>
      <c r="BB733" s="58"/>
      <c r="BC733" s="58"/>
      <c r="BD733" s="58"/>
      <c r="BE733" s="58"/>
      <c r="BF733" s="58"/>
      <c r="BG733" s="58"/>
      <c r="BH733" s="58"/>
      <c r="BI733" s="58"/>
      <c r="BJ733" s="58"/>
      <c r="BK733" s="58"/>
      <c r="BL733" s="58"/>
      <c r="BM733" s="58"/>
      <c r="BN733" s="58"/>
      <c r="BO733" s="58"/>
      <c r="BP733" s="58"/>
      <c r="BQ733" s="58"/>
      <c r="BR733" s="58"/>
      <c r="BS733" s="58"/>
      <c r="BT733" s="58"/>
      <c r="BU733" s="58"/>
      <c r="BV733" s="58"/>
      <c r="BW733" s="58"/>
      <c r="BX733" s="58"/>
      <c r="BY733" s="58"/>
      <c r="BZ733" s="58"/>
      <c r="CA733" s="58"/>
      <c r="CB733" s="58"/>
      <c r="CC733" s="58"/>
    </row>
    <row r="734" spans="1:81" s="3" customFormat="1" ht="15" customHeight="1">
      <c r="A734" s="69" t="s">
        <v>656</v>
      </c>
      <c r="B734" s="9" t="s">
        <v>6</v>
      </c>
      <c r="C734" s="20">
        <v>11.85</v>
      </c>
      <c r="D734" s="11" t="s">
        <v>2</v>
      </c>
      <c r="E734" s="11" t="s">
        <v>12</v>
      </c>
      <c r="F734" s="12" t="s">
        <v>734</v>
      </c>
      <c r="G734" s="197" t="s">
        <v>930</v>
      </c>
      <c r="H734" s="362"/>
      <c r="I734" s="162">
        <f t="shared" si="171"/>
        <v>0</v>
      </c>
      <c r="J734" s="286">
        <f t="shared" si="177"/>
        <v>0</v>
      </c>
      <c r="K734" s="143">
        <f t="shared" si="175"/>
        <v>0</v>
      </c>
      <c r="L734" s="58"/>
      <c r="M734" s="58"/>
      <c r="N734" s="58"/>
      <c r="O734" s="58"/>
      <c r="P734" s="58"/>
      <c r="Q734" s="58"/>
      <c r="R734" s="58"/>
      <c r="S734" s="275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  <c r="AD734" s="58"/>
      <c r="AE734" s="58"/>
      <c r="AF734" s="58"/>
      <c r="AG734" s="58"/>
      <c r="AH734" s="58"/>
      <c r="AI734" s="58"/>
      <c r="AJ734" s="58"/>
      <c r="AK734" s="58"/>
      <c r="AL734" s="58"/>
      <c r="AM734" s="58"/>
      <c r="AN734" s="58"/>
      <c r="AO734" s="58"/>
      <c r="AP734" s="58"/>
      <c r="AQ734" s="58"/>
      <c r="AR734" s="58"/>
      <c r="AS734" s="58"/>
      <c r="AT734" s="58"/>
      <c r="AU734" s="58"/>
      <c r="AV734" s="58"/>
      <c r="AW734" s="58"/>
      <c r="AX734" s="58"/>
      <c r="AY734" s="58"/>
      <c r="AZ734" s="58"/>
      <c r="BA734" s="58"/>
      <c r="BB734" s="58"/>
      <c r="BC734" s="58"/>
      <c r="BD734" s="58"/>
      <c r="BE734" s="58"/>
      <c r="BF734" s="58"/>
      <c r="BG734" s="58"/>
      <c r="BH734" s="58"/>
      <c r="BI734" s="58"/>
      <c r="BJ734" s="58"/>
      <c r="BK734" s="58"/>
      <c r="BL734" s="58"/>
      <c r="BM734" s="58"/>
      <c r="BN734" s="58"/>
      <c r="BO734" s="58"/>
      <c r="BP734" s="58"/>
      <c r="BQ734" s="58"/>
      <c r="BR734" s="58"/>
      <c r="BS734" s="58"/>
      <c r="BT734" s="58"/>
      <c r="BU734" s="58"/>
      <c r="BV734" s="58"/>
      <c r="BW734" s="58"/>
      <c r="BX734" s="58"/>
      <c r="BY734" s="58"/>
      <c r="BZ734" s="58"/>
      <c r="CA734" s="58"/>
      <c r="CB734" s="58"/>
      <c r="CC734" s="58"/>
    </row>
    <row r="735" spans="1:81" s="3" customFormat="1" ht="15" customHeight="1">
      <c r="A735" s="69" t="s">
        <v>657</v>
      </c>
      <c r="B735" s="9" t="s">
        <v>6</v>
      </c>
      <c r="C735" s="20">
        <v>14.96</v>
      </c>
      <c r="D735" s="11" t="s">
        <v>2</v>
      </c>
      <c r="E735" s="11" t="s">
        <v>12</v>
      </c>
      <c r="F735" s="12" t="s">
        <v>734</v>
      </c>
      <c r="G735" s="197" t="s">
        <v>930</v>
      </c>
      <c r="H735" s="362"/>
      <c r="I735" s="162">
        <f t="shared" si="171"/>
        <v>0</v>
      </c>
      <c r="J735" s="286">
        <f t="shared" si="177"/>
        <v>0</v>
      </c>
      <c r="K735" s="143">
        <f t="shared" si="175"/>
        <v>0</v>
      </c>
      <c r="L735" s="58"/>
      <c r="M735" s="58"/>
      <c r="N735" s="58"/>
      <c r="O735" s="58"/>
      <c r="P735" s="58"/>
      <c r="Q735" s="58"/>
      <c r="R735" s="58"/>
      <c r="S735" s="275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  <c r="AD735" s="58"/>
      <c r="AE735" s="58"/>
      <c r="AF735" s="58"/>
      <c r="AG735" s="58"/>
      <c r="AH735" s="58"/>
      <c r="AI735" s="58"/>
      <c r="AJ735" s="58"/>
      <c r="AK735" s="58"/>
      <c r="AL735" s="58"/>
      <c r="AM735" s="58"/>
      <c r="AN735" s="58"/>
      <c r="AO735" s="58"/>
      <c r="AP735" s="58"/>
      <c r="AQ735" s="58"/>
      <c r="AR735" s="58"/>
      <c r="AS735" s="58"/>
      <c r="AT735" s="58"/>
      <c r="AU735" s="58"/>
      <c r="AV735" s="58"/>
      <c r="AW735" s="58"/>
      <c r="AX735" s="58"/>
      <c r="AY735" s="58"/>
      <c r="AZ735" s="58"/>
      <c r="BA735" s="58"/>
      <c r="BB735" s="58"/>
      <c r="BC735" s="58"/>
      <c r="BD735" s="58"/>
      <c r="BE735" s="58"/>
      <c r="BF735" s="58"/>
      <c r="BG735" s="58"/>
      <c r="BH735" s="58"/>
      <c r="BI735" s="58"/>
      <c r="BJ735" s="58"/>
      <c r="BK735" s="58"/>
      <c r="BL735" s="58"/>
      <c r="BM735" s="58"/>
      <c r="BN735" s="58"/>
      <c r="BO735" s="58"/>
      <c r="BP735" s="58"/>
      <c r="BQ735" s="58"/>
      <c r="BR735" s="58"/>
      <c r="BS735" s="58"/>
      <c r="BT735" s="58"/>
      <c r="BU735" s="58"/>
      <c r="BV735" s="58"/>
      <c r="BW735" s="58"/>
      <c r="BX735" s="58"/>
      <c r="BY735" s="58"/>
      <c r="BZ735" s="58"/>
      <c r="CA735" s="58"/>
      <c r="CB735" s="58"/>
      <c r="CC735" s="58"/>
    </row>
    <row r="736" spans="1:81" s="3" customFormat="1" ht="15" customHeight="1">
      <c r="A736" s="70" t="s">
        <v>658</v>
      </c>
      <c r="B736" s="25" t="s">
        <v>6</v>
      </c>
      <c r="C736" s="22">
        <v>15.82</v>
      </c>
      <c r="D736" s="16" t="s">
        <v>2</v>
      </c>
      <c r="E736" s="16" t="s">
        <v>12</v>
      </c>
      <c r="F736" s="17" t="s">
        <v>203</v>
      </c>
      <c r="G736" s="197" t="s">
        <v>930</v>
      </c>
      <c r="H736" s="362"/>
      <c r="I736" s="162">
        <f t="shared" si="171"/>
        <v>0</v>
      </c>
      <c r="J736" s="286">
        <f t="shared" si="177"/>
        <v>0</v>
      </c>
      <c r="K736" s="143">
        <f t="shared" si="175"/>
        <v>0</v>
      </c>
      <c r="L736" s="58"/>
      <c r="M736" s="58"/>
      <c r="N736" s="58"/>
      <c r="O736" s="58"/>
      <c r="P736" s="58"/>
      <c r="Q736" s="58"/>
      <c r="R736" s="58"/>
      <c r="S736" s="275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  <c r="AD736" s="58"/>
      <c r="AE736" s="58"/>
      <c r="AF736" s="58"/>
      <c r="AG736" s="58"/>
      <c r="AH736" s="58"/>
      <c r="AI736" s="58"/>
      <c r="AJ736" s="58"/>
      <c r="AK736" s="58"/>
      <c r="AL736" s="58"/>
      <c r="AM736" s="58"/>
      <c r="AN736" s="58"/>
      <c r="AO736" s="58"/>
      <c r="AP736" s="58"/>
      <c r="AQ736" s="58"/>
      <c r="AR736" s="58"/>
      <c r="AS736" s="58"/>
      <c r="AT736" s="58"/>
      <c r="AU736" s="58"/>
      <c r="AV736" s="58"/>
      <c r="AW736" s="58"/>
      <c r="AX736" s="58"/>
      <c r="AY736" s="58"/>
      <c r="AZ736" s="58"/>
      <c r="BA736" s="58"/>
      <c r="BB736" s="58"/>
      <c r="BC736" s="58"/>
      <c r="BD736" s="58"/>
      <c r="BE736" s="58"/>
      <c r="BF736" s="58"/>
      <c r="BG736" s="58"/>
      <c r="BH736" s="58"/>
      <c r="BI736" s="58"/>
      <c r="BJ736" s="58"/>
      <c r="BK736" s="58"/>
      <c r="BL736" s="58"/>
      <c r="BM736" s="58"/>
      <c r="BN736" s="58"/>
      <c r="BO736" s="58"/>
      <c r="BP736" s="58"/>
      <c r="BQ736" s="58"/>
      <c r="BR736" s="58"/>
      <c r="BS736" s="58"/>
      <c r="BT736" s="58"/>
      <c r="BU736" s="58"/>
      <c r="BV736" s="58"/>
      <c r="BW736" s="58"/>
      <c r="BX736" s="58"/>
      <c r="BY736" s="58"/>
      <c r="BZ736" s="58"/>
      <c r="CA736" s="58"/>
      <c r="CB736" s="58"/>
      <c r="CC736" s="58"/>
    </row>
    <row r="737" spans="1:81" s="3" customFormat="1" ht="15" customHeight="1">
      <c r="A737" s="70" t="s">
        <v>659</v>
      </c>
      <c r="B737" s="25" t="s">
        <v>5</v>
      </c>
      <c r="C737" s="22">
        <v>17.739999999999998</v>
      </c>
      <c r="D737" s="16" t="s">
        <v>2</v>
      </c>
      <c r="E737" s="16" t="s">
        <v>12</v>
      </c>
      <c r="F737" s="17" t="s">
        <v>203</v>
      </c>
      <c r="G737" s="13" t="s">
        <v>930</v>
      </c>
      <c r="H737" s="362"/>
      <c r="I737" s="162">
        <f t="shared" si="171"/>
        <v>0</v>
      </c>
      <c r="J737" s="286">
        <f t="shared" si="177"/>
        <v>0</v>
      </c>
      <c r="K737" s="143">
        <f t="shared" si="175"/>
        <v>0</v>
      </c>
      <c r="L737" s="58"/>
      <c r="M737" s="58"/>
      <c r="N737" s="58"/>
      <c r="O737" s="58"/>
      <c r="P737" s="58"/>
      <c r="Q737" s="58"/>
      <c r="R737" s="58"/>
      <c r="S737" s="275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  <c r="AD737" s="58"/>
      <c r="AE737" s="58"/>
      <c r="AF737" s="58"/>
      <c r="AG737" s="58"/>
      <c r="AH737" s="58"/>
      <c r="AI737" s="58"/>
      <c r="AJ737" s="58"/>
      <c r="AK737" s="58"/>
      <c r="AL737" s="58"/>
      <c r="AM737" s="58"/>
      <c r="AN737" s="58"/>
      <c r="AO737" s="58"/>
      <c r="AP737" s="58"/>
      <c r="AQ737" s="58"/>
      <c r="AR737" s="58"/>
      <c r="AS737" s="58"/>
      <c r="AT737" s="58"/>
      <c r="AU737" s="58"/>
      <c r="AV737" s="58"/>
      <c r="AW737" s="58"/>
      <c r="AX737" s="58"/>
      <c r="AY737" s="58"/>
      <c r="AZ737" s="58"/>
      <c r="BA737" s="58"/>
      <c r="BB737" s="58"/>
      <c r="BC737" s="58"/>
      <c r="BD737" s="58"/>
      <c r="BE737" s="58"/>
      <c r="BF737" s="58"/>
      <c r="BG737" s="58"/>
      <c r="BH737" s="58"/>
      <c r="BI737" s="58"/>
      <c r="BJ737" s="58"/>
      <c r="BK737" s="58"/>
      <c r="BL737" s="58"/>
      <c r="BM737" s="58"/>
      <c r="BN737" s="58"/>
      <c r="BO737" s="58"/>
      <c r="BP737" s="58"/>
      <c r="BQ737" s="58"/>
      <c r="BR737" s="58"/>
      <c r="BS737" s="58"/>
      <c r="BT737" s="58"/>
      <c r="BU737" s="58"/>
      <c r="BV737" s="58"/>
      <c r="BW737" s="58"/>
      <c r="BX737" s="58"/>
      <c r="BY737" s="58"/>
      <c r="BZ737" s="58"/>
      <c r="CA737" s="58"/>
      <c r="CB737" s="58"/>
      <c r="CC737" s="58"/>
    </row>
    <row r="738" spans="1:81" s="3" customFormat="1" ht="15" customHeight="1">
      <c r="A738" s="70" t="s">
        <v>855</v>
      </c>
      <c r="B738" s="23" t="s">
        <v>5</v>
      </c>
      <c r="C738" s="22">
        <v>5.25</v>
      </c>
      <c r="D738" s="24" t="s">
        <v>2</v>
      </c>
      <c r="E738" s="24" t="s">
        <v>12</v>
      </c>
      <c r="F738" s="17" t="s">
        <v>203</v>
      </c>
      <c r="G738" s="13" t="s">
        <v>930</v>
      </c>
      <c r="H738" s="362"/>
      <c r="I738" s="162">
        <f t="shared" si="171"/>
        <v>0</v>
      </c>
      <c r="J738" s="286">
        <f t="shared" si="177"/>
        <v>0</v>
      </c>
      <c r="K738" s="143">
        <f t="shared" si="175"/>
        <v>0</v>
      </c>
      <c r="L738" s="58"/>
      <c r="M738" s="58"/>
      <c r="N738" s="58"/>
      <c r="O738" s="58"/>
      <c r="P738" s="58"/>
      <c r="Q738" s="58"/>
      <c r="R738" s="58"/>
      <c r="S738" s="275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  <c r="AD738" s="58"/>
      <c r="AE738" s="58"/>
      <c r="AF738" s="58"/>
      <c r="AG738" s="58"/>
      <c r="AH738" s="58"/>
      <c r="AI738" s="58"/>
      <c r="AJ738" s="58"/>
      <c r="AK738" s="58"/>
      <c r="AL738" s="58"/>
      <c r="AM738" s="58"/>
      <c r="AN738" s="58"/>
      <c r="AO738" s="58"/>
      <c r="AP738" s="58"/>
      <c r="AQ738" s="58"/>
      <c r="AR738" s="58"/>
      <c r="AS738" s="58"/>
      <c r="AT738" s="58"/>
      <c r="AU738" s="58"/>
      <c r="AV738" s="58"/>
      <c r="AW738" s="58"/>
      <c r="AX738" s="58"/>
      <c r="AY738" s="58"/>
      <c r="AZ738" s="58"/>
      <c r="BA738" s="58"/>
      <c r="BB738" s="58"/>
      <c r="BC738" s="58"/>
      <c r="BD738" s="58"/>
      <c r="BE738" s="58"/>
      <c r="BF738" s="58"/>
      <c r="BG738" s="58"/>
      <c r="BH738" s="58"/>
      <c r="BI738" s="58"/>
      <c r="BJ738" s="58"/>
      <c r="BK738" s="58"/>
      <c r="BL738" s="58"/>
      <c r="BM738" s="58"/>
      <c r="BN738" s="58"/>
      <c r="BO738" s="58"/>
      <c r="BP738" s="58"/>
      <c r="BQ738" s="58"/>
      <c r="BR738" s="58"/>
      <c r="BS738" s="58"/>
      <c r="BT738" s="58"/>
      <c r="BU738" s="58"/>
      <c r="BV738" s="58"/>
      <c r="BW738" s="58"/>
      <c r="BX738" s="58"/>
      <c r="BY738" s="58"/>
      <c r="BZ738" s="58"/>
      <c r="CA738" s="58"/>
      <c r="CB738" s="58"/>
      <c r="CC738" s="58"/>
    </row>
    <row r="739" spans="1:81" s="3" customFormat="1" ht="15" customHeight="1">
      <c r="A739" s="69" t="s">
        <v>660</v>
      </c>
      <c r="B739" s="9" t="s">
        <v>5</v>
      </c>
      <c r="C739" s="20">
        <v>9.09</v>
      </c>
      <c r="D739" s="11" t="s">
        <v>2</v>
      </c>
      <c r="E739" s="11" t="s">
        <v>12</v>
      </c>
      <c r="F739" s="12" t="s">
        <v>203</v>
      </c>
      <c r="G739" s="13" t="s">
        <v>930</v>
      </c>
      <c r="H739" s="362"/>
      <c r="I739" s="162">
        <f t="shared" si="171"/>
        <v>0</v>
      </c>
      <c r="J739" s="286">
        <f t="shared" si="177"/>
        <v>0</v>
      </c>
      <c r="K739" s="143">
        <f t="shared" si="175"/>
        <v>0</v>
      </c>
      <c r="L739" s="58"/>
      <c r="M739" s="58"/>
      <c r="N739" s="58"/>
      <c r="O739" s="58"/>
      <c r="P739" s="58"/>
      <c r="Q739" s="58"/>
      <c r="R739" s="58"/>
      <c r="S739" s="275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  <c r="AD739" s="58"/>
      <c r="AE739" s="58"/>
      <c r="AF739" s="58"/>
      <c r="AG739" s="58"/>
      <c r="AH739" s="58"/>
      <c r="AI739" s="58"/>
      <c r="AJ739" s="58"/>
      <c r="AK739" s="58"/>
      <c r="AL739" s="58"/>
      <c r="AM739" s="58"/>
      <c r="AN739" s="58"/>
      <c r="AO739" s="58"/>
      <c r="AP739" s="58"/>
      <c r="AQ739" s="58"/>
      <c r="AR739" s="58"/>
      <c r="AS739" s="58"/>
      <c r="AT739" s="58"/>
      <c r="AU739" s="58"/>
      <c r="AV739" s="58"/>
      <c r="AW739" s="58"/>
      <c r="AX739" s="58"/>
      <c r="AY739" s="58"/>
      <c r="AZ739" s="58"/>
      <c r="BA739" s="58"/>
      <c r="BB739" s="58"/>
      <c r="BC739" s="58"/>
      <c r="BD739" s="58"/>
      <c r="BE739" s="58"/>
      <c r="BF739" s="58"/>
      <c r="BG739" s="58"/>
      <c r="BH739" s="58"/>
      <c r="BI739" s="58"/>
      <c r="BJ739" s="58"/>
      <c r="BK739" s="58"/>
      <c r="BL739" s="58"/>
      <c r="BM739" s="58"/>
      <c r="BN739" s="58"/>
      <c r="BO739" s="58"/>
      <c r="BP739" s="58"/>
      <c r="BQ739" s="58"/>
      <c r="BR739" s="58"/>
      <c r="BS739" s="58"/>
      <c r="BT739" s="58"/>
      <c r="BU739" s="58"/>
      <c r="BV739" s="58"/>
      <c r="BW739" s="58"/>
      <c r="BX739" s="58"/>
      <c r="BY739" s="58"/>
      <c r="BZ739" s="58"/>
      <c r="CA739" s="58"/>
      <c r="CB739" s="58"/>
      <c r="CC739" s="58"/>
    </row>
    <row r="740" spans="1:81" s="3" customFormat="1" ht="15" customHeight="1">
      <c r="A740" s="69" t="s">
        <v>661</v>
      </c>
      <c r="B740" s="9" t="s">
        <v>5</v>
      </c>
      <c r="C740" s="20">
        <v>8.6999999999999993</v>
      </c>
      <c r="D740" s="28" t="s">
        <v>2</v>
      </c>
      <c r="E740" s="28" t="s">
        <v>12</v>
      </c>
      <c r="F740" s="12" t="s">
        <v>203</v>
      </c>
      <c r="G740" s="13" t="s">
        <v>930</v>
      </c>
      <c r="H740" s="362"/>
      <c r="I740" s="162">
        <f t="shared" si="171"/>
        <v>0</v>
      </c>
      <c r="J740" s="286">
        <f t="shared" si="177"/>
        <v>0</v>
      </c>
      <c r="K740" s="143">
        <f t="shared" si="175"/>
        <v>0</v>
      </c>
      <c r="L740" s="58"/>
      <c r="M740" s="58"/>
      <c r="N740" s="58"/>
      <c r="O740" s="58"/>
      <c r="P740" s="58"/>
      <c r="Q740" s="58"/>
      <c r="R740" s="58"/>
      <c r="S740" s="275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  <c r="AD740" s="58"/>
      <c r="AE740" s="58"/>
      <c r="AF740" s="58"/>
      <c r="AG740" s="58"/>
      <c r="AH740" s="58"/>
      <c r="AI740" s="58"/>
      <c r="AJ740" s="58"/>
      <c r="AK740" s="58"/>
      <c r="AL740" s="58"/>
      <c r="AM740" s="58"/>
      <c r="AN740" s="58"/>
      <c r="AO740" s="58"/>
      <c r="AP740" s="58"/>
      <c r="AQ740" s="58"/>
      <c r="AR740" s="58"/>
      <c r="AS740" s="58"/>
      <c r="AT740" s="58"/>
      <c r="AU740" s="58"/>
      <c r="AV740" s="58"/>
      <c r="AW740" s="58"/>
      <c r="AX740" s="58"/>
      <c r="AY740" s="58"/>
      <c r="AZ740" s="58"/>
      <c r="BA740" s="58"/>
      <c r="BB740" s="58"/>
      <c r="BC740" s="58"/>
      <c r="BD740" s="58"/>
      <c r="BE740" s="58"/>
      <c r="BF740" s="58"/>
      <c r="BG740" s="58"/>
      <c r="BH740" s="58"/>
      <c r="BI740" s="58"/>
      <c r="BJ740" s="58"/>
      <c r="BK740" s="58"/>
      <c r="BL740" s="58"/>
      <c r="BM740" s="58"/>
      <c r="BN740" s="58"/>
      <c r="BO740" s="58"/>
      <c r="BP740" s="58"/>
      <c r="BQ740" s="58"/>
      <c r="BR740" s="58"/>
      <c r="BS740" s="58"/>
      <c r="BT740" s="58"/>
      <c r="BU740" s="58"/>
      <c r="BV740" s="58"/>
      <c r="BW740" s="58"/>
      <c r="BX740" s="58"/>
      <c r="BY740" s="58"/>
      <c r="BZ740" s="58"/>
      <c r="CA740" s="58"/>
      <c r="CB740" s="58"/>
      <c r="CC740" s="58"/>
    </row>
    <row r="741" spans="1:81" s="3" customFormat="1" ht="15" customHeight="1">
      <c r="A741" s="69" t="s">
        <v>662</v>
      </c>
      <c r="B741" s="9" t="s">
        <v>5</v>
      </c>
      <c r="C741" s="20">
        <v>12.62</v>
      </c>
      <c r="D741" s="28" t="s">
        <v>2</v>
      </c>
      <c r="E741" s="28" t="s">
        <v>12</v>
      </c>
      <c r="F741" s="12" t="s">
        <v>203</v>
      </c>
      <c r="G741" s="13" t="s">
        <v>930</v>
      </c>
      <c r="H741" s="362"/>
      <c r="I741" s="162">
        <f t="shared" si="171"/>
        <v>0</v>
      </c>
      <c r="J741" s="286">
        <f t="shared" si="177"/>
        <v>0</v>
      </c>
      <c r="K741" s="143">
        <f t="shared" si="175"/>
        <v>0</v>
      </c>
      <c r="L741" s="58"/>
      <c r="M741" s="58"/>
      <c r="N741" s="58"/>
      <c r="O741" s="58"/>
      <c r="P741" s="58"/>
      <c r="Q741" s="58"/>
      <c r="R741" s="58"/>
      <c r="S741" s="275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  <c r="AD741" s="58"/>
      <c r="AE741" s="58"/>
      <c r="AF741" s="58"/>
      <c r="AG741" s="58"/>
      <c r="AH741" s="58"/>
      <c r="AI741" s="58"/>
      <c r="AJ741" s="58"/>
      <c r="AK741" s="58"/>
      <c r="AL741" s="58"/>
      <c r="AM741" s="58"/>
      <c r="AN741" s="58"/>
      <c r="AO741" s="58"/>
      <c r="AP741" s="58"/>
      <c r="AQ741" s="58"/>
      <c r="AR741" s="58"/>
      <c r="AS741" s="58"/>
      <c r="AT741" s="58"/>
      <c r="AU741" s="58"/>
      <c r="AV741" s="58"/>
      <c r="AW741" s="58"/>
      <c r="AX741" s="58"/>
      <c r="AY741" s="58"/>
      <c r="AZ741" s="58"/>
      <c r="BA741" s="58"/>
      <c r="BB741" s="58"/>
      <c r="BC741" s="58"/>
      <c r="BD741" s="58"/>
      <c r="BE741" s="58"/>
      <c r="BF741" s="58"/>
      <c r="BG741" s="58"/>
      <c r="BH741" s="58"/>
      <c r="BI741" s="58"/>
      <c r="BJ741" s="58"/>
      <c r="BK741" s="58"/>
      <c r="BL741" s="58"/>
      <c r="BM741" s="58"/>
      <c r="BN741" s="58"/>
      <c r="BO741" s="58"/>
      <c r="BP741" s="58"/>
      <c r="BQ741" s="58"/>
      <c r="BR741" s="58"/>
      <c r="BS741" s="58"/>
      <c r="BT741" s="58"/>
      <c r="BU741" s="58"/>
      <c r="BV741" s="58"/>
      <c r="BW741" s="58"/>
      <c r="BX741" s="58"/>
      <c r="BY741" s="58"/>
      <c r="BZ741" s="58"/>
      <c r="CA741" s="58"/>
      <c r="CB741" s="58"/>
      <c r="CC741" s="58"/>
    </row>
    <row r="742" spans="1:81" s="3" customFormat="1" ht="15" customHeight="1">
      <c r="A742" s="69" t="s">
        <v>663</v>
      </c>
      <c r="B742" s="9" t="s">
        <v>5</v>
      </c>
      <c r="C742" s="20">
        <v>14.17</v>
      </c>
      <c r="D742" s="28" t="s">
        <v>2</v>
      </c>
      <c r="E742" s="28" t="s">
        <v>12</v>
      </c>
      <c r="F742" s="12" t="s">
        <v>203</v>
      </c>
      <c r="G742" s="13" t="s">
        <v>930</v>
      </c>
      <c r="H742" s="362"/>
      <c r="I742" s="162">
        <f t="shared" si="171"/>
        <v>0</v>
      </c>
      <c r="J742" s="286">
        <f t="shared" si="177"/>
        <v>0</v>
      </c>
      <c r="K742" s="143">
        <f t="shared" si="175"/>
        <v>0</v>
      </c>
      <c r="L742" s="58"/>
      <c r="M742" s="58"/>
      <c r="N742" s="58"/>
      <c r="O742" s="58"/>
      <c r="P742" s="58"/>
      <c r="Q742" s="58"/>
      <c r="R742" s="58"/>
      <c r="S742" s="275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  <c r="AD742" s="58"/>
      <c r="AE742" s="58"/>
      <c r="AF742" s="58"/>
      <c r="AG742" s="58"/>
      <c r="AH742" s="58"/>
      <c r="AI742" s="58"/>
      <c r="AJ742" s="58"/>
      <c r="AK742" s="58"/>
      <c r="AL742" s="58"/>
      <c r="AM742" s="58"/>
      <c r="AN742" s="58"/>
      <c r="AO742" s="58"/>
      <c r="AP742" s="58"/>
      <c r="AQ742" s="58"/>
      <c r="AR742" s="58"/>
      <c r="AS742" s="58"/>
      <c r="AT742" s="58"/>
      <c r="AU742" s="58"/>
      <c r="AV742" s="58"/>
      <c r="AW742" s="58"/>
      <c r="AX742" s="58"/>
      <c r="AY742" s="58"/>
      <c r="AZ742" s="58"/>
      <c r="BA742" s="58"/>
      <c r="BB742" s="58"/>
      <c r="BC742" s="58"/>
      <c r="BD742" s="58"/>
      <c r="BE742" s="58"/>
      <c r="BF742" s="58"/>
      <c r="BG742" s="58"/>
      <c r="BH742" s="58"/>
      <c r="BI742" s="58"/>
      <c r="BJ742" s="58"/>
      <c r="BK742" s="58"/>
      <c r="BL742" s="58"/>
      <c r="BM742" s="58"/>
      <c r="BN742" s="58"/>
      <c r="BO742" s="58"/>
      <c r="BP742" s="58"/>
      <c r="BQ742" s="58"/>
      <c r="BR742" s="58"/>
      <c r="BS742" s="58"/>
      <c r="BT742" s="58"/>
      <c r="BU742" s="58"/>
      <c r="BV742" s="58"/>
      <c r="BW742" s="58"/>
      <c r="BX742" s="58"/>
      <c r="BY742" s="58"/>
      <c r="BZ742" s="58"/>
      <c r="CA742" s="58"/>
      <c r="CB742" s="58"/>
      <c r="CC742" s="58"/>
    </row>
    <row r="743" spans="1:81" s="3" customFormat="1" ht="15" customHeight="1">
      <c r="A743" s="69" t="s">
        <v>664</v>
      </c>
      <c r="B743" s="9" t="s">
        <v>5</v>
      </c>
      <c r="C743" s="20">
        <v>35.729999999999997</v>
      </c>
      <c r="D743" s="28" t="s">
        <v>2</v>
      </c>
      <c r="E743" s="28" t="s">
        <v>12</v>
      </c>
      <c r="F743" s="12" t="s">
        <v>203</v>
      </c>
      <c r="G743" s="13" t="s">
        <v>930</v>
      </c>
      <c r="H743" s="362"/>
      <c r="I743" s="162">
        <f t="shared" si="171"/>
        <v>0</v>
      </c>
      <c r="J743" s="286">
        <f t="shared" si="177"/>
        <v>0</v>
      </c>
      <c r="K743" s="143">
        <f t="shared" si="175"/>
        <v>0</v>
      </c>
      <c r="L743" s="58"/>
      <c r="M743" s="58"/>
      <c r="N743" s="58"/>
      <c r="O743" s="58"/>
      <c r="P743" s="58"/>
      <c r="Q743" s="58"/>
      <c r="R743" s="58"/>
      <c r="S743" s="275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  <c r="AD743" s="58"/>
      <c r="AE743" s="58"/>
      <c r="AF743" s="58"/>
      <c r="AG743" s="58"/>
      <c r="AH743" s="58"/>
      <c r="AI743" s="58"/>
      <c r="AJ743" s="58"/>
      <c r="AK743" s="58"/>
      <c r="AL743" s="58"/>
      <c r="AM743" s="58"/>
      <c r="AN743" s="58"/>
      <c r="AO743" s="58"/>
      <c r="AP743" s="58"/>
      <c r="AQ743" s="58"/>
      <c r="AR743" s="58"/>
      <c r="AS743" s="58"/>
      <c r="AT743" s="58"/>
      <c r="AU743" s="58"/>
      <c r="AV743" s="58"/>
      <c r="AW743" s="58"/>
      <c r="AX743" s="58"/>
      <c r="AY743" s="58"/>
      <c r="AZ743" s="58"/>
      <c r="BA743" s="58"/>
      <c r="BB743" s="58"/>
      <c r="BC743" s="58"/>
      <c r="BD743" s="58"/>
      <c r="BE743" s="58"/>
      <c r="BF743" s="58"/>
      <c r="BG743" s="58"/>
      <c r="BH743" s="58"/>
      <c r="BI743" s="58"/>
      <c r="BJ743" s="58"/>
      <c r="BK743" s="58"/>
      <c r="BL743" s="58"/>
      <c r="BM743" s="58"/>
      <c r="BN743" s="58"/>
      <c r="BO743" s="58"/>
      <c r="BP743" s="58"/>
      <c r="BQ743" s="58"/>
      <c r="BR743" s="58"/>
      <c r="BS743" s="58"/>
      <c r="BT743" s="58"/>
      <c r="BU743" s="58"/>
      <c r="BV743" s="58"/>
      <c r="BW743" s="58"/>
      <c r="BX743" s="58"/>
      <c r="BY743" s="58"/>
      <c r="BZ743" s="58"/>
      <c r="CA743" s="58"/>
      <c r="CB743" s="58"/>
      <c r="CC743" s="58"/>
    </row>
    <row r="744" spans="1:81" s="3" customFormat="1" ht="15" customHeight="1">
      <c r="A744" s="69" t="s">
        <v>665</v>
      </c>
      <c r="B744" s="9" t="s">
        <v>6</v>
      </c>
      <c r="C744" s="20">
        <v>14.66</v>
      </c>
      <c r="D744" s="28" t="s">
        <v>2</v>
      </c>
      <c r="E744" s="28" t="s">
        <v>12</v>
      </c>
      <c r="F744" s="12" t="s">
        <v>203</v>
      </c>
      <c r="G744" s="197" t="s">
        <v>930</v>
      </c>
      <c r="H744" s="362"/>
      <c r="I744" s="162">
        <f t="shared" ref="I744:I757" si="178">H744*C744</f>
        <v>0</v>
      </c>
      <c r="J744" s="286">
        <f>I744*2.17</f>
        <v>0</v>
      </c>
      <c r="K744" s="143">
        <f t="shared" si="175"/>
        <v>0</v>
      </c>
      <c r="L744" s="58"/>
      <c r="M744" s="58"/>
      <c r="N744" s="58"/>
      <c r="O744" s="58"/>
      <c r="P744" s="58"/>
      <c r="Q744" s="58"/>
      <c r="R744" s="58"/>
      <c r="S744" s="275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  <c r="AD744" s="58"/>
      <c r="AE744" s="58"/>
      <c r="AF744" s="58"/>
      <c r="AG744" s="58"/>
      <c r="AH744" s="58"/>
      <c r="AI744" s="58"/>
      <c r="AJ744" s="58"/>
      <c r="AK744" s="58"/>
      <c r="AL744" s="58"/>
      <c r="AM744" s="58"/>
      <c r="AN744" s="58"/>
      <c r="AO744" s="58"/>
      <c r="AP744" s="58"/>
      <c r="AQ744" s="58"/>
      <c r="AR744" s="58"/>
      <c r="AS744" s="58"/>
      <c r="AT744" s="58"/>
      <c r="AU744" s="58"/>
      <c r="AV744" s="58"/>
      <c r="AW744" s="58"/>
      <c r="AX744" s="58"/>
      <c r="AY744" s="58"/>
      <c r="AZ744" s="58"/>
      <c r="BA744" s="58"/>
      <c r="BB744" s="58"/>
      <c r="BC744" s="58"/>
      <c r="BD744" s="58"/>
      <c r="BE744" s="58"/>
      <c r="BF744" s="58"/>
      <c r="BG744" s="58"/>
      <c r="BH744" s="58"/>
      <c r="BI744" s="58"/>
      <c r="BJ744" s="58"/>
      <c r="BK744" s="58"/>
      <c r="BL744" s="58"/>
      <c r="BM744" s="58"/>
      <c r="BN744" s="58"/>
      <c r="BO744" s="58"/>
      <c r="BP744" s="58"/>
      <c r="BQ744" s="58"/>
      <c r="BR744" s="58"/>
      <c r="BS744" s="58"/>
      <c r="BT744" s="58"/>
      <c r="BU744" s="58"/>
      <c r="BV744" s="58"/>
      <c r="BW744" s="58"/>
      <c r="BX744" s="58"/>
      <c r="BY744" s="58"/>
      <c r="BZ744" s="58"/>
      <c r="CA744" s="58"/>
      <c r="CB744" s="58"/>
      <c r="CC744" s="58"/>
    </row>
    <row r="745" spans="1:81" s="3" customFormat="1" ht="15" customHeight="1">
      <c r="A745" s="69" t="s">
        <v>854</v>
      </c>
      <c r="B745" s="9" t="s">
        <v>5</v>
      </c>
      <c r="C745" s="20">
        <v>16.3</v>
      </c>
      <c r="D745" s="28" t="s">
        <v>2</v>
      </c>
      <c r="E745" s="28" t="s">
        <v>12</v>
      </c>
      <c r="F745" s="12" t="s">
        <v>203</v>
      </c>
      <c r="G745" s="13" t="s">
        <v>930</v>
      </c>
      <c r="H745" s="362"/>
      <c r="I745" s="162">
        <f t="shared" si="178"/>
        <v>0</v>
      </c>
      <c r="J745" s="286">
        <f>I745*2.17</f>
        <v>0</v>
      </c>
      <c r="K745" s="143">
        <f t="shared" si="175"/>
        <v>0</v>
      </c>
      <c r="L745" s="58"/>
      <c r="M745" s="58"/>
      <c r="N745" s="58"/>
      <c r="O745" s="58"/>
      <c r="P745" s="58"/>
      <c r="Q745" s="58"/>
      <c r="R745" s="58"/>
      <c r="S745" s="275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  <c r="AD745" s="58"/>
      <c r="AE745" s="58"/>
      <c r="AF745" s="58"/>
      <c r="AG745" s="58"/>
      <c r="AH745" s="58"/>
      <c r="AI745" s="58"/>
      <c r="AJ745" s="58"/>
      <c r="AK745" s="58"/>
      <c r="AL745" s="58"/>
      <c r="AM745" s="58"/>
      <c r="AN745" s="58"/>
      <c r="AO745" s="58"/>
      <c r="AP745" s="58"/>
      <c r="AQ745" s="58"/>
      <c r="AR745" s="58"/>
      <c r="AS745" s="58"/>
      <c r="AT745" s="58"/>
      <c r="AU745" s="58"/>
      <c r="AV745" s="58"/>
      <c r="AW745" s="58"/>
      <c r="AX745" s="58"/>
      <c r="AY745" s="58"/>
      <c r="AZ745" s="58"/>
      <c r="BA745" s="58"/>
      <c r="BB745" s="58"/>
      <c r="BC745" s="58"/>
      <c r="BD745" s="58"/>
      <c r="BE745" s="58"/>
      <c r="BF745" s="58"/>
      <c r="BG745" s="58"/>
      <c r="BH745" s="58"/>
      <c r="BI745" s="58"/>
      <c r="BJ745" s="58"/>
      <c r="BK745" s="58"/>
      <c r="BL745" s="58"/>
      <c r="BM745" s="58"/>
      <c r="BN745" s="58"/>
      <c r="BO745" s="58"/>
      <c r="BP745" s="58"/>
      <c r="BQ745" s="58"/>
      <c r="BR745" s="58"/>
      <c r="BS745" s="58"/>
      <c r="BT745" s="58"/>
      <c r="BU745" s="58"/>
      <c r="BV745" s="58"/>
      <c r="BW745" s="58"/>
      <c r="BX745" s="58"/>
      <c r="BY745" s="58"/>
      <c r="BZ745" s="58"/>
      <c r="CA745" s="58"/>
      <c r="CB745" s="58"/>
      <c r="CC745" s="58"/>
    </row>
    <row r="746" spans="1:81" s="3" customFormat="1" ht="15" customHeight="1">
      <c r="A746" s="69" t="s">
        <v>666</v>
      </c>
      <c r="B746" s="9" t="s">
        <v>6</v>
      </c>
      <c r="C746" s="20">
        <v>10.76</v>
      </c>
      <c r="D746" s="28" t="s">
        <v>2</v>
      </c>
      <c r="E746" s="28" t="s">
        <v>12</v>
      </c>
      <c r="F746" s="12" t="s">
        <v>734</v>
      </c>
      <c r="G746" s="197" t="s">
        <v>930</v>
      </c>
      <c r="H746" s="362"/>
      <c r="I746" s="162">
        <f t="shared" si="178"/>
        <v>0</v>
      </c>
      <c r="J746" s="286">
        <f t="shared" ref="J746:J751" si="179">I746*2.17</f>
        <v>0</v>
      </c>
      <c r="K746" s="143">
        <f t="shared" si="175"/>
        <v>0</v>
      </c>
      <c r="L746" s="58"/>
      <c r="M746" s="58"/>
      <c r="N746" s="58"/>
      <c r="O746" s="58"/>
      <c r="P746" s="58"/>
      <c r="Q746" s="58"/>
      <c r="R746" s="58"/>
      <c r="S746" s="275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  <c r="AD746" s="58"/>
      <c r="AE746" s="58"/>
      <c r="AF746" s="58"/>
      <c r="AG746" s="58"/>
      <c r="AH746" s="58"/>
      <c r="AI746" s="58"/>
      <c r="AJ746" s="58"/>
      <c r="AK746" s="58"/>
      <c r="AL746" s="58"/>
      <c r="AM746" s="58"/>
      <c r="AN746" s="58"/>
      <c r="AO746" s="58"/>
      <c r="AP746" s="58"/>
      <c r="AQ746" s="58"/>
      <c r="AR746" s="58"/>
      <c r="AS746" s="58"/>
      <c r="AT746" s="58"/>
      <c r="AU746" s="58"/>
      <c r="AV746" s="58"/>
      <c r="AW746" s="58"/>
      <c r="AX746" s="58"/>
      <c r="AY746" s="58"/>
      <c r="AZ746" s="58"/>
      <c r="BA746" s="58"/>
      <c r="BB746" s="58"/>
      <c r="BC746" s="58"/>
      <c r="BD746" s="58"/>
      <c r="BE746" s="58"/>
      <c r="BF746" s="58"/>
      <c r="BG746" s="58"/>
      <c r="BH746" s="58"/>
      <c r="BI746" s="58"/>
      <c r="BJ746" s="58"/>
      <c r="BK746" s="58"/>
      <c r="BL746" s="58"/>
      <c r="BM746" s="58"/>
      <c r="BN746" s="58"/>
      <c r="BO746" s="58"/>
      <c r="BP746" s="58"/>
      <c r="BQ746" s="58"/>
      <c r="BR746" s="58"/>
      <c r="BS746" s="58"/>
      <c r="BT746" s="58"/>
      <c r="BU746" s="58"/>
      <c r="BV746" s="58"/>
      <c r="BW746" s="58"/>
      <c r="BX746" s="58"/>
      <c r="BY746" s="58"/>
      <c r="BZ746" s="58"/>
      <c r="CA746" s="58"/>
      <c r="CB746" s="58"/>
      <c r="CC746" s="58"/>
    </row>
    <row r="747" spans="1:81" s="3" customFormat="1" ht="16.5" customHeight="1">
      <c r="A747" s="69" t="s">
        <v>667</v>
      </c>
      <c r="B747" s="9" t="s">
        <v>6</v>
      </c>
      <c r="C747" s="20">
        <v>10.76</v>
      </c>
      <c r="D747" s="28" t="s">
        <v>2</v>
      </c>
      <c r="E747" s="28" t="s">
        <v>12</v>
      </c>
      <c r="F747" s="12" t="s">
        <v>734</v>
      </c>
      <c r="G747" s="197" t="s">
        <v>930</v>
      </c>
      <c r="H747" s="362"/>
      <c r="I747" s="162">
        <f t="shared" si="178"/>
        <v>0</v>
      </c>
      <c r="J747" s="286">
        <f t="shared" si="179"/>
        <v>0</v>
      </c>
      <c r="K747" s="143">
        <f t="shared" si="175"/>
        <v>0</v>
      </c>
      <c r="L747" s="58"/>
      <c r="M747" s="58"/>
      <c r="N747" s="58"/>
      <c r="O747" s="58"/>
      <c r="P747" s="58"/>
      <c r="Q747" s="58"/>
      <c r="R747" s="58"/>
      <c r="S747" s="275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  <c r="AD747" s="58"/>
      <c r="AE747" s="58"/>
      <c r="AF747" s="58"/>
      <c r="AG747" s="58"/>
      <c r="AH747" s="58"/>
      <c r="AI747" s="58"/>
      <c r="AJ747" s="58"/>
      <c r="AK747" s="58"/>
      <c r="AL747" s="58"/>
      <c r="AM747" s="58"/>
      <c r="AN747" s="58"/>
      <c r="AO747" s="58"/>
      <c r="AP747" s="58"/>
      <c r="AQ747" s="58"/>
      <c r="AR747" s="58"/>
      <c r="AS747" s="58"/>
      <c r="AT747" s="58"/>
      <c r="AU747" s="58"/>
      <c r="AV747" s="58"/>
      <c r="AW747" s="58"/>
      <c r="AX747" s="58"/>
      <c r="AY747" s="58"/>
      <c r="AZ747" s="58"/>
      <c r="BA747" s="58"/>
      <c r="BB747" s="58"/>
      <c r="BC747" s="58"/>
      <c r="BD747" s="58"/>
      <c r="BE747" s="58"/>
      <c r="BF747" s="58"/>
      <c r="BG747" s="58"/>
      <c r="BH747" s="58"/>
      <c r="BI747" s="58"/>
      <c r="BJ747" s="58"/>
      <c r="BK747" s="58"/>
      <c r="BL747" s="58"/>
      <c r="BM747" s="58"/>
      <c r="BN747" s="58"/>
      <c r="BO747" s="58"/>
      <c r="BP747" s="58"/>
      <c r="BQ747" s="58"/>
      <c r="BR747" s="58"/>
      <c r="BS747" s="58"/>
      <c r="BT747" s="58"/>
      <c r="BU747" s="58"/>
      <c r="BV747" s="58"/>
      <c r="BW747" s="58"/>
      <c r="BX747" s="58"/>
      <c r="BY747" s="58"/>
      <c r="BZ747" s="58"/>
      <c r="CA747" s="58"/>
      <c r="CB747" s="58"/>
      <c r="CC747" s="58"/>
    </row>
    <row r="748" spans="1:81" s="1" customFormat="1" ht="16.5" customHeight="1">
      <c r="A748" s="69" t="s">
        <v>668</v>
      </c>
      <c r="B748" s="9" t="s">
        <v>6</v>
      </c>
      <c r="C748" s="20">
        <v>23.09</v>
      </c>
      <c r="D748" s="28" t="s">
        <v>2</v>
      </c>
      <c r="E748" s="28" t="s">
        <v>12</v>
      </c>
      <c r="F748" s="12" t="s">
        <v>734</v>
      </c>
      <c r="G748" s="197" t="s">
        <v>930</v>
      </c>
      <c r="H748" s="362"/>
      <c r="I748" s="162">
        <f t="shared" si="178"/>
        <v>0</v>
      </c>
      <c r="J748" s="286">
        <f t="shared" si="179"/>
        <v>0</v>
      </c>
      <c r="K748" s="143">
        <f t="shared" si="175"/>
        <v>0</v>
      </c>
      <c r="L748" s="58"/>
      <c r="M748" s="58"/>
      <c r="N748" s="58"/>
      <c r="O748" s="58"/>
      <c r="P748" s="58"/>
      <c r="Q748" s="58"/>
      <c r="R748" s="58"/>
      <c r="S748" s="275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  <c r="AD748" s="58"/>
      <c r="AE748" s="58"/>
      <c r="AF748" s="58"/>
      <c r="AG748" s="58"/>
      <c r="AH748" s="58"/>
      <c r="AI748" s="58"/>
      <c r="AJ748" s="58"/>
      <c r="AK748" s="58"/>
      <c r="AL748" s="58"/>
      <c r="AM748" s="58"/>
      <c r="AN748" s="58"/>
      <c r="AO748" s="58"/>
      <c r="AP748" s="58"/>
      <c r="AQ748" s="58"/>
      <c r="AR748" s="58"/>
      <c r="AS748" s="58"/>
      <c r="AT748" s="58"/>
      <c r="AU748" s="58"/>
      <c r="AV748" s="58"/>
      <c r="AW748" s="58"/>
      <c r="AX748" s="58"/>
      <c r="AY748" s="58"/>
      <c r="AZ748" s="58"/>
      <c r="BA748" s="58"/>
      <c r="BB748" s="58"/>
      <c r="BC748" s="58"/>
      <c r="BD748" s="58"/>
      <c r="BE748" s="58"/>
      <c r="BF748" s="58"/>
      <c r="BG748" s="58"/>
      <c r="BH748" s="58"/>
      <c r="BI748" s="58"/>
      <c r="BJ748" s="58"/>
      <c r="BK748" s="58"/>
      <c r="BL748" s="58"/>
      <c r="BM748" s="58"/>
      <c r="BN748" s="58"/>
      <c r="BO748" s="58"/>
      <c r="BP748" s="58"/>
      <c r="BQ748" s="58"/>
      <c r="BR748" s="58"/>
      <c r="BS748" s="58"/>
      <c r="BT748" s="58"/>
      <c r="BU748" s="58"/>
      <c r="BV748" s="58"/>
      <c r="BW748" s="58"/>
      <c r="BX748" s="58"/>
      <c r="BY748" s="58"/>
      <c r="BZ748" s="58"/>
      <c r="CA748" s="58"/>
      <c r="CB748" s="58"/>
      <c r="CC748" s="58"/>
    </row>
    <row r="749" spans="1:81" s="1" customFormat="1" ht="15" customHeight="1">
      <c r="A749" s="69" t="s">
        <v>669</v>
      </c>
      <c r="B749" s="9" t="s">
        <v>6</v>
      </c>
      <c r="C749" s="20">
        <v>12.12</v>
      </c>
      <c r="D749" s="28" t="s">
        <v>2</v>
      </c>
      <c r="E749" s="28" t="s">
        <v>12</v>
      </c>
      <c r="F749" s="12" t="s">
        <v>734</v>
      </c>
      <c r="G749" s="197" t="s">
        <v>930</v>
      </c>
      <c r="H749" s="362"/>
      <c r="I749" s="162">
        <f t="shared" si="178"/>
        <v>0</v>
      </c>
      <c r="J749" s="286">
        <f t="shared" si="179"/>
        <v>0</v>
      </c>
      <c r="K749" s="143">
        <f t="shared" si="175"/>
        <v>0</v>
      </c>
      <c r="L749" s="58"/>
      <c r="M749" s="58"/>
      <c r="N749" s="58"/>
      <c r="O749" s="58"/>
      <c r="P749" s="58"/>
      <c r="Q749" s="58"/>
      <c r="R749" s="58"/>
      <c r="S749" s="275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  <c r="AD749" s="58"/>
      <c r="AE749" s="58"/>
      <c r="AF749" s="58"/>
      <c r="AG749" s="58"/>
      <c r="AH749" s="58"/>
      <c r="AI749" s="58"/>
      <c r="AJ749" s="58"/>
      <c r="AK749" s="58"/>
      <c r="AL749" s="58"/>
      <c r="AM749" s="58"/>
      <c r="AN749" s="58"/>
      <c r="AO749" s="58"/>
      <c r="AP749" s="58"/>
      <c r="AQ749" s="58"/>
      <c r="AR749" s="58"/>
      <c r="AS749" s="58"/>
      <c r="AT749" s="58"/>
      <c r="AU749" s="58"/>
      <c r="AV749" s="58"/>
      <c r="AW749" s="58"/>
      <c r="AX749" s="58"/>
      <c r="AY749" s="58"/>
      <c r="AZ749" s="58"/>
      <c r="BA749" s="58"/>
      <c r="BB749" s="58"/>
      <c r="BC749" s="58"/>
      <c r="BD749" s="58"/>
      <c r="BE749" s="58"/>
      <c r="BF749" s="58"/>
      <c r="BG749" s="58"/>
      <c r="BH749" s="58"/>
      <c r="BI749" s="58"/>
      <c r="BJ749" s="58"/>
      <c r="BK749" s="58"/>
      <c r="BL749" s="58"/>
      <c r="BM749" s="58"/>
      <c r="BN749" s="58"/>
      <c r="BO749" s="58"/>
      <c r="BP749" s="58"/>
      <c r="BQ749" s="58"/>
      <c r="BR749" s="58"/>
      <c r="BS749" s="58"/>
      <c r="BT749" s="58"/>
      <c r="BU749" s="58"/>
      <c r="BV749" s="58"/>
      <c r="BW749" s="58"/>
      <c r="BX749" s="58"/>
      <c r="BY749" s="58"/>
      <c r="BZ749" s="58"/>
      <c r="CA749" s="58"/>
      <c r="CB749" s="58"/>
      <c r="CC749" s="58"/>
    </row>
    <row r="750" spans="1:81" s="1" customFormat="1" ht="15" customHeight="1">
      <c r="A750" s="69" t="s">
        <v>670</v>
      </c>
      <c r="B750" s="9" t="s">
        <v>5</v>
      </c>
      <c r="C750" s="20">
        <v>30.78</v>
      </c>
      <c r="D750" s="28" t="s">
        <v>2</v>
      </c>
      <c r="E750" s="28" t="s">
        <v>12</v>
      </c>
      <c r="F750" s="12" t="s">
        <v>203</v>
      </c>
      <c r="G750" s="13" t="s">
        <v>930</v>
      </c>
      <c r="H750" s="362"/>
      <c r="I750" s="162">
        <f t="shared" si="178"/>
        <v>0</v>
      </c>
      <c r="J750" s="286">
        <f t="shared" si="179"/>
        <v>0</v>
      </c>
      <c r="K750" s="143">
        <f t="shared" si="175"/>
        <v>0</v>
      </c>
      <c r="L750" s="58"/>
      <c r="M750" s="58"/>
      <c r="N750" s="58"/>
      <c r="O750" s="58"/>
      <c r="P750" s="58"/>
      <c r="Q750" s="58"/>
      <c r="R750" s="58"/>
      <c r="S750" s="275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  <c r="AD750" s="58"/>
      <c r="AE750" s="58"/>
      <c r="AF750" s="58"/>
      <c r="AG750" s="58"/>
      <c r="AH750" s="58"/>
      <c r="AI750" s="58"/>
      <c r="AJ750" s="58"/>
      <c r="AK750" s="58"/>
      <c r="AL750" s="58"/>
      <c r="AM750" s="58"/>
      <c r="AN750" s="58"/>
      <c r="AO750" s="58"/>
      <c r="AP750" s="58"/>
      <c r="AQ750" s="58"/>
      <c r="AR750" s="58"/>
      <c r="AS750" s="58"/>
      <c r="AT750" s="58"/>
      <c r="AU750" s="58"/>
      <c r="AV750" s="58"/>
      <c r="AW750" s="58"/>
      <c r="AX750" s="58"/>
      <c r="AY750" s="58"/>
      <c r="AZ750" s="58"/>
      <c r="BA750" s="58"/>
      <c r="BB750" s="58"/>
      <c r="BC750" s="58"/>
      <c r="BD750" s="58"/>
      <c r="BE750" s="58"/>
      <c r="BF750" s="58"/>
      <c r="BG750" s="58"/>
      <c r="BH750" s="58"/>
      <c r="BI750" s="58"/>
      <c r="BJ750" s="58"/>
      <c r="BK750" s="58"/>
      <c r="BL750" s="58"/>
      <c r="BM750" s="58"/>
      <c r="BN750" s="58"/>
      <c r="BO750" s="58"/>
      <c r="BP750" s="58"/>
      <c r="BQ750" s="58"/>
      <c r="BR750" s="58"/>
      <c r="BS750" s="58"/>
      <c r="BT750" s="58"/>
      <c r="BU750" s="58"/>
      <c r="BV750" s="58"/>
      <c r="BW750" s="58"/>
      <c r="BX750" s="58"/>
      <c r="BY750" s="58"/>
      <c r="BZ750" s="58"/>
      <c r="CA750" s="58"/>
      <c r="CB750" s="58"/>
      <c r="CC750" s="58"/>
    </row>
    <row r="751" spans="1:81" s="1" customFormat="1" ht="15" customHeight="1">
      <c r="A751" s="69" t="s">
        <v>671</v>
      </c>
      <c r="B751" s="9" t="s">
        <v>5</v>
      </c>
      <c r="C751" s="20">
        <v>11.82</v>
      </c>
      <c r="D751" s="28" t="s">
        <v>2</v>
      </c>
      <c r="E751" s="28" t="s">
        <v>12</v>
      </c>
      <c r="F751" s="12" t="s">
        <v>203</v>
      </c>
      <c r="G751" s="13" t="s">
        <v>930</v>
      </c>
      <c r="H751" s="362"/>
      <c r="I751" s="162">
        <f t="shared" si="178"/>
        <v>0</v>
      </c>
      <c r="J751" s="286">
        <f t="shared" si="179"/>
        <v>0</v>
      </c>
      <c r="K751" s="143">
        <f t="shared" si="175"/>
        <v>0</v>
      </c>
      <c r="L751" s="58"/>
      <c r="M751" s="58"/>
      <c r="N751" s="58"/>
      <c r="O751" s="58"/>
      <c r="P751" s="58"/>
      <c r="Q751" s="58"/>
      <c r="R751" s="58"/>
      <c r="S751" s="275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  <c r="AD751" s="58"/>
      <c r="AE751" s="58"/>
      <c r="AF751" s="58"/>
      <c r="AG751" s="58"/>
      <c r="AH751" s="58"/>
      <c r="AI751" s="58"/>
      <c r="AJ751" s="58"/>
      <c r="AK751" s="58"/>
      <c r="AL751" s="58"/>
      <c r="AM751" s="58"/>
      <c r="AN751" s="58"/>
      <c r="AO751" s="58"/>
      <c r="AP751" s="58"/>
      <c r="AQ751" s="58"/>
      <c r="AR751" s="58"/>
      <c r="AS751" s="58"/>
      <c r="AT751" s="58"/>
      <c r="AU751" s="58"/>
      <c r="AV751" s="58"/>
      <c r="AW751" s="58"/>
      <c r="AX751" s="58"/>
      <c r="AY751" s="58"/>
      <c r="AZ751" s="58"/>
      <c r="BA751" s="58"/>
      <c r="BB751" s="58"/>
      <c r="BC751" s="58"/>
      <c r="BD751" s="58"/>
      <c r="BE751" s="58"/>
      <c r="BF751" s="58"/>
      <c r="BG751" s="58"/>
      <c r="BH751" s="58"/>
      <c r="BI751" s="58"/>
      <c r="BJ751" s="58"/>
      <c r="BK751" s="58"/>
      <c r="BL751" s="58"/>
      <c r="BM751" s="58"/>
      <c r="BN751" s="58"/>
      <c r="BO751" s="58"/>
      <c r="BP751" s="58"/>
      <c r="BQ751" s="58"/>
      <c r="BR751" s="58"/>
      <c r="BS751" s="58"/>
      <c r="BT751" s="58"/>
      <c r="BU751" s="58"/>
      <c r="BV751" s="58"/>
      <c r="BW751" s="58"/>
      <c r="BX751" s="58"/>
      <c r="BY751" s="58"/>
      <c r="BZ751" s="58"/>
      <c r="CA751" s="58"/>
      <c r="CB751" s="58"/>
      <c r="CC751" s="58"/>
    </row>
    <row r="752" spans="1:81" s="1" customFormat="1" ht="15">
      <c r="A752" s="70" t="s">
        <v>672</v>
      </c>
      <c r="B752" s="23" t="s">
        <v>777</v>
      </c>
      <c r="C752" s="22">
        <v>14.15</v>
      </c>
      <c r="D752" s="16" t="s">
        <v>2</v>
      </c>
      <c r="E752" s="16" t="s">
        <v>12</v>
      </c>
      <c r="F752" s="17" t="s">
        <v>71</v>
      </c>
      <c r="G752" s="50" t="s">
        <v>729</v>
      </c>
      <c r="H752" s="362"/>
      <c r="I752" s="162">
        <f t="shared" si="178"/>
        <v>0</v>
      </c>
      <c r="J752" s="286">
        <f t="shared" ref="J752:J755" si="180">I752*4.33</f>
        <v>0</v>
      </c>
      <c r="K752" s="143">
        <f t="shared" si="175"/>
        <v>0</v>
      </c>
      <c r="L752" s="58"/>
      <c r="M752" s="58"/>
      <c r="N752" s="58"/>
      <c r="O752" s="58"/>
      <c r="P752" s="58"/>
      <c r="Q752" s="58"/>
      <c r="R752" s="58"/>
      <c r="S752" s="275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  <c r="AD752" s="58"/>
      <c r="AE752" s="58"/>
      <c r="AF752" s="58"/>
      <c r="AG752" s="58"/>
      <c r="AH752" s="58"/>
      <c r="AI752" s="58"/>
      <c r="AJ752" s="58"/>
      <c r="AK752" s="58"/>
      <c r="AL752" s="58"/>
      <c r="AM752" s="58"/>
      <c r="AN752" s="58"/>
      <c r="AO752" s="58"/>
      <c r="AP752" s="58"/>
      <c r="AQ752" s="58"/>
      <c r="AR752" s="58"/>
      <c r="AS752" s="58"/>
      <c r="AT752" s="58"/>
      <c r="AU752" s="58"/>
      <c r="AV752" s="58"/>
      <c r="AW752" s="58"/>
      <c r="AX752" s="58"/>
      <c r="AY752" s="58"/>
      <c r="AZ752" s="58"/>
      <c r="BA752" s="58"/>
      <c r="BB752" s="58"/>
      <c r="BC752" s="58"/>
      <c r="BD752" s="58"/>
      <c r="BE752" s="58"/>
      <c r="BF752" s="58"/>
      <c r="BG752" s="58"/>
      <c r="BH752" s="58"/>
      <c r="BI752" s="58"/>
      <c r="BJ752" s="58"/>
      <c r="BK752" s="58"/>
      <c r="BL752" s="58"/>
      <c r="BM752" s="58"/>
      <c r="BN752" s="58"/>
      <c r="BO752" s="58"/>
      <c r="BP752" s="58"/>
      <c r="BQ752" s="58"/>
      <c r="BR752" s="58"/>
      <c r="BS752" s="58"/>
      <c r="BT752" s="58"/>
      <c r="BU752" s="58"/>
      <c r="BV752" s="58"/>
      <c r="BW752" s="58"/>
      <c r="BX752" s="58"/>
      <c r="BY752" s="58"/>
      <c r="BZ752" s="58"/>
      <c r="CA752" s="58"/>
      <c r="CB752" s="58"/>
      <c r="CC752" s="58"/>
    </row>
    <row r="753" spans="1:81" ht="15" customHeight="1">
      <c r="A753" s="107" t="s">
        <v>673</v>
      </c>
      <c r="B753" s="52" t="s">
        <v>180</v>
      </c>
      <c r="C753" s="53">
        <v>67.7</v>
      </c>
      <c r="D753" s="54" t="s">
        <v>2</v>
      </c>
      <c r="E753" s="54" t="s">
        <v>12</v>
      </c>
      <c r="F753" s="56" t="s">
        <v>203</v>
      </c>
      <c r="G753" s="50" t="s">
        <v>729</v>
      </c>
      <c r="H753" s="362"/>
      <c r="I753" s="162">
        <f t="shared" si="178"/>
        <v>0</v>
      </c>
      <c r="J753" s="286">
        <f t="shared" si="180"/>
        <v>0</v>
      </c>
      <c r="K753" s="143">
        <f t="shared" si="175"/>
        <v>0</v>
      </c>
    </row>
    <row r="754" spans="1:81" s="1" customFormat="1" ht="15">
      <c r="A754" s="151" t="s">
        <v>773</v>
      </c>
      <c r="B754" s="139" t="s">
        <v>773</v>
      </c>
      <c r="C754" s="26">
        <v>19.62</v>
      </c>
      <c r="D754" s="28" t="s">
        <v>2</v>
      </c>
      <c r="E754" s="28" t="s">
        <v>333</v>
      </c>
      <c r="F754" s="12" t="s">
        <v>71</v>
      </c>
      <c r="G754" s="50" t="s">
        <v>729</v>
      </c>
      <c r="H754" s="362"/>
      <c r="I754" s="162">
        <f t="shared" si="178"/>
        <v>0</v>
      </c>
      <c r="J754" s="286">
        <f t="shared" si="180"/>
        <v>0</v>
      </c>
      <c r="K754" s="143">
        <f t="shared" si="175"/>
        <v>0</v>
      </c>
      <c r="L754" s="58"/>
      <c r="M754" s="58"/>
      <c r="N754" s="58"/>
      <c r="O754" s="58"/>
      <c r="P754" s="58"/>
      <c r="Q754" s="58"/>
      <c r="R754" s="58"/>
      <c r="S754" s="275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  <c r="AD754" s="58"/>
      <c r="AE754" s="58"/>
      <c r="AF754" s="58"/>
      <c r="AG754" s="58"/>
      <c r="AH754" s="58"/>
      <c r="AI754" s="58"/>
      <c r="AJ754" s="58"/>
      <c r="AK754" s="58"/>
      <c r="AL754" s="58"/>
      <c r="AM754" s="58"/>
      <c r="AN754" s="58"/>
      <c r="AO754" s="58"/>
      <c r="AP754" s="58"/>
      <c r="AQ754" s="58"/>
      <c r="AR754" s="58"/>
      <c r="AS754" s="58"/>
      <c r="AT754" s="58"/>
      <c r="AU754" s="58"/>
      <c r="AV754" s="58"/>
      <c r="AW754" s="58"/>
      <c r="AX754" s="58"/>
      <c r="AY754" s="58"/>
      <c r="AZ754" s="58"/>
      <c r="BA754" s="58"/>
      <c r="BB754" s="58"/>
      <c r="BC754" s="58"/>
      <c r="BD754" s="58"/>
      <c r="BE754" s="58"/>
      <c r="BF754" s="58"/>
      <c r="BG754" s="58"/>
      <c r="BH754" s="58"/>
      <c r="BI754" s="58"/>
      <c r="BJ754" s="58"/>
      <c r="BK754" s="58"/>
      <c r="BL754" s="58"/>
      <c r="BM754" s="58"/>
      <c r="BN754" s="58"/>
      <c r="BO754" s="58"/>
      <c r="BP754" s="58"/>
      <c r="BQ754" s="58"/>
      <c r="BR754" s="58"/>
      <c r="BS754" s="58"/>
      <c r="BT754" s="58"/>
      <c r="BU754" s="58"/>
      <c r="BV754" s="58"/>
      <c r="BW754" s="58"/>
      <c r="BX754" s="58"/>
      <c r="BY754" s="58"/>
      <c r="BZ754" s="58"/>
      <c r="CA754" s="58"/>
      <c r="CB754" s="58"/>
      <c r="CC754" s="58"/>
    </row>
    <row r="755" spans="1:81" s="58" customFormat="1" ht="15">
      <c r="A755" s="151" t="s">
        <v>776</v>
      </c>
      <c r="B755" s="139" t="s">
        <v>776</v>
      </c>
      <c r="C755" s="26">
        <v>18.559999999999999</v>
      </c>
      <c r="D755" s="28" t="s">
        <v>2</v>
      </c>
      <c r="E755" s="28" t="s">
        <v>333</v>
      </c>
      <c r="F755" s="12" t="s">
        <v>71</v>
      </c>
      <c r="G755" s="50" t="s">
        <v>729</v>
      </c>
      <c r="H755" s="362"/>
      <c r="I755" s="162">
        <f t="shared" si="178"/>
        <v>0</v>
      </c>
      <c r="J755" s="286">
        <f t="shared" si="180"/>
        <v>0</v>
      </c>
      <c r="K755" s="143">
        <f t="shared" si="175"/>
        <v>0</v>
      </c>
      <c r="S755" s="275"/>
    </row>
    <row r="756" spans="1:81" s="3" customFormat="1" ht="15">
      <c r="A756" s="151" t="s">
        <v>779</v>
      </c>
      <c r="B756" s="139" t="s">
        <v>779</v>
      </c>
      <c r="C756" s="26">
        <v>18.559999999999999</v>
      </c>
      <c r="D756" s="28" t="s">
        <v>2</v>
      </c>
      <c r="E756" s="28" t="s">
        <v>782</v>
      </c>
      <c r="F756" s="12" t="s">
        <v>71</v>
      </c>
      <c r="G756" s="50" t="s">
        <v>729</v>
      </c>
      <c r="H756" s="362"/>
      <c r="I756" s="162">
        <f t="shared" si="178"/>
        <v>0</v>
      </c>
      <c r="J756" s="286">
        <f>I756*4.33</f>
        <v>0</v>
      </c>
      <c r="K756" s="143">
        <f t="shared" si="175"/>
        <v>0</v>
      </c>
      <c r="L756" s="58"/>
      <c r="M756" s="58"/>
      <c r="N756" s="58"/>
      <c r="O756" s="58"/>
      <c r="P756" s="58"/>
      <c r="Q756" s="58"/>
      <c r="R756" s="58"/>
      <c r="S756" s="275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  <c r="AD756" s="58"/>
      <c r="AE756" s="58"/>
      <c r="AF756" s="58"/>
      <c r="AG756" s="58"/>
      <c r="AH756" s="58"/>
      <c r="AI756" s="58"/>
      <c r="AJ756" s="58"/>
      <c r="AK756" s="58"/>
      <c r="AL756" s="58"/>
      <c r="AM756" s="58"/>
      <c r="AN756" s="58"/>
      <c r="AO756" s="58"/>
      <c r="AP756" s="58"/>
      <c r="AQ756" s="58"/>
      <c r="AR756" s="58"/>
      <c r="AS756" s="58"/>
      <c r="AT756" s="58"/>
      <c r="AU756" s="58"/>
      <c r="AV756" s="58"/>
      <c r="AW756" s="58"/>
      <c r="AX756" s="58"/>
      <c r="AY756" s="58"/>
      <c r="AZ756" s="58"/>
      <c r="BA756" s="58"/>
      <c r="BB756" s="58"/>
      <c r="BC756" s="58"/>
      <c r="BD756" s="58"/>
      <c r="BE756" s="58"/>
      <c r="BF756" s="58"/>
      <c r="BG756" s="58"/>
      <c r="BH756" s="58"/>
      <c r="BI756" s="58"/>
      <c r="BJ756" s="58"/>
      <c r="BK756" s="58"/>
      <c r="BL756" s="58"/>
      <c r="BM756" s="58"/>
      <c r="BN756" s="58"/>
      <c r="BO756" s="58"/>
      <c r="BP756" s="58"/>
      <c r="BQ756" s="58"/>
      <c r="BR756" s="58"/>
      <c r="BS756" s="58"/>
      <c r="BT756" s="58"/>
      <c r="BU756" s="58"/>
      <c r="BV756" s="58"/>
      <c r="BW756" s="58"/>
      <c r="BX756" s="58"/>
      <c r="BY756" s="58"/>
      <c r="BZ756" s="58"/>
      <c r="CA756" s="58"/>
      <c r="CB756" s="58"/>
      <c r="CC756" s="58"/>
    </row>
    <row r="757" spans="1:81" s="3" customFormat="1" ht="15.75" thickBot="1">
      <c r="A757" s="152" t="s">
        <v>781</v>
      </c>
      <c r="B757" s="137" t="s">
        <v>781</v>
      </c>
      <c r="C757" s="135">
        <v>18.559999999999999</v>
      </c>
      <c r="D757" s="134" t="s">
        <v>2</v>
      </c>
      <c r="E757" s="134" t="s">
        <v>342</v>
      </c>
      <c r="F757" s="79" t="s">
        <v>71</v>
      </c>
      <c r="G757" s="50" t="s">
        <v>729</v>
      </c>
      <c r="H757" s="362"/>
      <c r="I757" s="162">
        <f t="shared" si="178"/>
        <v>0</v>
      </c>
      <c r="J757" s="305">
        <f>I757*4.33</f>
        <v>0</v>
      </c>
      <c r="K757" s="143">
        <f t="shared" si="175"/>
        <v>0</v>
      </c>
      <c r="L757" s="58"/>
      <c r="M757" s="58"/>
      <c r="N757" s="58"/>
      <c r="O757" s="58"/>
      <c r="P757" s="58"/>
      <c r="Q757" s="58"/>
      <c r="R757" s="58"/>
      <c r="S757" s="275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  <c r="AD757" s="58"/>
      <c r="AE757" s="58"/>
      <c r="AF757" s="58"/>
      <c r="AG757" s="58"/>
      <c r="AH757" s="58"/>
      <c r="AI757" s="58"/>
      <c r="AJ757" s="58"/>
      <c r="AK757" s="58"/>
      <c r="AL757" s="58"/>
      <c r="AM757" s="58"/>
      <c r="AN757" s="58"/>
      <c r="AO757" s="58"/>
      <c r="AP757" s="58"/>
      <c r="AQ757" s="58"/>
      <c r="AR757" s="58"/>
      <c r="AS757" s="58"/>
      <c r="AT757" s="58"/>
      <c r="AU757" s="58"/>
      <c r="AV757" s="58"/>
      <c r="AW757" s="58"/>
      <c r="AX757" s="58"/>
      <c r="AY757" s="58"/>
      <c r="AZ757" s="58"/>
      <c r="BA757" s="58"/>
      <c r="BB757" s="58"/>
      <c r="BC757" s="58"/>
      <c r="BD757" s="58"/>
      <c r="BE757" s="58"/>
      <c r="BF757" s="58"/>
      <c r="BG757" s="58"/>
      <c r="BH757" s="58"/>
      <c r="BI757" s="58"/>
      <c r="BJ757" s="58"/>
      <c r="BK757" s="58"/>
      <c r="BL757" s="58"/>
      <c r="BM757" s="58"/>
      <c r="BN757" s="58"/>
      <c r="BO757" s="58"/>
      <c r="BP757" s="58"/>
      <c r="BQ757" s="58"/>
      <c r="BR757" s="58"/>
      <c r="BS757" s="58"/>
      <c r="BT757" s="58"/>
      <c r="BU757" s="58"/>
      <c r="BV757" s="58"/>
      <c r="BW757" s="58"/>
      <c r="BX757" s="58"/>
      <c r="BY757" s="58"/>
      <c r="BZ757" s="58"/>
      <c r="CA757" s="58"/>
      <c r="CB757" s="58"/>
      <c r="CC757" s="58"/>
    </row>
    <row r="758" spans="1:81" s="3" customFormat="1" ht="15.75" customHeight="1" thickBot="1">
      <c r="A758" s="180" t="s">
        <v>907</v>
      </c>
      <c r="B758" s="181"/>
      <c r="C758" s="181"/>
      <c r="D758" s="181"/>
      <c r="E758" s="181"/>
      <c r="F758" s="181"/>
      <c r="G758" s="181"/>
      <c r="H758" s="181"/>
      <c r="I758" s="181"/>
      <c r="J758" s="181"/>
      <c r="K758" s="181"/>
      <c r="L758" s="58"/>
      <c r="M758" s="58"/>
      <c r="N758" s="58"/>
      <c r="O758" s="58"/>
      <c r="P758" s="58"/>
      <c r="Q758" s="58"/>
      <c r="R758" s="58"/>
      <c r="S758" s="275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  <c r="AD758" s="58"/>
      <c r="AE758" s="58"/>
      <c r="AF758" s="58"/>
      <c r="AG758" s="58"/>
      <c r="AH758" s="58"/>
      <c r="AI758" s="58"/>
      <c r="AJ758" s="58"/>
      <c r="AK758" s="58"/>
      <c r="AL758" s="58"/>
      <c r="AM758" s="58"/>
      <c r="AN758" s="58"/>
      <c r="AO758" s="58"/>
      <c r="AP758" s="58"/>
      <c r="AQ758" s="58"/>
      <c r="AR758" s="58"/>
      <c r="AS758" s="58"/>
      <c r="AT758" s="58"/>
      <c r="AU758" s="58"/>
      <c r="AV758" s="58"/>
      <c r="AW758" s="58"/>
      <c r="AX758" s="58"/>
      <c r="AY758" s="58"/>
      <c r="AZ758" s="58"/>
      <c r="BA758" s="58"/>
      <c r="BB758" s="58"/>
      <c r="BC758" s="58"/>
      <c r="BD758" s="58"/>
      <c r="BE758" s="58"/>
      <c r="BF758" s="58"/>
      <c r="BG758" s="58"/>
      <c r="BH758" s="58"/>
      <c r="BI758" s="58"/>
      <c r="BJ758" s="58"/>
      <c r="BK758" s="58"/>
      <c r="BL758" s="58"/>
      <c r="BM758" s="58"/>
      <c r="BN758" s="58"/>
      <c r="BO758" s="58"/>
      <c r="BP758" s="58"/>
      <c r="BQ758" s="58"/>
      <c r="BR758" s="58"/>
      <c r="BS758" s="58"/>
      <c r="BT758" s="58"/>
      <c r="BU758" s="58"/>
      <c r="BV758" s="58"/>
      <c r="BW758" s="58"/>
      <c r="BX758" s="58"/>
      <c r="BY758" s="58"/>
      <c r="BZ758" s="58"/>
      <c r="CA758" s="58"/>
      <c r="CB758" s="58"/>
      <c r="CC758" s="58"/>
    </row>
    <row r="759" spans="1:81" s="3" customFormat="1" ht="15" customHeight="1">
      <c r="A759" s="118" t="s">
        <v>726</v>
      </c>
      <c r="B759" s="118" t="s">
        <v>726</v>
      </c>
      <c r="C759" s="194">
        <v>3.5</v>
      </c>
      <c r="D759" s="141" t="s">
        <v>2</v>
      </c>
      <c r="E759" s="141" t="s">
        <v>333</v>
      </c>
      <c r="F759" s="93" t="s">
        <v>113</v>
      </c>
      <c r="G759" s="188" t="s">
        <v>729</v>
      </c>
      <c r="H759" s="362"/>
      <c r="I759" s="162">
        <f t="shared" ref="I759:I790" si="181">H759*C759</f>
        <v>0</v>
      </c>
      <c r="J759" s="128">
        <f>I759*4.33</f>
        <v>0</v>
      </c>
      <c r="K759" s="143">
        <f t="shared" si="175"/>
        <v>0</v>
      </c>
      <c r="L759" s="58"/>
      <c r="M759" s="58"/>
      <c r="N759" s="58"/>
      <c r="O759" s="58"/>
      <c r="P759" s="58"/>
      <c r="Q759" s="58"/>
      <c r="R759" s="58"/>
      <c r="S759" s="275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  <c r="AD759" s="58"/>
      <c r="AE759" s="58"/>
      <c r="AF759" s="58"/>
      <c r="AG759" s="58"/>
      <c r="AH759" s="58"/>
      <c r="AI759" s="58"/>
      <c r="AJ759" s="58"/>
      <c r="AK759" s="58"/>
      <c r="AL759" s="58"/>
      <c r="AM759" s="58"/>
      <c r="AN759" s="58"/>
      <c r="AO759" s="58"/>
      <c r="AP759" s="58"/>
      <c r="AQ759" s="58"/>
      <c r="AR759" s="58"/>
      <c r="AS759" s="58"/>
      <c r="AT759" s="58"/>
      <c r="AU759" s="58"/>
      <c r="AV759" s="58"/>
      <c r="AW759" s="58"/>
      <c r="AX759" s="58"/>
      <c r="AY759" s="58"/>
      <c r="AZ759" s="58"/>
      <c r="BA759" s="58"/>
      <c r="BB759" s="58"/>
      <c r="BC759" s="58"/>
      <c r="BD759" s="58"/>
      <c r="BE759" s="58"/>
      <c r="BF759" s="58"/>
      <c r="BG759" s="58"/>
      <c r="BH759" s="58"/>
      <c r="BI759" s="58"/>
      <c r="BJ759" s="58"/>
      <c r="BK759" s="58"/>
      <c r="BL759" s="58"/>
      <c r="BM759" s="58"/>
      <c r="BN759" s="58"/>
      <c r="BO759" s="58"/>
      <c r="BP759" s="58"/>
      <c r="BQ759" s="58"/>
      <c r="BR759" s="58"/>
      <c r="BS759" s="58"/>
      <c r="BT759" s="58"/>
      <c r="BU759" s="58"/>
      <c r="BV759" s="58"/>
      <c r="BW759" s="58"/>
      <c r="BX759" s="58"/>
      <c r="BY759" s="58"/>
      <c r="BZ759" s="58"/>
      <c r="CA759" s="58"/>
      <c r="CB759" s="58"/>
      <c r="CC759" s="58"/>
    </row>
    <row r="760" spans="1:81" s="3" customFormat="1" ht="16.5" customHeight="1">
      <c r="A760" s="103" t="s">
        <v>846</v>
      </c>
      <c r="B760" s="166" t="s">
        <v>811</v>
      </c>
      <c r="C760" s="167">
        <v>437.37</v>
      </c>
      <c r="D760" s="168" t="s">
        <v>2</v>
      </c>
      <c r="E760" s="168" t="s">
        <v>333</v>
      </c>
      <c r="F760" s="169" t="s">
        <v>4</v>
      </c>
      <c r="G760" s="170" t="s">
        <v>731</v>
      </c>
      <c r="H760" s="362"/>
      <c r="I760" s="162">
        <f t="shared" si="181"/>
        <v>0</v>
      </c>
      <c r="J760" s="214">
        <f>I760*21.67</f>
        <v>0</v>
      </c>
      <c r="K760" s="143">
        <f t="shared" si="175"/>
        <v>0</v>
      </c>
      <c r="L760" s="58"/>
      <c r="M760" s="58"/>
      <c r="N760" s="58"/>
      <c r="O760" s="58"/>
      <c r="P760" s="58"/>
      <c r="Q760" s="58"/>
      <c r="R760" s="58"/>
      <c r="S760" s="275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  <c r="AD760" s="58"/>
      <c r="AE760" s="58"/>
      <c r="AF760" s="58"/>
      <c r="AG760" s="58"/>
      <c r="AH760" s="58"/>
      <c r="AI760" s="58"/>
      <c r="AJ760" s="58"/>
      <c r="AK760" s="58"/>
      <c r="AL760" s="58"/>
      <c r="AM760" s="58"/>
      <c r="AN760" s="58"/>
      <c r="AO760" s="58"/>
      <c r="AP760" s="58"/>
      <c r="AQ760" s="58"/>
      <c r="AR760" s="58"/>
      <c r="AS760" s="58"/>
      <c r="AT760" s="58"/>
      <c r="AU760" s="58"/>
      <c r="AV760" s="58"/>
      <c r="AW760" s="58"/>
      <c r="AX760" s="58"/>
      <c r="AY760" s="58"/>
      <c r="AZ760" s="58"/>
      <c r="BA760" s="58"/>
      <c r="BB760" s="58"/>
      <c r="BC760" s="58"/>
      <c r="BD760" s="58"/>
      <c r="BE760" s="58"/>
      <c r="BF760" s="58"/>
      <c r="BG760" s="58"/>
      <c r="BH760" s="58"/>
      <c r="BI760" s="58"/>
      <c r="BJ760" s="58"/>
      <c r="BK760" s="58"/>
      <c r="BL760" s="58"/>
      <c r="BM760" s="58"/>
      <c r="BN760" s="58"/>
      <c r="BO760" s="58"/>
      <c r="BP760" s="58"/>
      <c r="BQ760" s="58"/>
      <c r="BR760" s="58"/>
      <c r="BS760" s="58"/>
      <c r="BT760" s="58"/>
      <c r="BU760" s="58"/>
      <c r="BV760" s="58"/>
      <c r="BW760" s="58"/>
      <c r="BX760" s="58"/>
      <c r="BY760" s="58"/>
      <c r="BZ760" s="58"/>
      <c r="CA760" s="58"/>
      <c r="CB760" s="58"/>
      <c r="CC760" s="58"/>
    </row>
    <row r="761" spans="1:81" s="3" customFormat="1" ht="15" customHeight="1">
      <c r="A761" s="80" t="s">
        <v>431</v>
      </c>
      <c r="B761" s="106" t="s">
        <v>6</v>
      </c>
      <c r="C761" s="81">
        <v>14.43</v>
      </c>
      <c r="D761" s="82" t="s">
        <v>2</v>
      </c>
      <c r="E761" s="82" t="s">
        <v>418</v>
      </c>
      <c r="F761" s="83" t="s">
        <v>113</v>
      </c>
      <c r="G761" s="197" t="s">
        <v>930</v>
      </c>
      <c r="H761" s="362"/>
      <c r="I761" s="162">
        <f t="shared" si="181"/>
        <v>0</v>
      </c>
      <c r="J761" s="286">
        <f>I761*2.17</f>
        <v>0</v>
      </c>
      <c r="K761" s="143">
        <f t="shared" si="175"/>
        <v>0</v>
      </c>
      <c r="L761" s="58"/>
      <c r="M761" s="58"/>
      <c r="N761" s="58"/>
      <c r="O761" s="58"/>
      <c r="P761" s="58"/>
      <c r="Q761" s="58"/>
      <c r="R761" s="58"/>
      <c r="S761" s="275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  <c r="AD761" s="58"/>
      <c r="AE761" s="58"/>
      <c r="AF761" s="58"/>
      <c r="AG761" s="58"/>
      <c r="AH761" s="58"/>
      <c r="AI761" s="58"/>
      <c r="AJ761" s="58"/>
      <c r="AK761" s="58"/>
      <c r="AL761" s="58"/>
      <c r="AM761" s="58"/>
      <c r="AN761" s="58"/>
      <c r="AO761" s="58"/>
      <c r="AP761" s="58"/>
      <c r="AQ761" s="58"/>
      <c r="AR761" s="58"/>
      <c r="AS761" s="58"/>
      <c r="AT761" s="58"/>
      <c r="AU761" s="58"/>
      <c r="AV761" s="58"/>
      <c r="AW761" s="58"/>
      <c r="AX761" s="58"/>
      <c r="AY761" s="58"/>
      <c r="AZ761" s="58"/>
      <c r="BA761" s="58"/>
      <c r="BB761" s="58"/>
      <c r="BC761" s="58"/>
      <c r="BD761" s="58"/>
      <c r="BE761" s="58"/>
      <c r="BF761" s="58"/>
      <c r="BG761" s="58"/>
      <c r="BH761" s="58"/>
      <c r="BI761" s="58"/>
      <c r="BJ761" s="58"/>
      <c r="BK761" s="58"/>
      <c r="BL761" s="58"/>
      <c r="BM761" s="58"/>
      <c r="BN761" s="58"/>
      <c r="BO761" s="58"/>
      <c r="BP761" s="58"/>
      <c r="BQ761" s="58"/>
      <c r="BR761" s="58"/>
      <c r="BS761" s="58"/>
      <c r="BT761" s="58"/>
      <c r="BU761" s="58"/>
      <c r="BV761" s="58"/>
      <c r="BW761" s="58"/>
      <c r="BX761" s="58"/>
      <c r="BY761" s="58"/>
      <c r="BZ761" s="58"/>
      <c r="CA761" s="58"/>
      <c r="CB761" s="58"/>
      <c r="CC761" s="58"/>
    </row>
    <row r="762" spans="1:81" s="3" customFormat="1" ht="15" customHeight="1">
      <c r="A762" s="71" t="s">
        <v>406</v>
      </c>
      <c r="B762" s="9" t="s">
        <v>15</v>
      </c>
      <c r="C762" s="20">
        <v>9.2899999999999991</v>
      </c>
      <c r="D762" s="11" t="s">
        <v>2</v>
      </c>
      <c r="E762" s="11" t="s">
        <v>334</v>
      </c>
      <c r="F762" s="12" t="s">
        <v>4</v>
      </c>
      <c r="G762" s="13" t="s">
        <v>731</v>
      </c>
      <c r="H762" s="362"/>
      <c r="I762" s="162">
        <f t="shared" si="181"/>
        <v>0</v>
      </c>
      <c r="J762" s="214">
        <f t="shared" ref="J762:J764" si="182">I762*21.67</f>
        <v>0</v>
      </c>
      <c r="K762" s="143">
        <f t="shared" si="175"/>
        <v>0</v>
      </c>
      <c r="L762" s="58"/>
      <c r="M762" s="58"/>
      <c r="N762" s="58"/>
      <c r="O762" s="58"/>
      <c r="P762" s="58"/>
      <c r="Q762" s="58"/>
      <c r="R762" s="58"/>
      <c r="S762" s="275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  <c r="AD762" s="58"/>
      <c r="AE762" s="58"/>
      <c r="AF762" s="58"/>
      <c r="AG762" s="58"/>
      <c r="AH762" s="58"/>
      <c r="AI762" s="58"/>
      <c r="AJ762" s="58"/>
      <c r="AK762" s="58"/>
      <c r="AL762" s="58"/>
      <c r="AM762" s="58"/>
      <c r="AN762" s="58"/>
      <c r="AO762" s="58"/>
      <c r="AP762" s="58"/>
      <c r="AQ762" s="58"/>
      <c r="AR762" s="58"/>
      <c r="AS762" s="58"/>
      <c r="AT762" s="58"/>
      <c r="AU762" s="58"/>
      <c r="AV762" s="58"/>
      <c r="AW762" s="58"/>
      <c r="AX762" s="58"/>
      <c r="AY762" s="58"/>
      <c r="AZ762" s="58"/>
      <c r="BA762" s="58"/>
      <c r="BB762" s="58"/>
      <c r="BC762" s="58"/>
      <c r="BD762" s="58"/>
      <c r="BE762" s="58"/>
      <c r="BF762" s="58"/>
      <c r="BG762" s="58"/>
      <c r="BH762" s="58"/>
      <c r="BI762" s="58"/>
      <c r="BJ762" s="58"/>
      <c r="BK762" s="58"/>
      <c r="BL762" s="58"/>
      <c r="BM762" s="58"/>
      <c r="BN762" s="58"/>
      <c r="BO762" s="58"/>
      <c r="BP762" s="58"/>
      <c r="BQ762" s="58"/>
      <c r="BR762" s="58"/>
      <c r="BS762" s="58"/>
      <c r="BT762" s="58"/>
      <c r="BU762" s="58"/>
      <c r="BV762" s="58"/>
      <c r="BW762" s="58"/>
      <c r="BX762" s="58"/>
      <c r="BY762" s="58"/>
      <c r="BZ762" s="58"/>
      <c r="CA762" s="58"/>
      <c r="CB762" s="58"/>
      <c r="CC762" s="58"/>
    </row>
    <row r="763" spans="1:81" s="3" customFormat="1" ht="15" customHeight="1">
      <c r="A763" s="71" t="s">
        <v>407</v>
      </c>
      <c r="B763" s="9" t="s">
        <v>15</v>
      </c>
      <c r="C763" s="20">
        <v>11.8</v>
      </c>
      <c r="D763" s="11" t="s">
        <v>2</v>
      </c>
      <c r="E763" s="11" t="s">
        <v>334</v>
      </c>
      <c r="F763" s="12" t="s">
        <v>4</v>
      </c>
      <c r="G763" s="13" t="s">
        <v>731</v>
      </c>
      <c r="H763" s="362"/>
      <c r="I763" s="162">
        <f t="shared" si="181"/>
        <v>0</v>
      </c>
      <c r="J763" s="214">
        <f t="shared" si="182"/>
        <v>0</v>
      </c>
      <c r="K763" s="143">
        <f t="shared" si="175"/>
        <v>0</v>
      </c>
      <c r="L763" s="58"/>
      <c r="M763" s="58"/>
      <c r="N763" s="58"/>
      <c r="O763" s="58"/>
      <c r="P763" s="58"/>
      <c r="Q763" s="58"/>
      <c r="R763" s="58"/>
      <c r="S763" s="275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  <c r="AD763" s="58"/>
      <c r="AE763" s="58"/>
      <c r="AF763" s="58"/>
      <c r="AG763" s="58"/>
      <c r="AH763" s="58"/>
      <c r="AI763" s="58"/>
      <c r="AJ763" s="58"/>
      <c r="AK763" s="58"/>
      <c r="AL763" s="58"/>
      <c r="AM763" s="58"/>
      <c r="AN763" s="58"/>
      <c r="AO763" s="58"/>
      <c r="AP763" s="58"/>
      <c r="AQ763" s="58"/>
      <c r="AR763" s="58"/>
      <c r="AS763" s="58"/>
      <c r="AT763" s="58"/>
      <c r="AU763" s="58"/>
      <c r="AV763" s="58"/>
      <c r="AW763" s="58"/>
      <c r="AX763" s="58"/>
      <c r="AY763" s="58"/>
      <c r="AZ763" s="58"/>
      <c r="BA763" s="58"/>
      <c r="BB763" s="58"/>
      <c r="BC763" s="58"/>
      <c r="BD763" s="58"/>
      <c r="BE763" s="58"/>
      <c r="BF763" s="58"/>
      <c r="BG763" s="58"/>
      <c r="BH763" s="58"/>
      <c r="BI763" s="58"/>
      <c r="BJ763" s="58"/>
      <c r="BK763" s="58"/>
      <c r="BL763" s="58"/>
      <c r="BM763" s="58"/>
      <c r="BN763" s="58"/>
      <c r="BO763" s="58"/>
      <c r="BP763" s="58"/>
      <c r="BQ763" s="58"/>
      <c r="BR763" s="58"/>
      <c r="BS763" s="58"/>
      <c r="BT763" s="58"/>
      <c r="BU763" s="58"/>
      <c r="BV763" s="58"/>
      <c r="BW763" s="58"/>
      <c r="BX763" s="58"/>
      <c r="BY763" s="58"/>
      <c r="BZ763" s="58"/>
      <c r="CA763" s="58"/>
      <c r="CB763" s="58"/>
      <c r="CC763" s="58"/>
    </row>
    <row r="764" spans="1:81" s="3" customFormat="1" ht="15" customHeight="1">
      <c r="A764" s="71" t="s">
        <v>408</v>
      </c>
      <c r="B764" s="9" t="s">
        <v>15</v>
      </c>
      <c r="C764" s="20">
        <v>7.9</v>
      </c>
      <c r="D764" s="11" t="s">
        <v>2</v>
      </c>
      <c r="E764" s="11" t="s">
        <v>334</v>
      </c>
      <c r="F764" s="12" t="s">
        <v>4</v>
      </c>
      <c r="G764" s="13" t="s">
        <v>731</v>
      </c>
      <c r="H764" s="362"/>
      <c r="I764" s="162">
        <f t="shared" si="181"/>
        <v>0</v>
      </c>
      <c r="J764" s="214">
        <f t="shared" si="182"/>
        <v>0</v>
      </c>
      <c r="K764" s="143">
        <f t="shared" si="175"/>
        <v>0</v>
      </c>
      <c r="L764" s="58"/>
      <c r="M764" s="58"/>
      <c r="N764" s="58"/>
      <c r="O764" s="58"/>
      <c r="P764" s="58"/>
      <c r="Q764" s="58"/>
      <c r="R764" s="58"/>
      <c r="S764" s="275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  <c r="AD764" s="58"/>
      <c r="AE764" s="58"/>
      <c r="AF764" s="58"/>
      <c r="AG764" s="58"/>
      <c r="AH764" s="58"/>
      <c r="AI764" s="58"/>
      <c r="AJ764" s="58"/>
      <c r="AK764" s="58"/>
      <c r="AL764" s="58"/>
      <c r="AM764" s="58"/>
      <c r="AN764" s="58"/>
      <c r="AO764" s="58"/>
      <c r="AP764" s="58"/>
      <c r="AQ764" s="58"/>
      <c r="AR764" s="58"/>
      <c r="AS764" s="58"/>
      <c r="AT764" s="58"/>
      <c r="AU764" s="58"/>
      <c r="AV764" s="58"/>
      <c r="AW764" s="58"/>
      <c r="AX764" s="58"/>
      <c r="AY764" s="58"/>
      <c r="AZ764" s="58"/>
      <c r="BA764" s="58"/>
      <c r="BB764" s="58"/>
      <c r="BC764" s="58"/>
      <c r="BD764" s="58"/>
      <c r="BE764" s="58"/>
      <c r="BF764" s="58"/>
      <c r="BG764" s="58"/>
      <c r="BH764" s="58"/>
      <c r="BI764" s="58"/>
      <c r="BJ764" s="58"/>
      <c r="BK764" s="58"/>
      <c r="BL764" s="58"/>
      <c r="BM764" s="58"/>
      <c r="BN764" s="58"/>
      <c r="BO764" s="58"/>
      <c r="BP764" s="58"/>
      <c r="BQ764" s="58"/>
      <c r="BR764" s="58"/>
      <c r="BS764" s="58"/>
      <c r="BT764" s="58"/>
      <c r="BU764" s="58"/>
      <c r="BV764" s="58"/>
      <c r="BW764" s="58"/>
      <c r="BX764" s="58"/>
      <c r="BY764" s="58"/>
      <c r="BZ764" s="58"/>
      <c r="CA764" s="58"/>
      <c r="CB764" s="58"/>
      <c r="CC764" s="58"/>
    </row>
    <row r="765" spans="1:81" s="3" customFormat="1" ht="15">
      <c r="A765" s="72" t="s">
        <v>432</v>
      </c>
      <c r="B765" s="14" t="s">
        <v>17</v>
      </c>
      <c r="C765" s="22">
        <v>6.33</v>
      </c>
      <c r="D765" s="16" t="s">
        <v>2</v>
      </c>
      <c r="E765" s="16" t="s">
        <v>418</v>
      </c>
      <c r="F765" s="17" t="s">
        <v>4</v>
      </c>
      <c r="G765" s="50" t="s">
        <v>730</v>
      </c>
      <c r="H765" s="362"/>
      <c r="I765" s="162">
        <f t="shared" si="181"/>
        <v>0</v>
      </c>
      <c r="J765" s="214">
        <f t="shared" ref="J765:J766" si="183">I765*8.67</f>
        <v>0</v>
      </c>
      <c r="K765" s="143">
        <f t="shared" si="175"/>
        <v>0</v>
      </c>
      <c r="L765" s="58"/>
      <c r="M765" s="58"/>
      <c r="N765" s="58"/>
      <c r="O765" s="58"/>
      <c r="P765" s="58"/>
      <c r="Q765" s="58"/>
      <c r="R765" s="58"/>
      <c r="S765" s="275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  <c r="AD765" s="58"/>
      <c r="AE765" s="58"/>
      <c r="AF765" s="58"/>
      <c r="AG765" s="58"/>
      <c r="AH765" s="58"/>
      <c r="AI765" s="58"/>
      <c r="AJ765" s="58"/>
      <c r="AK765" s="58"/>
      <c r="AL765" s="58"/>
      <c r="AM765" s="58"/>
      <c r="AN765" s="58"/>
      <c r="AO765" s="58"/>
      <c r="AP765" s="58"/>
      <c r="AQ765" s="58"/>
      <c r="AR765" s="58"/>
      <c r="AS765" s="58"/>
      <c r="AT765" s="58"/>
      <c r="AU765" s="58"/>
      <c r="AV765" s="58"/>
      <c r="AW765" s="58"/>
      <c r="AX765" s="58"/>
      <c r="AY765" s="58"/>
      <c r="AZ765" s="58"/>
      <c r="BA765" s="58"/>
      <c r="BB765" s="58"/>
      <c r="BC765" s="58"/>
      <c r="BD765" s="58"/>
      <c r="BE765" s="58"/>
      <c r="BF765" s="58"/>
      <c r="BG765" s="58"/>
      <c r="BH765" s="58"/>
      <c r="BI765" s="58"/>
      <c r="BJ765" s="58"/>
      <c r="BK765" s="58"/>
      <c r="BL765" s="58"/>
      <c r="BM765" s="58"/>
      <c r="BN765" s="58"/>
      <c r="BO765" s="58"/>
      <c r="BP765" s="58"/>
      <c r="BQ765" s="58"/>
      <c r="BR765" s="58"/>
      <c r="BS765" s="58"/>
      <c r="BT765" s="58"/>
      <c r="BU765" s="58"/>
      <c r="BV765" s="58"/>
      <c r="BW765" s="58"/>
      <c r="BX765" s="58"/>
      <c r="BY765" s="58"/>
      <c r="BZ765" s="58"/>
      <c r="CA765" s="58"/>
      <c r="CB765" s="58"/>
      <c r="CC765" s="58"/>
    </row>
    <row r="766" spans="1:81" s="3" customFormat="1" ht="15">
      <c r="A766" s="71" t="s">
        <v>800</v>
      </c>
      <c r="B766" s="14" t="s">
        <v>17</v>
      </c>
      <c r="C766" s="20">
        <v>10.73</v>
      </c>
      <c r="D766" s="16" t="s">
        <v>2</v>
      </c>
      <c r="E766" s="16" t="s">
        <v>418</v>
      </c>
      <c r="F766" s="17" t="s">
        <v>4</v>
      </c>
      <c r="G766" s="50" t="s">
        <v>730</v>
      </c>
      <c r="H766" s="362"/>
      <c r="I766" s="162">
        <f t="shared" si="181"/>
        <v>0</v>
      </c>
      <c r="J766" s="214">
        <f t="shared" si="183"/>
        <v>0</v>
      </c>
      <c r="K766" s="143">
        <f t="shared" si="175"/>
        <v>0</v>
      </c>
      <c r="L766" s="58"/>
      <c r="M766" s="58"/>
      <c r="N766" s="58"/>
      <c r="O766" s="58"/>
      <c r="P766" s="58"/>
      <c r="Q766" s="58"/>
      <c r="R766" s="58"/>
      <c r="S766" s="275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  <c r="AD766" s="58"/>
      <c r="AE766" s="58"/>
      <c r="AF766" s="58"/>
      <c r="AG766" s="58"/>
      <c r="AH766" s="58"/>
      <c r="AI766" s="58"/>
      <c r="AJ766" s="58"/>
      <c r="AK766" s="58"/>
      <c r="AL766" s="58"/>
      <c r="AM766" s="58"/>
      <c r="AN766" s="58"/>
      <c r="AO766" s="58"/>
      <c r="AP766" s="58"/>
      <c r="AQ766" s="58"/>
      <c r="AR766" s="58"/>
      <c r="AS766" s="58"/>
      <c r="AT766" s="58"/>
      <c r="AU766" s="58"/>
      <c r="AV766" s="58"/>
      <c r="AW766" s="58"/>
      <c r="AX766" s="58"/>
      <c r="AY766" s="58"/>
      <c r="AZ766" s="58"/>
      <c r="BA766" s="58"/>
      <c r="BB766" s="58"/>
      <c r="BC766" s="58"/>
      <c r="BD766" s="58"/>
      <c r="BE766" s="58"/>
      <c r="BF766" s="58"/>
      <c r="BG766" s="58"/>
      <c r="BH766" s="58"/>
      <c r="BI766" s="58"/>
      <c r="BJ766" s="58"/>
      <c r="BK766" s="58"/>
      <c r="BL766" s="58"/>
      <c r="BM766" s="58"/>
      <c r="BN766" s="58"/>
      <c r="BO766" s="58"/>
      <c r="BP766" s="58"/>
      <c r="BQ766" s="58"/>
      <c r="BR766" s="58"/>
      <c r="BS766" s="58"/>
      <c r="BT766" s="58"/>
      <c r="BU766" s="58"/>
      <c r="BV766" s="58"/>
      <c r="BW766" s="58"/>
      <c r="BX766" s="58"/>
      <c r="BY766" s="58"/>
      <c r="BZ766" s="58"/>
      <c r="CA766" s="58"/>
      <c r="CB766" s="58"/>
      <c r="CC766" s="58"/>
    </row>
    <row r="767" spans="1:81" s="3" customFormat="1" ht="15" customHeight="1">
      <c r="A767" s="71" t="s">
        <v>801</v>
      </c>
      <c r="B767" s="9" t="s">
        <v>15</v>
      </c>
      <c r="C767" s="20">
        <v>2</v>
      </c>
      <c r="D767" s="16" t="s">
        <v>2</v>
      </c>
      <c r="E767" s="16" t="s">
        <v>418</v>
      </c>
      <c r="F767" s="17" t="s">
        <v>4</v>
      </c>
      <c r="G767" s="13" t="s">
        <v>731</v>
      </c>
      <c r="H767" s="362"/>
      <c r="I767" s="162">
        <f t="shared" si="181"/>
        <v>0</v>
      </c>
      <c r="J767" s="214">
        <f t="shared" ref="J767:J770" si="184">I767*21.67</f>
        <v>0</v>
      </c>
      <c r="K767" s="143">
        <f t="shared" si="175"/>
        <v>0</v>
      </c>
      <c r="L767" s="58"/>
      <c r="M767" s="58"/>
      <c r="N767" s="58"/>
      <c r="O767" s="58"/>
      <c r="P767" s="58"/>
      <c r="Q767" s="58"/>
      <c r="R767" s="58"/>
      <c r="S767" s="275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  <c r="AD767" s="58"/>
      <c r="AE767" s="58"/>
      <c r="AF767" s="58"/>
      <c r="AG767" s="58"/>
      <c r="AH767" s="58"/>
      <c r="AI767" s="58"/>
      <c r="AJ767" s="58"/>
      <c r="AK767" s="58"/>
      <c r="AL767" s="58"/>
      <c r="AM767" s="58"/>
      <c r="AN767" s="58"/>
      <c r="AO767" s="58"/>
      <c r="AP767" s="58"/>
      <c r="AQ767" s="58"/>
      <c r="AR767" s="58"/>
      <c r="AS767" s="58"/>
      <c r="AT767" s="58"/>
      <c r="AU767" s="58"/>
      <c r="AV767" s="58"/>
      <c r="AW767" s="58"/>
      <c r="AX767" s="58"/>
      <c r="AY767" s="58"/>
      <c r="AZ767" s="58"/>
      <c r="BA767" s="58"/>
      <c r="BB767" s="58"/>
      <c r="BC767" s="58"/>
      <c r="BD767" s="58"/>
      <c r="BE767" s="58"/>
      <c r="BF767" s="58"/>
      <c r="BG767" s="58"/>
      <c r="BH767" s="58"/>
      <c r="BI767" s="58"/>
      <c r="BJ767" s="58"/>
      <c r="BK767" s="58"/>
      <c r="BL767" s="58"/>
      <c r="BM767" s="58"/>
      <c r="BN767" s="58"/>
      <c r="BO767" s="58"/>
      <c r="BP767" s="58"/>
      <c r="BQ767" s="58"/>
      <c r="BR767" s="58"/>
      <c r="BS767" s="58"/>
      <c r="BT767" s="58"/>
      <c r="BU767" s="58"/>
      <c r="BV767" s="58"/>
      <c r="BW767" s="58"/>
      <c r="BX767" s="58"/>
      <c r="BY767" s="58"/>
      <c r="BZ767" s="58"/>
      <c r="CA767" s="58"/>
      <c r="CB767" s="58"/>
      <c r="CC767" s="58"/>
    </row>
    <row r="768" spans="1:81" s="3" customFormat="1" ht="15" customHeight="1">
      <c r="A768" s="71" t="s">
        <v>802</v>
      </c>
      <c r="B768" s="9" t="s">
        <v>15</v>
      </c>
      <c r="C768" s="20">
        <v>1.35</v>
      </c>
      <c r="D768" s="16" t="s">
        <v>2</v>
      </c>
      <c r="E768" s="16" t="s">
        <v>418</v>
      </c>
      <c r="F768" s="17" t="s">
        <v>4</v>
      </c>
      <c r="G768" s="13" t="s">
        <v>731</v>
      </c>
      <c r="H768" s="362"/>
      <c r="I768" s="162">
        <f t="shared" si="181"/>
        <v>0</v>
      </c>
      <c r="J768" s="214">
        <f t="shared" si="184"/>
        <v>0</v>
      </c>
      <c r="K768" s="143">
        <f t="shared" si="175"/>
        <v>0</v>
      </c>
      <c r="L768" s="58"/>
      <c r="M768" s="58"/>
      <c r="N768" s="58"/>
      <c r="O768" s="58"/>
      <c r="P768" s="58"/>
      <c r="Q768" s="58"/>
      <c r="R768" s="58"/>
      <c r="S768" s="275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  <c r="AD768" s="58"/>
      <c r="AE768" s="58"/>
      <c r="AF768" s="58"/>
      <c r="AG768" s="58"/>
      <c r="AH768" s="58"/>
      <c r="AI768" s="58"/>
      <c r="AJ768" s="58"/>
      <c r="AK768" s="58"/>
      <c r="AL768" s="58"/>
      <c r="AM768" s="58"/>
      <c r="AN768" s="58"/>
      <c r="AO768" s="58"/>
      <c r="AP768" s="58"/>
      <c r="AQ768" s="58"/>
      <c r="AR768" s="58"/>
      <c r="AS768" s="58"/>
      <c r="AT768" s="58"/>
      <c r="AU768" s="58"/>
      <c r="AV768" s="58"/>
      <c r="AW768" s="58"/>
      <c r="AX768" s="58"/>
      <c r="AY768" s="58"/>
      <c r="AZ768" s="58"/>
      <c r="BA768" s="58"/>
      <c r="BB768" s="58"/>
      <c r="BC768" s="58"/>
      <c r="BD768" s="58"/>
      <c r="BE768" s="58"/>
      <c r="BF768" s="58"/>
      <c r="BG768" s="58"/>
      <c r="BH768" s="58"/>
      <c r="BI768" s="58"/>
      <c r="BJ768" s="58"/>
      <c r="BK768" s="58"/>
      <c r="BL768" s="58"/>
      <c r="BM768" s="58"/>
      <c r="BN768" s="58"/>
      <c r="BO768" s="58"/>
      <c r="BP768" s="58"/>
      <c r="BQ768" s="58"/>
      <c r="BR768" s="58"/>
      <c r="BS768" s="58"/>
      <c r="BT768" s="58"/>
      <c r="BU768" s="58"/>
      <c r="BV768" s="58"/>
      <c r="BW768" s="58"/>
      <c r="BX768" s="58"/>
      <c r="BY768" s="58"/>
      <c r="BZ768" s="58"/>
      <c r="CA768" s="58"/>
      <c r="CB768" s="58"/>
      <c r="CC768" s="58"/>
    </row>
    <row r="769" spans="1:81" s="3" customFormat="1" ht="15" customHeight="1">
      <c r="A769" s="71" t="s">
        <v>803</v>
      </c>
      <c r="B769" s="9" t="s">
        <v>15</v>
      </c>
      <c r="C769" s="20">
        <v>1.27</v>
      </c>
      <c r="D769" s="16" t="s">
        <v>2</v>
      </c>
      <c r="E769" s="16" t="s">
        <v>418</v>
      </c>
      <c r="F769" s="17" t="s">
        <v>4</v>
      </c>
      <c r="G769" s="13" t="s">
        <v>731</v>
      </c>
      <c r="H769" s="362"/>
      <c r="I769" s="162">
        <f t="shared" si="181"/>
        <v>0</v>
      </c>
      <c r="J769" s="214">
        <f t="shared" si="184"/>
        <v>0</v>
      </c>
      <c r="K769" s="143">
        <f t="shared" si="175"/>
        <v>0</v>
      </c>
      <c r="L769" s="58"/>
      <c r="M769" s="58"/>
      <c r="N769" s="58"/>
      <c r="O769" s="58"/>
      <c r="P769" s="58"/>
      <c r="Q769" s="58"/>
      <c r="R769" s="58"/>
      <c r="S769" s="275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  <c r="AD769" s="58"/>
      <c r="AE769" s="58"/>
      <c r="AF769" s="58"/>
      <c r="AG769" s="58"/>
      <c r="AH769" s="58"/>
      <c r="AI769" s="58"/>
      <c r="AJ769" s="58"/>
      <c r="AK769" s="58"/>
      <c r="AL769" s="58"/>
      <c r="AM769" s="58"/>
      <c r="AN769" s="58"/>
      <c r="AO769" s="58"/>
      <c r="AP769" s="58"/>
      <c r="AQ769" s="58"/>
      <c r="AR769" s="58"/>
      <c r="AS769" s="58"/>
      <c r="AT769" s="58"/>
      <c r="AU769" s="58"/>
      <c r="AV769" s="58"/>
      <c r="AW769" s="58"/>
      <c r="AX769" s="58"/>
      <c r="AY769" s="58"/>
      <c r="AZ769" s="58"/>
      <c r="BA769" s="58"/>
      <c r="BB769" s="58"/>
      <c r="BC769" s="58"/>
      <c r="BD769" s="58"/>
      <c r="BE769" s="58"/>
      <c r="BF769" s="58"/>
      <c r="BG769" s="58"/>
      <c r="BH769" s="58"/>
      <c r="BI769" s="58"/>
      <c r="BJ769" s="58"/>
      <c r="BK769" s="58"/>
      <c r="BL769" s="58"/>
      <c r="BM769" s="58"/>
      <c r="BN769" s="58"/>
      <c r="BO769" s="58"/>
      <c r="BP769" s="58"/>
      <c r="BQ769" s="58"/>
      <c r="BR769" s="58"/>
      <c r="BS769" s="58"/>
      <c r="BT769" s="58"/>
      <c r="BU769" s="58"/>
      <c r="BV769" s="58"/>
      <c r="BW769" s="58"/>
      <c r="BX769" s="58"/>
      <c r="BY769" s="58"/>
      <c r="BZ769" s="58"/>
      <c r="CA769" s="58"/>
      <c r="CB769" s="58"/>
      <c r="CC769" s="58"/>
    </row>
    <row r="770" spans="1:81" ht="15" customHeight="1">
      <c r="A770" s="71" t="s">
        <v>804</v>
      </c>
      <c r="B770" s="9" t="s">
        <v>15</v>
      </c>
      <c r="C770" s="20">
        <v>4.97</v>
      </c>
      <c r="D770" s="16" t="s">
        <v>2</v>
      </c>
      <c r="E770" s="16" t="s">
        <v>418</v>
      </c>
      <c r="F770" s="17" t="s">
        <v>4</v>
      </c>
      <c r="G770" s="13" t="s">
        <v>731</v>
      </c>
      <c r="H770" s="362"/>
      <c r="I770" s="162">
        <f t="shared" si="181"/>
        <v>0</v>
      </c>
      <c r="J770" s="214">
        <f t="shared" si="184"/>
        <v>0</v>
      </c>
      <c r="K770" s="143">
        <f t="shared" si="175"/>
        <v>0</v>
      </c>
    </row>
    <row r="771" spans="1:81" ht="15" customHeight="1">
      <c r="A771" s="69" t="s">
        <v>433</v>
      </c>
      <c r="B771" s="9" t="s">
        <v>6</v>
      </c>
      <c r="C771" s="20">
        <v>16.579999999999998</v>
      </c>
      <c r="D771" s="28" t="s">
        <v>2</v>
      </c>
      <c r="E771" s="28" t="s">
        <v>418</v>
      </c>
      <c r="F771" s="12" t="s">
        <v>113</v>
      </c>
      <c r="G771" s="197" t="s">
        <v>930</v>
      </c>
      <c r="H771" s="362"/>
      <c r="I771" s="162">
        <f t="shared" si="181"/>
        <v>0</v>
      </c>
      <c r="J771" s="286">
        <f t="shared" ref="J771:J779" si="185">I771*2.17</f>
        <v>0</v>
      </c>
      <c r="K771" s="143">
        <f t="shared" si="175"/>
        <v>0</v>
      </c>
    </row>
    <row r="772" spans="1:81" s="3" customFormat="1" ht="15" customHeight="1">
      <c r="A772" s="69" t="s">
        <v>434</v>
      </c>
      <c r="B772" s="9" t="s">
        <v>6</v>
      </c>
      <c r="C772" s="20">
        <v>17.670000000000002</v>
      </c>
      <c r="D772" s="28" t="s">
        <v>2</v>
      </c>
      <c r="E772" s="28" t="s">
        <v>418</v>
      </c>
      <c r="F772" s="12" t="s">
        <v>113</v>
      </c>
      <c r="G772" s="197" t="s">
        <v>930</v>
      </c>
      <c r="H772" s="362"/>
      <c r="I772" s="162">
        <f t="shared" si="181"/>
        <v>0</v>
      </c>
      <c r="J772" s="286">
        <f t="shared" si="185"/>
        <v>0</v>
      </c>
      <c r="K772" s="143">
        <f t="shared" si="175"/>
        <v>0</v>
      </c>
      <c r="L772" s="58"/>
      <c r="M772" s="58"/>
      <c r="N772" s="58"/>
      <c r="O772" s="58"/>
      <c r="P772" s="58"/>
      <c r="Q772" s="58"/>
      <c r="R772" s="58"/>
      <c r="S772" s="275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  <c r="AD772" s="58"/>
      <c r="AE772" s="58"/>
      <c r="AF772" s="58"/>
      <c r="AG772" s="58"/>
      <c r="AH772" s="58"/>
      <c r="AI772" s="58"/>
      <c r="AJ772" s="58"/>
      <c r="AK772" s="58"/>
      <c r="AL772" s="58"/>
      <c r="AM772" s="58"/>
      <c r="AN772" s="58"/>
      <c r="AO772" s="58"/>
      <c r="AP772" s="58"/>
      <c r="AQ772" s="58"/>
      <c r="AR772" s="58"/>
      <c r="AS772" s="58"/>
      <c r="AT772" s="58"/>
      <c r="AU772" s="58"/>
      <c r="AV772" s="58"/>
      <c r="AW772" s="58"/>
      <c r="AX772" s="58"/>
      <c r="AY772" s="58"/>
      <c r="AZ772" s="58"/>
      <c r="BA772" s="58"/>
      <c r="BB772" s="58"/>
      <c r="BC772" s="58"/>
      <c r="BD772" s="58"/>
      <c r="BE772" s="58"/>
      <c r="BF772" s="58"/>
      <c r="BG772" s="58"/>
      <c r="BH772" s="58"/>
      <c r="BI772" s="58"/>
      <c r="BJ772" s="58"/>
      <c r="BK772" s="58"/>
      <c r="BL772" s="58"/>
      <c r="BM772" s="58"/>
      <c r="BN772" s="58"/>
      <c r="BO772" s="58"/>
      <c r="BP772" s="58"/>
      <c r="BQ772" s="58"/>
      <c r="BR772" s="58"/>
      <c r="BS772" s="58"/>
      <c r="BT772" s="58"/>
      <c r="BU772" s="58"/>
      <c r="BV772" s="58"/>
      <c r="BW772" s="58"/>
      <c r="BX772" s="58"/>
      <c r="BY772" s="58"/>
      <c r="BZ772" s="58"/>
      <c r="CA772" s="58"/>
      <c r="CB772" s="58"/>
      <c r="CC772" s="58"/>
    </row>
    <row r="773" spans="1:81" s="3" customFormat="1" ht="15" customHeight="1">
      <c r="A773" s="69" t="s">
        <v>435</v>
      </c>
      <c r="B773" s="9" t="s">
        <v>6</v>
      </c>
      <c r="C773" s="20">
        <v>11.9</v>
      </c>
      <c r="D773" s="28" t="s">
        <v>2</v>
      </c>
      <c r="E773" s="28" t="s">
        <v>418</v>
      </c>
      <c r="F773" s="12" t="s">
        <v>113</v>
      </c>
      <c r="G773" s="197" t="s">
        <v>930</v>
      </c>
      <c r="H773" s="362"/>
      <c r="I773" s="162">
        <f t="shared" si="181"/>
        <v>0</v>
      </c>
      <c r="J773" s="286">
        <f t="shared" si="185"/>
        <v>0</v>
      </c>
      <c r="K773" s="143">
        <f t="shared" si="175"/>
        <v>0</v>
      </c>
      <c r="L773" s="58"/>
      <c r="M773" s="58"/>
      <c r="N773" s="58"/>
      <c r="O773" s="58"/>
      <c r="P773" s="58"/>
      <c r="Q773" s="58"/>
      <c r="R773" s="58"/>
      <c r="S773" s="275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  <c r="AD773" s="58"/>
      <c r="AE773" s="58"/>
      <c r="AF773" s="58"/>
      <c r="AG773" s="58"/>
      <c r="AH773" s="58"/>
      <c r="AI773" s="58"/>
      <c r="AJ773" s="58"/>
      <c r="AK773" s="58"/>
      <c r="AL773" s="58"/>
      <c r="AM773" s="58"/>
      <c r="AN773" s="58"/>
      <c r="AO773" s="58"/>
      <c r="AP773" s="58"/>
      <c r="AQ773" s="58"/>
      <c r="AR773" s="58"/>
      <c r="AS773" s="58"/>
      <c r="AT773" s="58"/>
      <c r="AU773" s="58"/>
      <c r="AV773" s="58"/>
      <c r="AW773" s="58"/>
      <c r="AX773" s="58"/>
      <c r="AY773" s="58"/>
      <c r="AZ773" s="58"/>
      <c r="BA773" s="58"/>
      <c r="BB773" s="58"/>
      <c r="BC773" s="58"/>
      <c r="BD773" s="58"/>
      <c r="BE773" s="58"/>
      <c r="BF773" s="58"/>
      <c r="BG773" s="58"/>
      <c r="BH773" s="58"/>
      <c r="BI773" s="58"/>
      <c r="BJ773" s="58"/>
      <c r="BK773" s="58"/>
      <c r="BL773" s="58"/>
      <c r="BM773" s="58"/>
      <c r="BN773" s="58"/>
      <c r="BO773" s="58"/>
      <c r="BP773" s="58"/>
      <c r="BQ773" s="58"/>
      <c r="BR773" s="58"/>
      <c r="BS773" s="58"/>
      <c r="BT773" s="58"/>
      <c r="BU773" s="58"/>
      <c r="BV773" s="58"/>
      <c r="BW773" s="58"/>
      <c r="BX773" s="58"/>
      <c r="BY773" s="58"/>
      <c r="BZ773" s="58"/>
      <c r="CA773" s="58"/>
      <c r="CB773" s="58"/>
      <c r="CC773" s="58"/>
    </row>
    <row r="774" spans="1:81" s="3" customFormat="1" ht="15" customHeight="1">
      <c r="A774" s="69" t="s">
        <v>436</v>
      </c>
      <c r="B774" s="9" t="s">
        <v>6</v>
      </c>
      <c r="C774" s="20">
        <v>25.85</v>
      </c>
      <c r="D774" s="28" t="s">
        <v>2</v>
      </c>
      <c r="E774" s="28" t="s">
        <v>418</v>
      </c>
      <c r="F774" s="12" t="s">
        <v>113</v>
      </c>
      <c r="G774" s="197" t="s">
        <v>930</v>
      </c>
      <c r="H774" s="362"/>
      <c r="I774" s="162">
        <f t="shared" si="181"/>
        <v>0</v>
      </c>
      <c r="J774" s="286">
        <f t="shared" si="185"/>
        <v>0</v>
      </c>
      <c r="K774" s="143">
        <f t="shared" si="175"/>
        <v>0</v>
      </c>
      <c r="L774" s="58"/>
      <c r="M774" s="58"/>
      <c r="N774" s="58"/>
      <c r="O774" s="58"/>
      <c r="P774" s="58"/>
      <c r="Q774" s="58"/>
      <c r="R774" s="58"/>
      <c r="S774" s="275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  <c r="AD774" s="58"/>
      <c r="AE774" s="58"/>
      <c r="AF774" s="58"/>
      <c r="AG774" s="58"/>
      <c r="AH774" s="58"/>
      <c r="AI774" s="58"/>
      <c r="AJ774" s="58"/>
      <c r="AK774" s="58"/>
      <c r="AL774" s="58"/>
      <c r="AM774" s="58"/>
      <c r="AN774" s="58"/>
      <c r="AO774" s="58"/>
      <c r="AP774" s="58"/>
      <c r="AQ774" s="58"/>
      <c r="AR774" s="58"/>
      <c r="AS774" s="58"/>
      <c r="AT774" s="58"/>
      <c r="AU774" s="58"/>
      <c r="AV774" s="58"/>
      <c r="AW774" s="58"/>
      <c r="AX774" s="58"/>
      <c r="AY774" s="58"/>
      <c r="AZ774" s="58"/>
      <c r="BA774" s="58"/>
      <c r="BB774" s="58"/>
      <c r="BC774" s="58"/>
      <c r="BD774" s="58"/>
      <c r="BE774" s="58"/>
      <c r="BF774" s="58"/>
      <c r="BG774" s="58"/>
      <c r="BH774" s="58"/>
      <c r="BI774" s="58"/>
      <c r="BJ774" s="58"/>
      <c r="BK774" s="58"/>
      <c r="BL774" s="58"/>
      <c r="BM774" s="58"/>
      <c r="BN774" s="58"/>
      <c r="BO774" s="58"/>
      <c r="BP774" s="58"/>
      <c r="BQ774" s="58"/>
      <c r="BR774" s="58"/>
      <c r="BS774" s="58"/>
      <c r="BT774" s="58"/>
      <c r="BU774" s="58"/>
      <c r="BV774" s="58"/>
      <c r="BW774" s="58"/>
      <c r="BX774" s="58"/>
      <c r="BY774" s="58"/>
      <c r="BZ774" s="58"/>
      <c r="CA774" s="58"/>
      <c r="CB774" s="58"/>
      <c r="CC774" s="58"/>
    </row>
    <row r="775" spans="1:81" s="3" customFormat="1" ht="15" customHeight="1">
      <c r="A775" s="69" t="s">
        <v>437</v>
      </c>
      <c r="B775" s="9" t="s">
        <v>6</v>
      </c>
      <c r="C775" s="20">
        <v>17.190000000000001</v>
      </c>
      <c r="D775" s="28" t="s">
        <v>2</v>
      </c>
      <c r="E775" s="28" t="s">
        <v>418</v>
      </c>
      <c r="F775" s="12" t="s">
        <v>113</v>
      </c>
      <c r="G775" s="197" t="s">
        <v>930</v>
      </c>
      <c r="H775" s="362"/>
      <c r="I775" s="162">
        <f t="shared" si="181"/>
        <v>0</v>
      </c>
      <c r="J775" s="286">
        <f t="shared" si="185"/>
        <v>0</v>
      </c>
      <c r="K775" s="143">
        <f t="shared" si="175"/>
        <v>0</v>
      </c>
      <c r="L775" s="58"/>
      <c r="M775" s="58"/>
      <c r="N775" s="58"/>
      <c r="O775" s="58"/>
      <c r="P775" s="58"/>
      <c r="Q775" s="58"/>
      <c r="R775" s="58"/>
      <c r="S775" s="275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  <c r="AD775" s="58"/>
      <c r="AE775" s="58"/>
      <c r="AF775" s="58"/>
      <c r="AG775" s="58"/>
      <c r="AH775" s="58"/>
      <c r="AI775" s="58"/>
      <c r="AJ775" s="58"/>
      <c r="AK775" s="58"/>
      <c r="AL775" s="58"/>
      <c r="AM775" s="58"/>
      <c r="AN775" s="58"/>
      <c r="AO775" s="58"/>
      <c r="AP775" s="58"/>
      <c r="AQ775" s="58"/>
      <c r="AR775" s="58"/>
      <c r="AS775" s="58"/>
      <c r="AT775" s="58"/>
      <c r="AU775" s="58"/>
      <c r="AV775" s="58"/>
      <c r="AW775" s="58"/>
      <c r="AX775" s="58"/>
      <c r="AY775" s="58"/>
      <c r="AZ775" s="58"/>
      <c r="BA775" s="58"/>
      <c r="BB775" s="58"/>
      <c r="BC775" s="58"/>
      <c r="BD775" s="58"/>
      <c r="BE775" s="58"/>
      <c r="BF775" s="58"/>
      <c r="BG775" s="58"/>
      <c r="BH775" s="58"/>
      <c r="BI775" s="58"/>
      <c r="BJ775" s="58"/>
      <c r="BK775" s="58"/>
      <c r="BL775" s="58"/>
      <c r="BM775" s="58"/>
      <c r="BN775" s="58"/>
      <c r="BO775" s="58"/>
      <c r="BP775" s="58"/>
      <c r="BQ775" s="58"/>
      <c r="BR775" s="58"/>
      <c r="BS775" s="58"/>
      <c r="BT775" s="58"/>
      <c r="BU775" s="58"/>
      <c r="BV775" s="58"/>
      <c r="BW775" s="58"/>
      <c r="BX775" s="58"/>
      <c r="BY775" s="58"/>
      <c r="BZ775" s="58"/>
      <c r="CA775" s="58"/>
      <c r="CB775" s="58"/>
      <c r="CC775" s="58"/>
    </row>
    <row r="776" spans="1:81" s="3" customFormat="1" ht="15" customHeight="1">
      <c r="A776" s="69" t="s">
        <v>438</v>
      </c>
      <c r="B776" s="9" t="s">
        <v>6</v>
      </c>
      <c r="C776" s="20">
        <v>17.32</v>
      </c>
      <c r="D776" s="28" t="s">
        <v>2</v>
      </c>
      <c r="E776" s="28" t="s">
        <v>418</v>
      </c>
      <c r="F776" s="12" t="s">
        <v>113</v>
      </c>
      <c r="G776" s="197" t="s">
        <v>930</v>
      </c>
      <c r="H776" s="362"/>
      <c r="I776" s="162">
        <f t="shared" si="181"/>
        <v>0</v>
      </c>
      <c r="J776" s="286">
        <f t="shared" si="185"/>
        <v>0</v>
      </c>
      <c r="K776" s="143">
        <f t="shared" si="175"/>
        <v>0</v>
      </c>
      <c r="L776" s="58"/>
      <c r="M776" s="58"/>
      <c r="N776" s="58"/>
      <c r="O776" s="58"/>
      <c r="P776" s="58"/>
      <c r="Q776" s="58"/>
      <c r="R776" s="58"/>
      <c r="S776" s="275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  <c r="AD776" s="58"/>
      <c r="AE776" s="58"/>
      <c r="AF776" s="58"/>
      <c r="AG776" s="58"/>
      <c r="AH776" s="58"/>
      <c r="AI776" s="58"/>
      <c r="AJ776" s="58"/>
      <c r="AK776" s="58"/>
      <c r="AL776" s="58"/>
      <c r="AM776" s="58"/>
      <c r="AN776" s="58"/>
      <c r="AO776" s="58"/>
      <c r="AP776" s="58"/>
      <c r="AQ776" s="58"/>
      <c r="AR776" s="58"/>
      <c r="AS776" s="58"/>
      <c r="AT776" s="58"/>
      <c r="AU776" s="58"/>
      <c r="AV776" s="58"/>
      <c r="AW776" s="58"/>
      <c r="AX776" s="58"/>
      <c r="AY776" s="58"/>
      <c r="AZ776" s="58"/>
      <c r="BA776" s="58"/>
      <c r="BB776" s="58"/>
      <c r="BC776" s="58"/>
      <c r="BD776" s="58"/>
      <c r="BE776" s="58"/>
      <c r="BF776" s="58"/>
      <c r="BG776" s="58"/>
      <c r="BH776" s="58"/>
      <c r="BI776" s="58"/>
      <c r="BJ776" s="58"/>
      <c r="BK776" s="58"/>
      <c r="BL776" s="58"/>
      <c r="BM776" s="58"/>
      <c r="BN776" s="58"/>
      <c r="BO776" s="58"/>
      <c r="BP776" s="58"/>
      <c r="BQ776" s="58"/>
      <c r="BR776" s="58"/>
      <c r="BS776" s="58"/>
      <c r="BT776" s="58"/>
      <c r="BU776" s="58"/>
      <c r="BV776" s="58"/>
      <c r="BW776" s="58"/>
      <c r="BX776" s="58"/>
      <c r="BY776" s="58"/>
      <c r="BZ776" s="58"/>
      <c r="CA776" s="58"/>
      <c r="CB776" s="58"/>
      <c r="CC776" s="58"/>
    </row>
    <row r="777" spans="1:81" s="3" customFormat="1" ht="15" customHeight="1">
      <c r="A777" s="69" t="s">
        <v>439</v>
      </c>
      <c r="B777" s="9" t="s">
        <v>6</v>
      </c>
      <c r="C777" s="20">
        <v>17.5</v>
      </c>
      <c r="D777" s="28" t="s">
        <v>2</v>
      </c>
      <c r="E777" s="28" t="s">
        <v>418</v>
      </c>
      <c r="F777" s="12" t="s">
        <v>113</v>
      </c>
      <c r="G777" s="197" t="s">
        <v>930</v>
      </c>
      <c r="H777" s="362"/>
      <c r="I777" s="162">
        <f t="shared" si="181"/>
        <v>0</v>
      </c>
      <c r="J777" s="286">
        <f t="shared" si="185"/>
        <v>0</v>
      </c>
      <c r="K777" s="143">
        <f t="shared" si="175"/>
        <v>0</v>
      </c>
      <c r="L777" s="58"/>
      <c r="M777" s="58"/>
      <c r="N777" s="58"/>
      <c r="O777" s="58"/>
      <c r="P777" s="58"/>
      <c r="Q777" s="58"/>
      <c r="R777" s="58"/>
      <c r="S777" s="275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  <c r="AD777" s="58"/>
      <c r="AE777" s="58"/>
      <c r="AF777" s="58"/>
      <c r="AG777" s="58"/>
      <c r="AH777" s="58"/>
      <c r="AI777" s="58"/>
      <c r="AJ777" s="58"/>
      <c r="AK777" s="58"/>
      <c r="AL777" s="58"/>
      <c r="AM777" s="58"/>
      <c r="AN777" s="58"/>
      <c r="AO777" s="58"/>
      <c r="AP777" s="58"/>
      <c r="AQ777" s="58"/>
      <c r="AR777" s="58"/>
      <c r="AS777" s="58"/>
      <c r="AT777" s="58"/>
      <c r="AU777" s="58"/>
      <c r="AV777" s="58"/>
      <c r="AW777" s="58"/>
      <c r="AX777" s="58"/>
      <c r="AY777" s="58"/>
      <c r="AZ777" s="58"/>
      <c r="BA777" s="58"/>
      <c r="BB777" s="58"/>
      <c r="BC777" s="58"/>
      <c r="BD777" s="58"/>
      <c r="BE777" s="58"/>
      <c r="BF777" s="58"/>
      <c r="BG777" s="58"/>
      <c r="BH777" s="58"/>
      <c r="BI777" s="58"/>
      <c r="BJ777" s="58"/>
      <c r="BK777" s="58"/>
      <c r="BL777" s="58"/>
      <c r="BM777" s="58"/>
      <c r="BN777" s="58"/>
      <c r="BO777" s="58"/>
      <c r="BP777" s="58"/>
      <c r="BQ777" s="58"/>
      <c r="BR777" s="58"/>
      <c r="BS777" s="58"/>
      <c r="BT777" s="58"/>
      <c r="BU777" s="58"/>
      <c r="BV777" s="58"/>
      <c r="BW777" s="58"/>
      <c r="BX777" s="58"/>
      <c r="BY777" s="58"/>
      <c r="BZ777" s="58"/>
      <c r="CA777" s="58"/>
      <c r="CB777" s="58"/>
      <c r="CC777" s="58"/>
    </row>
    <row r="778" spans="1:81" s="1" customFormat="1" ht="15" customHeight="1">
      <c r="A778" s="69" t="s">
        <v>440</v>
      </c>
      <c r="B778" s="9" t="s">
        <v>6</v>
      </c>
      <c r="C778" s="20">
        <v>16.559999999999999</v>
      </c>
      <c r="D778" s="28" t="s">
        <v>2</v>
      </c>
      <c r="E778" s="28" t="s">
        <v>418</v>
      </c>
      <c r="F778" s="12" t="s">
        <v>113</v>
      </c>
      <c r="G778" s="197" t="s">
        <v>930</v>
      </c>
      <c r="H778" s="362"/>
      <c r="I778" s="162">
        <f t="shared" si="181"/>
        <v>0</v>
      </c>
      <c r="J778" s="286">
        <f t="shared" si="185"/>
        <v>0</v>
      </c>
      <c r="K778" s="143">
        <f t="shared" si="175"/>
        <v>0</v>
      </c>
      <c r="L778" s="58"/>
      <c r="M778" s="58"/>
      <c r="N778" s="58"/>
      <c r="O778" s="58"/>
      <c r="P778" s="58"/>
      <c r="Q778" s="58"/>
      <c r="R778" s="58"/>
      <c r="S778" s="275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  <c r="AD778" s="58"/>
      <c r="AE778" s="58"/>
      <c r="AF778" s="58"/>
      <c r="AG778" s="58"/>
      <c r="AH778" s="58"/>
      <c r="AI778" s="58"/>
      <c r="AJ778" s="58"/>
      <c r="AK778" s="58"/>
      <c r="AL778" s="58"/>
      <c r="AM778" s="58"/>
      <c r="AN778" s="58"/>
      <c r="AO778" s="58"/>
      <c r="AP778" s="58"/>
      <c r="AQ778" s="58"/>
      <c r="AR778" s="58"/>
      <c r="AS778" s="58"/>
      <c r="AT778" s="58"/>
      <c r="AU778" s="58"/>
      <c r="AV778" s="58"/>
      <c r="AW778" s="58"/>
      <c r="AX778" s="58"/>
      <c r="AY778" s="58"/>
      <c r="AZ778" s="58"/>
      <c r="BA778" s="58"/>
      <c r="BB778" s="58"/>
      <c r="BC778" s="58"/>
      <c r="BD778" s="58"/>
      <c r="BE778" s="58"/>
      <c r="BF778" s="58"/>
      <c r="BG778" s="58"/>
      <c r="BH778" s="58"/>
      <c r="BI778" s="58"/>
      <c r="BJ778" s="58"/>
      <c r="BK778" s="58"/>
      <c r="BL778" s="58"/>
      <c r="BM778" s="58"/>
      <c r="BN778" s="58"/>
      <c r="BO778" s="58"/>
      <c r="BP778" s="58"/>
      <c r="BQ778" s="58"/>
      <c r="BR778" s="58"/>
      <c r="BS778" s="58"/>
      <c r="BT778" s="58"/>
      <c r="BU778" s="58"/>
      <c r="BV778" s="58"/>
      <c r="BW778" s="58"/>
      <c r="BX778" s="58"/>
      <c r="BY778" s="58"/>
      <c r="BZ778" s="58"/>
      <c r="CA778" s="58"/>
      <c r="CB778" s="58"/>
      <c r="CC778" s="58"/>
    </row>
    <row r="779" spans="1:81" s="3" customFormat="1" ht="15" customHeight="1">
      <c r="A779" s="69" t="s">
        <v>441</v>
      </c>
      <c r="B779" s="9" t="s">
        <v>6</v>
      </c>
      <c r="C779" s="20">
        <v>10.3</v>
      </c>
      <c r="D779" s="28" t="s">
        <v>2</v>
      </c>
      <c r="E779" s="28" t="s">
        <v>418</v>
      </c>
      <c r="F779" s="12" t="s">
        <v>113</v>
      </c>
      <c r="G779" s="197" t="s">
        <v>930</v>
      </c>
      <c r="H779" s="362"/>
      <c r="I779" s="162">
        <f t="shared" si="181"/>
        <v>0</v>
      </c>
      <c r="J779" s="286">
        <f t="shared" si="185"/>
        <v>0</v>
      </c>
      <c r="K779" s="143">
        <f t="shared" si="175"/>
        <v>0</v>
      </c>
      <c r="L779" s="58"/>
      <c r="M779" s="58"/>
      <c r="N779" s="58"/>
      <c r="O779" s="58"/>
      <c r="P779" s="58"/>
      <c r="Q779" s="58"/>
      <c r="R779" s="58"/>
      <c r="S779" s="275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  <c r="AD779" s="58"/>
      <c r="AE779" s="58"/>
      <c r="AF779" s="58"/>
      <c r="AG779" s="58"/>
      <c r="AH779" s="58"/>
      <c r="AI779" s="58"/>
      <c r="AJ779" s="58"/>
      <c r="AK779" s="58"/>
      <c r="AL779" s="58"/>
      <c r="AM779" s="58"/>
      <c r="AN779" s="58"/>
      <c r="AO779" s="58"/>
      <c r="AP779" s="58"/>
      <c r="AQ779" s="58"/>
      <c r="AR779" s="58"/>
      <c r="AS779" s="58"/>
      <c r="AT779" s="58"/>
      <c r="AU779" s="58"/>
      <c r="AV779" s="58"/>
      <c r="AW779" s="58"/>
      <c r="AX779" s="58"/>
      <c r="AY779" s="58"/>
      <c r="AZ779" s="58"/>
      <c r="BA779" s="58"/>
      <c r="BB779" s="58"/>
      <c r="BC779" s="58"/>
      <c r="BD779" s="58"/>
      <c r="BE779" s="58"/>
      <c r="BF779" s="58"/>
      <c r="BG779" s="58"/>
      <c r="BH779" s="58"/>
      <c r="BI779" s="58"/>
      <c r="BJ779" s="58"/>
      <c r="BK779" s="58"/>
      <c r="BL779" s="58"/>
      <c r="BM779" s="58"/>
      <c r="BN779" s="58"/>
      <c r="BO779" s="58"/>
      <c r="BP779" s="58"/>
      <c r="BQ779" s="58"/>
      <c r="BR779" s="58"/>
      <c r="BS779" s="58"/>
      <c r="BT779" s="58"/>
      <c r="BU779" s="58"/>
      <c r="BV779" s="58"/>
      <c r="BW779" s="58"/>
      <c r="BX779" s="58"/>
      <c r="BY779" s="58"/>
      <c r="BZ779" s="58"/>
      <c r="CA779" s="58"/>
      <c r="CB779" s="58"/>
      <c r="CC779" s="58"/>
    </row>
    <row r="780" spans="1:81" s="3" customFormat="1" ht="16.5" customHeight="1">
      <c r="A780" s="69" t="s">
        <v>442</v>
      </c>
      <c r="B780" s="9" t="s">
        <v>15</v>
      </c>
      <c r="C780" s="20">
        <v>18.559999999999999</v>
      </c>
      <c r="D780" s="28" t="s">
        <v>2</v>
      </c>
      <c r="E780" s="28" t="s">
        <v>418</v>
      </c>
      <c r="F780" s="12" t="s">
        <v>4</v>
      </c>
      <c r="G780" s="13" t="s">
        <v>731</v>
      </c>
      <c r="H780" s="362"/>
      <c r="I780" s="162">
        <f t="shared" si="181"/>
        <v>0</v>
      </c>
      <c r="J780" s="214">
        <f>I780*21.67</f>
        <v>0</v>
      </c>
      <c r="K780" s="143">
        <f t="shared" si="175"/>
        <v>0</v>
      </c>
      <c r="L780" s="58"/>
      <c r="M780" s="58"/>
      <c r="N780" s="58"/>
      <c r="O780" s="58"/>
      <c r="P780" s="58"/>
      <c r="Q780" s="58"/>
      <c r="R780" s="58"/>
      <c r="S780" s="275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  <c r="AD780" s="58"/>
      <c r="AE780" s="58"/>
      <c r="AF780" s="58"/>
      <c r="AG780" s="58"/>
      <c r="AH780" s="58"/>
      <c r="AI780" s="58"/>
      <c r="AJ780" s="58"/>
      <c r="AK780" s="58"/>
      <c r="AL780" s="58"/>
      <c r="AM780" s="58"/>
      <c r="AN780" s="58"/>
      <c r="AO780" s="58"/>
      <c r="AP780" s="58"/>
      <c r="AQ780" s="58"/>
      <c r="AR780" s="58"/>
      <c r="AS780" s="58"/>
      <c r="AT780" s="58"/>
      <c r="AU780" s="58"/>
      <c r="AV780" s="58"/>
      <c r="AW780" s="58"/>
      <c r="AX780" s="58"/>
      <c r="AY780" s="58"/>
      <c r="AZ780" s="58"/>
      <c r="BA780" s="58"/>
      <c r="BB780" s="58"/>
      <c r="BC780" s="58"/>
      <c r="BD780" s="58"/>
      <c r="BE780" s="58"/>
      <c r="BF780" s="58"/>
      <c r="BG780" s="58"/>
      <c r="BH780" s="58"/>
      <c r="BI780" s="58"/>
      <c r="BJ780" s="58"/>
      <c r="BK780" s="58"/>
      <c r="BL780" s="58"/>
      <c r="BM780" s="58"/>
      <c r="BN780" s="58"/>
      <c r="BO780" s="58"/>
      <c r="BP780" s="58"/>
      <c r="BQ780" s="58"/>
      <c r="BR780" s="58"/>
      <c r="BS780" s="58"/>
      <c r="BT780" s="58"/>
      <c r="BU780" s="58"/>
      <c r="BV780" s="58"/>
      <c r="BW780" s="58"/>
      <c r="BX780" s="58"/>
      <c r="BY780" s="58"/>
      <c r="BZ780" s="58"/>
      <c r="CA780" s="58"/>
      <c r="CB780" s="58"/>
      <c r="CC780" s="58"/>
    </row>
    <row r="781" spans="1:81" s="298" customFormat="1" ht="16.5" customHeight="1">
      <c r="A781" s="69" t="s">
        <v>933</v>
      </c>
      <c r="B781" s="257" t="s">
        <v>844</v>
      </c>
      <c r="C781" s="254">
        <v>36.26</v>
      </c>
      <c r="D781" s="255" t="s">
        <v>2</v>
      </c>
      <c r="E781" s="255" t="s">
        <v>924</v>
      </c>
      <c r="F781" s="256" t="s">
        <v>4</v>
      </c>
      <c r="G781" s="297" t="s">
        <v>731</v>
      </c>
      <c r="H781" s="362"/>
      <c r="I781" s="245">
        <f t="shared" si="181"/>
        <v>0</v>
      </c>
      <c r="J781" s="304">
        <f>I781*21.67</f>
        <v>0</v>
      </c>
      <c r="K781" s="143">
        <f t="shared" si="175"/>
        <v>0</v>
      </c>
      <c r="S781" s="299"/>
    </row>
    <row r="782" spans="1:81" s="298" customFormat="1" ht="16.5" customHeight="1">
      <c r="A782" s="69" t="s">
        <v>932</v>
      </c>
      <c r="B782" s="257" t="s">
        <v>549</v>
      </c>
      <c r="C782" s="254">
        <v>11.6</v>
      </c>
      <c r="D782" s="255" t="s">
        <v>2</v>
      </c>
      <c r="E782" s="255" t="s">
        <v>925</v>
      </c>
      <c r="F782" s="256" t="s">
        <v>4</v>
      </c>
      <c r="G782" s="197" t="s">
        <v>930</v>
      </c>
      <c r="H782" s="362"/>
      <c r="I782" s="245">
        <f t="shared" si="181"/>
        <v>0</v>
      </c>
      <c r="J782" s="286">
        <f t="shared" ref="J782:J783" si="186">I782*2.17</f>
        <v>0</v>
      </c>
      <c r="K782" s="143">
        <f t="shared" si="175"/>
        <v>0</v>
      </c>
      <c r="S782" s="299"/>
    </row>
    <row r="783" spans="1:81" s="298" customFormat="1" ht="15" customHeight="1">
      <c r="A783" s="252" t="s">
        <v>443</v>
      </c>
      <c r="B783" s="257" t="s">
        <v>6</v>
      </c>
      <c r="C783" s="254">
        <v>20.05</v>
      </c>
      <c r="D783" s="255" t="s">
        <v>2</v>
      </c>
      <c r="E783" s="255" t="s">
        <v>418</v>
      </c>
      <c r="F783" s="256" t="s">
        <v>113</v>
      </c>
      <c r="G783" s="197" t="s">
        <v>930</v>
      </c>
      <c r="H783" s="362"/>
      <c r="I783" s="245">
        <f t="shared" si="181"/>
        <v>0</v>
      </c>
      <c r="J783" s="286">
        <f t="shared" si="186"/>
        <v>0</v>
      </c>
      <c r="K783" s="143">
        <f t="shared" si="175"/>
        <v>0</v>
      </c>
      <c r="S783" s="299"/>
    </row>
    <row r="784" spans="1:81" s="288" customFormat="1" ht="15" customHeight="1">
      <c r="A784" s="259" t="s">
        <v>409</v>
      </c>
      <c r="B784" s="258" t="s">
        <v>180</v>
      </c>
      <c r="C784" s="260">
        <v>127.05</v>
      </c>
      <c r="D784" s="261" t="s">
        <v>2</v>
      </c>
      <c r="E784" s="261" t="s">
        <v>333</v>
      </c>
      <c r="F784" s="262" t="s">
        <v>4</v>
      </c>
      <c r="G784" s="251" t="s">
        <v>730</v>
      </c>
      <c r="H784" s="362"/>
      <c r="I784" s="245">
        <f t="shared" si="181"/>
        <v>0</v>
      </c>
      <c r="J784" s="214">
        <f t="shared" ref="J784:J787" si="187">I784*8.67</f>
        <v>0</v>
      </c>
      <c r="K784" s="143">
        <f t="shared" si="175"/>
        <v>0</v>
      </c>
      <c r="S784" s="344"/>
    </row>
    <row r="785" spans="1:81" ht="15" customHeight="1">
      <c r="A785" s="70" t="s">
        <v>410</v>
      </c>
      <c r="B785" s="23" t="s">
        <v>180</v>
      </c>
      <c r="C785" s="22">
        <v>17.239999999999998</v>
      </c>
      <c r="D785" s="24" t="s">
        <v>2</v>
      </c>
      <c r="E785" s="24" t="s">
        <v>333</v>
      </c>
      <c r="F785" s="17" t="s">
        <v>4</v>
      </c>
      <c r="G785" s="251" t="s">
        <v>730</v>
      </c>
      <c r="H785" s="362"/>
      <c r="I785" s="162">
        <f t="shared" si="181"/>
        <v>0</v>
      </c>
      <c r="J785" s="214">
        <f t="shared" si="187"/>
        <v>0</v>
      </c>
      <c r="K785" s="143">
        <f t="shared" si="175"/>
        <v>0</v>
      </c>
    </row>
    <row r="786" spans="1:81" s="3" customFormat="1" ht="15">
      <c r="A786" s="70" t="s">
        <v>444</v>
      </c>
      <c r="B786" s="14" t="s">
        <v>17</v>
      </c>
      <c r="C786" s="22">
        <v>44.2</v>
      </c>
      <c r="D786" s="24" t="s">
        <v>2</v>
      </c>
      <c r="E786" s="24" t="s">
        <v>418</v>
      </c>
      <c r="F786" s="17" t="s">
        <v>4</v>
      </c>
      <c r="G786" s="251" t="s">
        <v>730</v>
      </c>
      <c r="H786" s="362"/>
      <c r="I786" s="162">
        <f t="shared" si="181"/>
        <v>0</v>
      </c>
      <c r="J786" s="214">
        <f t="shared" si="187"/>
        <v>0</v>
      </c>
      <c r="K786" s="143">
        <f t="shared" si="175"/>
        <v>0</v>
      </c>
      <c r="L786" s="58"/>
      <c r="M786" s="58"/>
      <c r="N786" s="58"/>
      <c r="O786" s="58"/>
      <c r="P786" s="58"/>
      <c r="Q786" s="58"/>
      <c r="R786" s="58"/>
      <c r="S786" s="275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  <c r="AD786" s="58"/>
      <c r="AE786" s="58"/>
      <c r="AF786" s="58"/>
      <c r="AG786" s="58"/>
      <c r="AH786" s="58"/>
      <c r="AI786" s="58"/>
      <c r="AJ786" s="58"/>
      <c r="AK786" s="58"/>
      <c r="AL786" s="58"/>
      <c r="AM786" s="58"/>
      <c r="AN786" s="58"/>
      <c r="AO786" s="58"/>
      <c r="AP786" s="58"/>
      <c r="AQ786" s="58"/>
      <c r="AR786" s="58"/>
      <c r="AS786" s="58"/>
      <c r="AT786" s="58"/>
      <c r="AU786" s="58"/>
      <c r="AV786" s="58"/>
      <c r="AW786" s="58"/>
      <c r="AX786" s="58"/>
      <c r="AY786" s="58"/>
      <c r="AZ786" s="58"/>
      <c r="BA786" s="58"/>
      <c r="BB786" s="58"/>
      <c r="BC786" s="58"/>
      <c r="BD786" s="58"/>
      <c r="BE786" s="58"/>
      <c r="BF786" s="58"/>
      <c r="BG786" s="58"/>
      <c r="BH786" s="58"/>
      <c r="BI786" s="58"/>
      <c r="BJ786" s="58"/>
      <c r="BK786" s="58"/>
      <c r="BL786" s="58"/>
      <c r="BM786" s="58"/>
      <c r="BN786" s="58"/>
      <c r="BO786" s="58"/>
      <c r="BP786" s="58"/>
      <c r="BQ786" s="58"/>
      <c r="BR786" s="58"/>
      <c r="BS786" s="58"/>
      <c r="BT786" s="58"/>
      <c r="BU786" s="58"/>
      <c r="BV786" s="58"/>
      <c r="BW786" s="58"/>
      <c r="BX786" s="58"/>
      <c r="BY786" s="58"/>
      <c r="BZ786" s="58"/>
      <c r="CA786" s="58"/>
      <c r="CB786" s="58"/>
      <c r="CC786" s="58"/>
    </row>
    <row r="787" spans="1:81" s="3" customFormat="1" ht="15">
      <c r="A787" s="70" t="s">
        <v>445</v>
      </c>
      <c r="B787" s="14" t="s">
        <v>17</v>
      </c>
      <c r="C787" s="22">
        <v>18.61</v>
      </c>
      <c r="D787" s="24" t="s">
        <v>2</v>
      </c>
      <c r="E787" s="24" t="s">
        <v>418</v>
      </c>
      <c r="F787" s="17" t="s">
        <v>4</v>
      </c>
      <c r="G787" s="251" t="s">
        <v>730</v>
      </c>
      <c r="H787" s="362"/>
      <c r="I787" s="162">
        <f t="shared" si="181"/>
        <v>0</v>
      </c>
      <c r="J787" s="214">
        <f t="shared" si="187"/>
        <v>0</v>
      </c>
      <c r="K787" s="143">
        <f t="shared" si="175"/>
        <v>0</v>
      </c>
      <c r="L787" s="58"/>
      <c r="M787" s="58"/>
      <c r="N787" s="58"/>
      <c r="O787" s="58"/>
      <c r="P787" s="58"/>
      <c r="Q787" s="58"/>
      <c r="R787" s="58"/>
      <c r="S787" s="275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  <c r="AD787" s="58"/>
      <c r="AE787" s="58"/>
      <c r="AF787" s="58"/>
      <c r="AG787" s="58"/>
      <c r="AH787" s="58"/>
      <c r="AI787" s="58"/>
      <c r="AJ787" s="58"/>
      <c r="AK787" s="58"/>
      <c r="AL787" s="58"/>
      <c r="AM787" s="58"/>
      <c r="AN787" s="58"/>
      <c r="AO787" s="58"/>
      <c r="AP787" s="58"/>
      <c r="AQ787" s="58"/>
      <c r="AR787" s="58"/>
      <c r="AS787" s="58"/>
      <c r="AT787" s="58"/>
      <c r="AU787" s="58"/>
      <c r="AV787" s="58"/>
      <c r="AW787" s="58"/>
      <c r="AX787" s="58"/>
      <c r="AY787" s="58"/>
      <c r="AZ787" s="58"/>
      <c r="BA787" s="58"/>
      <c r="BB787" s="58"/>
      <c r="BC787" s="58"/>
      <c r="BD787" s="58"/>
      <c r="BE787" s="58"/>
      <c r="BF787" s="58"/>
      <c r="BG787" s="58"/>
      <c r="BH787" s="58"/>
      <c r="BI787" s="58"/>
      <c r="BJ787" s="58"/>
      <c r="BK787" s="58"/>
      <c r="BL787" s="58"/>
      <c r="BM787" s="58"/>
      <c r="BN787" s="58"/>
      <c r="BO787" s="58"/>
      <c r="BP787" s="58"/>
      <c r="BQ787" s="58"/>
      <c r="BR787" s="58"/>
      <c r="BS787" s="58"/>
      <c r="BT787" s="58"/>
      <c r="BU787" s="58"/>
      <c r="BV787" s="58"/>
      <c r="BW787" s="58"/>
      <c r="BX787" s="58"/>
      <c r="BY787" s="58"/>
      <c r="BZ787" s="58"/>
      <c r="CA787" s="58"/>
      <c r="CB787" s="58"/>
      <c r="CC787" s="58"/>
    </row>
    <row r="788" spans="1:81" s="3" customFormat="1" ht="15" customHeight="1">
      <c r="A788" s="69" t="s">
        <v>446</v>
      </c>
      <c r="B788" s="9" t="s">
        <v>6</v>
      </c>
      <c r="C788" s="20">
        <v>17.25</v>
      </c>
      <c r="D788" s="28" t="s">
        <v>2</v>
      </c>
      <c r="E788" s="28" t="s">
        <v>418</v>
      </c>
      <c r="F788" s="12" t="s">
        <v>113</v>
      </c>
      <c r="G788" s="197" t="s">
        <v>930</v>
      </c>
      <c r="H788" s="362"/>
      <c r="I788" s="162">
        <f t="shared" si="181"/>
        <v>0</v>
      </c>
      <c r="J788" s="286">
        <f t="shared" ref="J788:J800" si="188">I788*2.17</f>
        <v>0</v>
      </c>
      <c r="K788" s="143">
        <f t="shared" ref="K788:K850" si="189">I788</f>
        <v>0</v>
      </c>
      <c r="L788" s="58"/>
      <c r="M788" s="58"/>
      <c r="N788" s="58"/>
      <c r="O788" s="58"/>
      <c r="P788" s="58"/>
      <c r="Q788" s="58"/>
      <c r="R788" s="58"/>
      <c r="S788" s="275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  <c r="AD788" s="58"/>
      <c r="AE788" s="58"/>
      <c r="AF788" s="58"/>
      <c r="AG788" s="58"/>
      <c r="AH788" s="58"/>
      <c r="AI788" s="58"/>
      <c r="AJ788" s="58"/>
      <c r="AK788" s="58"/>
      <c r="AL788" s="58"/>
      <c r="AM788" s="58"/>
      <c r="AN788" s="58"/>
      <c r="AO788" s="58"/>
      <c r="AP788" s="58"/>
      <c r="AQ788" s="58"/>
      <c r="AR788" s="58"/>
      <c r="AS788" s="58"/>
      <c r="AT788" s="58"/>
      <c r="AU788" s="58"/>
      <c r="AV788" s="58"/>
      <c r="AW788" s="58"/>
      <c r="AX788" s="58"/>
      <c r="AY788" s="58"/>
      <c r="AZ788" s="58"/>
      <c r="BA788" s="58"/>
      <c r="BB788" s="58"/>
      <c r="BC788" s="58"/>
      <c r="BD788" s="58"/>
      <c r="BE788" s="58"/>
      <c r="BF788" s="58"/>
      <c r="BG788" s="58"/>
      <c r="BH788" s="58"/>
      <c r="BI788" s="58"/>
      <c r="BJ788" s="58"/>
      <c r="BK788" s="58"/>
      <c r="BL788" s="58"/>
      <c r="BM788" s="58"/>
      <c r="BN788" s="58"/>
      <c r="BO788" s="58"/>
      <c r="BP788" s="58"/>
      <c r="BQ788" s="58"/>
      <c r="BR788" s="58"/>
      <c r="BS788" s="58"/>
      <c r="BT788" s="58"/>
      <c r="BU788" s="58"/>
      <c r="BV788" s="58"/>
      <c r="BW788" s="58"/>
      <c r="BX788" s="58"/>
      <c r="BY788" s="58"/>
      <c r="BZ788" s="58"/>
      <c r="CA788" s="58"/>
      <c r="CB788" s="58"/>
      <c r="CC788" s="58"/>
    </row>
    <row r="789" spans="1:81" s="3" customFormat="1" ht="15" customHeight="1">
      <c r="A789" s="69" t="s">
        <v>447</v>
      </c>
      <c r="B789" s="9" t="s">
        <v>6</v>
      </c>
      <c r="C789" s="20">
        <v>16.579999999999998</v>
      </c>
      <c r="D789" s="11" t="s">
        <v>2</v>
      </c>
      <c r="E789" s="11" t="s">
        <v>418</v>
      </c>
      <c r="F789" s="12" t="s">
        <v>734</v>
      </c>
      <c r="G789" s="197" t="s">
        <v>930</v>
      </c>
      <c r="H789" s="362"/>
      <c r="I789" s="162">
        <f t="shared" si="181"/>
        <v>0</v>
      </c>
      <c r="J789" s="286">
        <f t="shared" si="188"/>
        <v>0</v>
      </c>
      <c r="K789" s="143">
        <f t="shared" si="189"/>
        <v>0</v>
      </c>
      <c r="L789" s="58"/>
      <c r="M789" s="58"/>
      <c r="N789" s="58"/>
      <c r="O789" s="58"/>
      <c r="P789" s="58"/>
      <c r="Q789" s="58"/>
      <c r="R789" s="58"/>
      <c r="S789" s="275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  <c r="AD789" s="58"/>
      <c r="AE789" s="58"/>
      <c r="AF789" s="58"/>
      <c r="AG789" s="58"/>
      <c r="AH789" s="58"/>
      <c r="AI789" s="58"/>
      <c r="AJ789" s="58"/>
      <c r="AK789" s="58"/>
      <c r="AL789" s="58"/>
      <c r="AM789" s="58"/>
      <c r="AN789" s="58"/>
      <c r="AO789" s="58"/>
      <c r="AP789" s="58"/>
      <c r="AQ789" s="58"/>
      <c r="AR789" s="58"/>
      <c r="AS789" s="58"/>
      <c r="AT789" s="58"/>
      <c r="AU789" s="58"/>
      <c r="AV789" s="58"/>
      <c r="AW789" s="58"/>
      <c r="AX789" s="58"/>
      <c r="AY789" s="58"/>
      <c r="AZ789" s="58"/>
      <c r="BA789" s="58"/>
      <c r="BB789" s="58"/>
      <c r="BC789" s="58"/>
      <c r="BD789" s="58"/>
      <c r="BE789" s="58"/>
      <c r="BF789" s="58"/>
      <c r="BG789" s="58"/>
      <c r="BH789" s="58"/>
      <c r="BI789" s="58"/>
      <c r="BJ789" s="58"/>
      <c r="BK789" s="58"/>
      <c r="BL789" s="58"/>
      <c r="BM789" s="58"/>
      <c r="BN789" s="58"/>
      <c r="BO789" s="58"/>
      <c r="BP789" s="58"/>
      <c r="BQ789" s="58"/>
      <c r="BR789" s="58"/>
      <c r="BS789" s="58"/>
      <c r="BT789" s="58"/>
      <c r="BU789" s="58"/>
      <c r="BV789" s="58"/>
      <c r="BW789" s="58"/>
      <c r="BX789" s="58"/>
      <c r="BY789" s="58"/>
      <c r="BZ789" s="58"/>
      <c r="CA789" s="58"/>
      <c r="CB789" s="58"/>
      <c r="CC789" s="58"/>
    </row>
    <row r="790" spans="1:81" s="1" customFormat="1" ht="15" customHeight="1">
      <c r="A790" s="71" t="s">
        <v>448</v>
      </c>
      <c r="B790" s="9" t="s">
        <v>6</v>
      </c>
      <c r="C790" s="20">
        <v>8.14</v>
      </c>
      <c r="D790" s="11" t="s">
        <v>2</v>
      </c>
      <c r="E790" s="11" t="s">
        <v>418</v>
      </c>
      <c r="F790" s="12" t="s">
        <v>113</v>
      </c>
      <c r="G790" s="197" t="s">
        <v>930</v>
      </c>
      <c r="H790" s="362"/>
      <c r="I790" s="162">
        <f t="shared" si="181"/>
        <v>0</v>
      </c>
      <c r="J790" s="286">
        <f t="shared" si="188"/>
        <v>0</v>
      </c>
      <c r="K790" s="143">
        <f t="shared" si="189"/>
        <v>0</v>
      </c>
      <c r="L790" s="58"/>
      <c r="M790" s="58"/>
      <c r="N790" s="58"/>
      <c r="O790" s="58"/>
      <c r="P790" s="58"/>
      <c r="Q790" s="58"/>
      <c r="R790" s="58"/>
      <c r="S790" s="275"/>
      <c r="T790" s="58"/>
      <c r="U790" s="58"/>
      <c r="V790" s="58"/>
      <c r="W790" s="58"/>
      <c r="X790" s="58"/>
      <c r="Y790" s="58"/>
      <c r="Z790" s="58"/>
      <c r="AA790" s="58"/>
      <c r="AB790" s="58"/>
      <c r="AC790" s="58"/>
      <c r="AD790" s="58"/>
      <c r="AE790" s="58"/>
      <c r="AF790" s="58"/>
      <c r="AG790" s="58"/>
      <c r="AH790" s="58"/>
      <c r="AI790" s="58"/>
      <c r="AJ790" s="58"/>
      <c r="AK790" s="58"/>
      <c r="AL790" s="58"/>
      <c r="AM790" s="58"/>
      <c r="AN790" s="58"/>
      <c r="AO790" s="58"/>
      <c r="AP790" s="58"/>
      <c r="AQ790" s="58"/>
      <c r="AR790" s="58"/>
      <c r="AS790" s="58"/>
      <c r="AT790" s="58"/>
      <c r="AU790" s="58"/>
      <c r="AV790" s="58"/>
      <c r="AW790" s="58"/>
      <c r="AX790" s="58"/>
      <c r="AY790" s="58"/>
      <c r="AZ790" s="58"/>
      <c r="BA790" s="58"/>
      <c r="BB790" s="58"/>
      <c r="BC790" s="58"/>
      <c r="BD790" s="58"/>
      <c r="BE790" s="58"/>
      <c r="BF790" s="58"/>
      <c r="BG790" s="58"/>
      <c r="BH790" s="58"/>
      <c r="BI790" s="58"/>
      <c r="BJ790" s="58"/>
      <c r="BK790" s="58"/>
      <c r="BL790" s="58"/>
      <c r="BM790" s="58"/>
      <c r="BN790" s="58"/>
      <c r="BO790" s="58"/>
      <c r="BP790" s="58"/>
      <c r="BQ790" s="58"/>
      <c r="BR790" s="58"/>
      <c r="BS790" s="58"/>
      <c r="BT790" s="58"/>
      <c r="BU790" s="58"/>
      <c r="BV790" s="58"/>
      <c r="BW790" s="58"/>
      <c r="BX790" s="58"/>
      <c r="BY790" s="58"/>
      <c r="BZ790" s="58"/>
      <c r="CA790" s="58"/>
      <c r="CB790" s="58"/>
      <c r="CC790" s="58"/>
    </row>
    <row r="791" spans="1:81" s="3" customFormat="1" ht="15" customHeight="1">
      <c r="A791" s="71" t="s">
        <v>449</v>
      </c>
      <c r="B791" s="9" t="s">
        <v>6</v>
      </c>
      <c r="C791" s="20">
        <v>20.75</v>
      </c>
      <c r="D791" s="11" t="s">
        <v>2</v>
      </c>
      <c r="E791" s="11" t="s">
        <v>418</v>
      </c>
      <c r="F791" s="12" t="s">
        <v>113</v>
      </c>
      <c r="G791" s="197" t="s">
        <v>930</v>
      </c>
      <c r="H791" s="362"/>
      <c r="I791" s="162">
        <f t="shared" ref="I791:I822" si="190">H791*C791</f>
        <v>0</v>
      </c>
      <c r="J791" s="286">
        <f t="shared" si="188"/>
        <v>0</v>
      </c>
      <c r="K791" s="143">
        <f t="shared" si="189"/>
        <v>0</v>
      </c>
      <c r="L791" s="58"/>
      <c r="M791" s="58"/>
      <c r="N791" s="58"/>
      <c r="O791" s="58"/>
      <c r="P791" s="58"/>
      <c r="Q791" s="58"/>
      <c r="R791" s="58"/>
      <c r="S791" s="275"/>
      <c r="T791" s="58"/>
      <c r="U791" s="58"/>
      <c r="V791" s="58"/>
      <c r="W791" s="58"/>
      <c r="X791" s="58"/>
      <c r="Y791" s="58"/>
      <c r="Z791" s="58"/>
      <c r="AA791" s="58"/>
      <c r="AB791" s="58"/>
      <c r="AC791" s="58"/>
      <c r="AD791" s="58"/>
      <c r="AE791" s="58"/>
      <c r="AF791" s="58"/>
      <c r="AG791" s="58"/>
      <c r="AH791" s="58"/>
      <c r="AI791" s="58"/>
      <c r="AJ791" s="58"/>
      <c r="AK791" s="58"/>
      <c r="AL791" s="58"/>
      <c r="AM791" s="58"/>
      <c r="AN791" s="58"/>
      <c r="AO791" s="58"/>
      <c r="AP791" s="58"/>
      <c r="AQ791" s="58"/>
      <c r="AR791" s="58"/>
      <c r="AS791" s="58"/>
      <c r="AT791" s="58"/>
      <c r="AU791" s="58"/>
      <c r="AV791" s="58"/>
      <c r="AW791" s="58"/>
      <c r="AX791" s="58"/>
      <c r="AY791" s="58"/>
      <c r="AZ791" s="58"/>
      <c r="BA791" s="58"/>
      <c r="BB791" s="58"/>
      <c r="BC791" s="58"/>
      <c r="BD791" s="58"/>
      <c r="BE791" s="58"/>
      <c r="BF791" s="58"/>
      <c r="BG791" s="58"/>
      <c r="BH791" s="58"/>
      <c r="BI791" s="58"/>
      <c r="BJ791" s="58"/>
      <c r="BK791" s="58"/>
      <c r="BL791" s="58"/>
      <c r="BM791" s="58"/>
      <c r="BN791" s="58"/>
      <c r="BO791" s="58"/>
      <c r="BP791" s="58"/>
      <c r="BQ791" s="58"/>
      <c r="BR791" s="58"/>
      <c r="BS791" s="58"/>
      <c r="BT791" s="58"/>
      <c r="BU791" s="58"/>
      <c r="BV791" s="58"/>
      <c r="BW791" s="58"/>
      <c r="BX791" s="58"/>
      <c r="BY791" s="58"/>
      <c r="BZ791" s="58"/>
      <c r="CA791" s="58"/>
      <c r="CB791" s="58"/>
      <c r="CC791" s="58"/>
    </row>
    <row r="792" spans="1:81" s="3" customFormat="1" ht="15" customHeight="1">
      <c r="A792" s="71" t="s">
        <v>450</v>
      </c>
      <c r="B792" s="9" t="s">
        <v>6</v>
      </c>
      <c r="C792" s="20">
        <v>6.7</v>
      </c>
      <c r="D792" s="11" t="s">
        <v>2</v>
      </c>
      <c r="E792" s="11" t="s">
        <v>418</v>
      </c>
      <c r="F792" s="12" t="s">
        <v>113</v>
      </c>
      <c r="G792" s="197" t="s">
        <v>930</v>
      </c>
      <c r="H792" s="362"/>
      <c r="I792" s="162">
        <f t="shared" si="190"/>
        <v>0</v>
      </c>
      <c r="J792" s="286">
        <f t="shared" si="188"/>
        <v>0</v>
      </c>
      <c r="K792" s="143">
        <f t="shared" si="189"/>
        <v>0</v>
      </c>
      <c r="L792" s="58"/>
      <c r="M792" s="58"/>
      <c r="N792" s="58"/>
      <c r="O792" s="58"/>
      <c r="P792" s="58"/>
      <c r="Q792" s="58"/>
      <c r="R792" s="58"/>
      <c r="S792" s="275"/>
      <c r="T792" s="58"/>
      <c r="U792" s="58"/>
      <c r="V792" s="58"/>
      <c r="W792" s="58"/>
      <c r="X792" s="58"/>
      <c r="Y792" s="58"/>
      <c r="Z792" s="58"/>
      <c r="AA792" s="58"/>
      <c r="AB792" s="58"/>
      <c r="AC792" s="58"/>
      <c r="AD792" s="58"/>
      <c r="AE792" s="58"/>
      <c r="AF792" s="58"/>
      <c r="AG792" s="58"/>
      <c r="AH792" s="58"/>
      <c r="AI792" s="58"/>
      <c r="AJ792" s="58"/>
      <c r="AK792" s="58"/>
      <c r="AL792" s="58"/>
      <c r="AM792" s="58"/>
      <c r="AN792" s="58"/>
      <c r="AO792" s="58"/>
      <c r="AP792" s="58"/>
      <c r="AQ792" s="58"/>
      <c r="AR792" s="58"/>
      <c r="AS792" s="58"/>
      <c r="AT792" s="58"/>
      <c r="AU792" s="58"/>
      <c r="AV792" s="58"/>
      <c r="AW792" s="58"/>
      <c r="AX792" s="58"/>
      <c r="AY792" s="58"/>
      <c r="AZ792" s="58"/>
      <c r="BA792" s="58"/>
      <c r="BB792" s="58"/>
      <c r="BC792" s="58"/>
      <c r="BD792" s="58"/>
      <c r="BE792" s="58"/>
      <c r="BF792" s="58"/>
      <c r="BG792" s="58"/>
      <c r="BH792" s="58"/>
      <c r="BI792" s="58"/>
      <c r="BJ792" s="58"/>
      <c r="BK792" s="58"/>
      <c r="BL792" s="58"/>
      <c r="BM792" s="58"/>
      <c r="BN792" s="58"/>
      <c r="BO792" s="58"/>
      <c r="BP792" s="58"/>
      <c r="BQ792" s="58"/>
      <c r="BR792" s="58"/>
      <c r="BS792" s="58"/>
      <c r="BT792" s="58"/>
      <c r="BU792" s="58"/>
      <c r="BV792" s="58"/>
      <c r="BW792" s="58"/>
      <c r="BX792" s="58"/>
      <c r="BY792" s="58"/>
      <c r="BZ792" s="58"/>
      <c r="CA792" s="58"/>
      <c r="CB792" s="58"/>
      <c r="CC792" s="58"/>
    </row>
    <row r="793" spans="1:81" s="3" customFormat="1" ht="15" customHeight="1">
      <c r="A793" s="71" t="s">
        <v>451</v>
      </c>
      <c r="B793" s="9" t="s">
        <v>6</v>
      </c>
      <c r="C793" s="20">
        <v>9.6</v>
      </c>
      <c r="D793" s="11" t="s">
        <v>2</v>
      </c>
      <c r="E793" s="11" t="s">
        <v>418</v>
      </c>
      <c r="F793" s="12" t="s">
        <v>113</v>
      </c>
      <c r="G793" s="197" t="s">
        <v>930</v>
      </c>
      <c r="H793" s="362"/>
      <c r="I793" s="162">
        <f t="shared" si="190"/>
        <v>0</v>
      </c>
      <c r="J793" s="286">
        <f t="shared" si="188"/>
        <v>0</v>
      </c>
      <c r="K793" s="143">
        <f t="shared" si="189"/>
        <v>0</v>
      </c>
      <c r="L793" s="58"/>
      <c r="M793" s="58"/>
      <c r="N793" s="58"/>
      <c r="O793" s="58"/>
      <c r="P793" s="58"/>
      <c r="Q793" s="58"/>
      <c r="R793" s="58"/>
      <c r="S793" s="275"/>
      <c r="T793" s="58"/>
      <c r="U793" s="58"/>
      <c r="V793" s="58"/>
      <c r="W793" s="58"/>
      <c r="X793" s="58"/>
      <c r="Y793" s="58"/>
      <c r="Z793" s="58"/>
      <c r="AA793" s="58"/>
      <c r="AB793" s="58"/>
      <c r="AC793" s="58"/>
      <c r="AD793" s="58"/>
      <c r="AE793" s="58"/>
      <c r="AF793" s="58"/>
      <c r="AG793" s="58"/>
      <c r="AH793" s="58"/>
      <c r="AI793" s="58"/>
      <c r="AJ793" s="58"/>
      <c r="AK793" s="58"/>
      <c r="AL793" s="58"/>
      <c r="AM793" s="58"/>
      <c r="AN793" s="58"/>
      <c r="AO793" s="58"/>
      <c r="AP793" s="58"/>
      <c r="AQ793" s="58"/>
      <c r="AR793" s="58"/>
      <c r="AS793" s="58"/>
      <c r="AT793" s="58"/>
      <c r="AU793" s="58"/>
      <c r="AV793" s="58"/>
      <c r="AW793" s="58"/>
      <c r="AX793" s="58"/>
      <c r="AY793" s="58"/>
      <c r="AZ793" s="58"/>
      <c r="BA793" s="58"/>
      <c r="BB793" s="58"/>
      <c r="BC793" s="58"/>
      <c r="BD793" s="58"/>
      <c r="BE793" s="58"/>
      <c r="BF793" s="58"/>
      <c r="BG793" s="58"/>
      <c r="BH793" s="58"/>
      <c r="BI793" s="58"/>
      <c r="BJ793" s="58"/>
      <c r="BK793" s="58"/>
      <c r="BL793" s="58"/>
      <c r="BM793" s="58"/>
      <c r="BN793" s="58"/>
      <c r="BO793" s="58"/>
      <c r="BP793" s="58"/>
      <c r="BQ793" s="58"/>
      <c r="BR793" s="58"/>
      <c r="BS793" s="58"/>
      <c r="BT793" s="58"/>
      <c r="BU793" s="58"/>
      <c r="BV793" s="58"/>
      <c r="BW793" s="58"/>
      <c r="BX793" s="58"/>
      <c r="BY793" s="58"/>
      <c r="BZ793" s="58"/>
      <c r="CA793" s="58"/>
      <c r="CB793" s="58"/>
      <c r="CC793" s="58"/>
    </row>
    <row r="794" spans="1:81" s="3" customFormat="1" ht="15" customHeight="1">
      <c r="A794" s="71" t="s">
        <v>452</v>
      </c>
      <c r="B794" s="9" t="s">
        <v>6</v>
      </c>
      <c r="C794" s="20">
        <v>19.11</v>
      </c>
      <c r="D794" s="11" t="s">
        <v>2</v>
      </c>
      <c r="E794" s="11" t="s">
        <v>418</v>
      </c>
      <c r="F794" s="12" t="s">
        <v>113</v>
      </c>
      <c r="G794" s="197" t="s">
        <v>930</v>
      </c>
      <c r="H794" s="362"/>
      <c r="I794" s="162">
        <f t="shared" si="190"/>
        <v>0</v>
      </c>
      <c r="J794" s="286">
        <f t="shared" si="188"/>
        <v>0</v>
      </c>
      <c r="K794" s="143">
        <f t="shared" si="189"/>
        <v>0</v>
      </c>
      <c r="L794" s="58"/>
      <c r="M794" s="58"/>
      <c r="N794" s="58"/>
      <c r="O794" s="58"/>
      <c r="P794" s="58"/>
      <c r="Q794" s="58"/>
      <c r="R794" s="58"/>
      <c r="S794" s="275"/>
      <c r="T794" s="58"/>
      <c r="U794" s="58"/>
      <c r="V794" s="58"/>
      <c r="W794" s="58"/>
      <c r="X794" s="58"/>
      <c r="Y794" s="58"/>
      <c r="Z794" s="58"/>
      <c r="AA794" s="58"/>
      <c r="AB794" s="58"/>
      <c r="AC794" s="58"/>
      <c r="AD794" s="58"/>
      <c r="AE794" s="58"/>
      <c r="AF794" s="58"/>
      <c r="AG794" s="58"/>
      <c r="AH794" s="58"/>
      <c r="AI794" s="58"/>
      <c r="AJ794" s="58"/>
      <c r="AK794" s="58"/>
      <c r="AL794" s="58"/>
      <c r="AM794" s="58"/>
      <c r="AN794" s="58"/>
      <c r="AO794" s="58"/>
      <c r="AP794" s="58"/>
      <c r="AQ794" s="58"/>
      <c r="AR794" s="58"/>
      <c r="AS794" s="58"/>
      <c r="AT794" s="58"/>
      <c r="AU794" s="58"/>
      <c r="AV794" s="58"/>
      <c r="AW794" s="58"/>
      <c r="AX794" s="58"/>
      <c r="AY794" s="58"/>
      <c r="AZ794" s="58"/>
      <c r="BA794" s="58"/>
      <c r="BB794" s="58"/>
      <c r="BC794" s="58"/>
      <c r="BD794" s="58"/>
      <c r="BE794" s="58"/>
      <c r="BF794" s="58"/>
      <c r="BG794" s="58"/>
      <c r="BH794" s="58"/>
      <c r="BI794" s="58"/>
      <c r="BJ794" s="58"/>
      <c r="BK794" s="58"/>
      <c r="BL794" s="58"/>
      <c r="BM794" s="58"/>
      <c r="BN794" s="58"/>
      <c r="BO794" s="58"/>
      <c r="BP794" s="58"/>
      <c r="BQ794" s="58"/>
      <c r="BR794" s="58"/>
      <c r="BS794" s="58"/>
      <c r="BT794" s="58"/>
      <c r="BU794" s="58"/>
      <c r="BV794" s="58"/>
      <c r="BW794" s="58"/>
      <c r="BX794" s="58"/>
      <c r="BY794" s="58"/>
      <c r="BZ794" s="58"/>
      <c r="CA794" s="58"/>
      <c r="CB794" s="58"/>
      <c r="CC794" s="58"/>
    </row>
    <row r="795" spans="1:81" s="3" customFormat="1" ht="15" customHeight="1">
      <c r="A795" s="71" t="s">
        <v>453</v>
      </c>
      <c r="B795" s="9" t="s">
        <v>6</v>
      </c>
      <c r="C795" s="20">
        <v>17.04</v>
      </c>
      <c r="D795" s="11" t="s">
        <v>2</v>
      </c>
      <c r="E795" s="11" t="s">
        <v>418</v>
      </c>
      <c r="F795" s="12" t="s">
        <v>113</v>
      </c>
      <c r="G795" s="197" t="s">
        <v>930</v>
      </c>
      <c r="H795" s="362"/>
      <c r="I795" s="162">
        <f t="shared" si="190"/>
        <v>0</v>
      </c>
      <c r="J795" s="286">
        <f t="shared" si="188"/>
        <v>0</v>
      </c>
      <c r="K795" s="143">
        <f t="shared" si="189"/>
        <v>0</v>
      </c>
      <c r="L795" s="58"/>
      <c r="M795" s="58"/>
      <c r="N795" s="58"/>
      <c r="O795" s="58"/>
      <c r="P795" s="58"/>
      <c r="Q795" s="58"/>
      <c r="R795" s="58"/>
      <c r="S795" s="275"/>
      <c r="T795" s="58"/>
      <c r="U795" s="58"/>
      <c r="V795" s="58"/>
      <c r="W795" s="58"/>
      <c r="X795" s="58"/>
      <c r="Y795" s="58"/>
      <c r="Z795" s="58"/>
      <c r="AA795" s="58"/>
      <c r="AB795" s="58"/>
      <c r="AC795" s="58"/>
      <c r="AD795" s="58"/>
      <c r="AE795" s="58"/>
      <c r="AF795" s="58"/>
      <c r="AG795" s="58"/>
      <c r="AH795" s="58"/>
      <c r="AI795" s="58"/>
      <c r="AJ795" s="58"/>
      <c r="AK795" s="58"/>
      <c r="AL795" s="58"/>
      <c r="AM795" s="58"/>
      <c r="AN795" s="58"/>
      <c r="AO795" s="58"/>
      <c r="AP795" s="58"/>
      <c r="AQ795" s="58"/>
      <c r="AR795" s="58"/>
      <c r="AS795" s="58"/>
      <c r="AT795" s="58"/>
      <c r="AU795" s="58"/>
      <c r="AV795" s="58"/>
      <c r="AW795" s="58"/>
      <c r="AX795" s="58"/>
      <c r="AY795" s="58"/>
      <c r="AZ795" s="58"/>
      <c r="BA795" s="58"/>
      <c r="BB795" s="58"/>
      <c r="BC795" s="58"/>
      <c r="BD795" s="58"/>
      <c r="BE795" s="58"/>
      <c r="BF795" s="58"/>
      <c r="BG795" s="58"/>
      <c r="BH795" s="58"/>
      <c r="BI795" s="58"/>
      <c r="BJ795" s="58"/>
      <c r="BK795" s="58"/>
      <c r="BL795" s="58"/>
      <c r="BM795" s="58"/>
      <c r="BN795" s="58"/>
      <c r="BO795" s="58"/>
      <c r="BP795" s="58"/>
      <c r="BQ795" s="58"/>
      <c r="BR795" s="58"/>
      <c r="BS795" s="58"/>
      <c r="BT795" s="58"/>
      <c r="BU795" s="58"/>
      <c r="BV795" s="58"/>
      <c r="BW795" s="58"/>
      <c r="BX795" s="58"/>
      <c r="BY795" s="58"/>
      <c r="BZ795" s="58"/>
      <c r="CA795" s="58"/>
      <c r="CB795" s="58"/>
      <c r="CC795" s="58"/>
    </row>
    <row r="796" spans="1:81" s="3" customFormat="1" ht="15" customHeight="1">
      <c r="A796" s="71" t="s">
        <v>454</v>
      </c>
      <c r="B796" s="9" t="s">
        <v>6</v>
      </c>
      <c r="C796" s="20">
        <v>5.2</v>
      </c>
      <c r="D796" s="11" t="s">
        <v>2</v>
      </c>
      <c r="E796" s="11" t="s">
        <v>418</v>
      </c>
      <c r="F796" s="12" t="s">
        <v>113</v>
      </c>
      <c r="G796" s="197" t="s">
        <v>930</v>
      </c>
      <c r="H796" s="362"/>
      <c r="I796" s="162">
        <f t="shared" si="190"/>
        <v>0</v>
      </c>
      <c r="J796" s="286">
        <f t="shared" si="188"/>
        <v>0</v>
      </c>
      <c r="K796" s="143">
        <f t="shared" si="189"/>
        <v>0</v>
      </c>
      <c r="L796" s="58"/>
      <c r="M796" s="58"/>
      <c r="N796" s="58"/>
      <c r="O796" s="58"/>
      <c r="P796" s="58"/>
      <c r="Q796" s="58"/>
      <c r="R796" s="58"/>
      <c r="S796" s="275"/>
      <c r="T796" s="58"/>
      <c r="U796" s="58"/>
      <c r="V796" s="58"/>
      <c r="W796" s="58"/>
      <c r="X796" s="58"/>
      <c r="Y796" s="58"/>
      <c r="Z796" s="58"/>
      <c r="AA796" s="58"/>
      <c r="AB796" s="58"/>
      <c r="AC796" s="58"/>
      <c r="AD796" s="58"/>
      <c r="AE796" s="58"/>
      <c r="AF796" s="58"/>
      <c r="AG796" s="58"/>
      <c r="AH796" s="58"/>
      <c r="AI796" s="58"/>
      <c r="AJ796" s="58"/>
      <c r="AK796" s="58"/>
      <c r="AL796" s="58"/>
      <c r="AM796" s="58"/>
      <c r="AN796" s="58"/>
      <c r="AO796" s="58"/>
      <c r="AP796" s="58"/>
      <c r="AQ796" s="58"/>
      <c r="AR796" s="58"/>
      <c r="AS796" s="58"/>
      <c r="AT796" s="58"/>
      <c r="AU796" s="58"/>
      <c r="AV796" s="58"/>
      <c r="AW796" s="58"/>
      <c r="AX796" s="58"/>
      <c r="AY796" s="58"/>
      <c r="AZ796" s="58"/>
      <c r="BA796" s="58"/>
      <c r="BB796" s="58"/>
      <c r="BC796" s="58"/>
      <c r="BD796" s="58"/>
      <c r="BE796" s="58"/>
      <c r="BF796" s="58"/>
      <c r="BG796" s="58"/>
      <c r="BH796" s="58"/>
      <c r="BI796" s="58"/>
      <c r="BJ796" s="58"/>
      <c r="BK796" s="58"/>
      <c r="BL796" s="58"/>
      <c r="BM796" s="58"/>
      <c r="BN796" s="58"/>
      <c r="BO796" s="58"/>
      <c r="BP796" s="58"/>
      <c r="BQ796" s="58"/>
      <c r="BR796" s="58"/>
      <c r="BS796" s="58"/>
      <c r="BT796" s="58"/>
      <c r="BU796" s="58"/>
      <c r="BV796" s="58"/>
      <c r="BW796" s="58"/>
      <c r="BX796" s="58"/>
      <c r="BY796" s="58"/>
      <c r="BZ796" s="58"/>
      <c r="CA796" s="58"/>
      <c r="CB796" s="58"/>
      <c r="CC796" s="58"/>
    </row>
    <row r="797" spans="1:81" s="3" customFormat="1" ht="15" customHeight="1">
      <c r="A797" s="71" t="s">
        <v>455</v>
      </c>
      <c r="B797" s="9" t="s">
        <v>6</v>
      </c>
      <c r="C797" s="20">
        <v>12.75</v>
      </c>
      <c r="D797" s="11" t="s">
        <v>2</v>
      </c>
      <c r="E797" s="11" t="s">
        <v>418</v>
      </c>
      <c r="F797" s="12" t="s">
        <v>734</v>
      </c>
      <c r="G797" s="197" t="s">
        <v>930</v>
      </c>
      <c r="H797" s="362"/>
      <c r="I797" s="162">
        <f t="shared" si="190"/>
        <v>0</v>
      </c>
      <c r="J797" s="286">
        <f t="shared" si="188"/>
        <v>0</v>
      </c>
      <c r="K797" s="143">
        <f t="shared" si="189"/>
        <v>0</v>
      </c>
      <c r="L797" s="58"/>
      <c r="M797" s="58"/>
      <c r="N797" s="58"/>
      <c r="O797" s="58"/>
      <c r="P797" s="58"/>
      <c r="Q797" s="58"/>
      <c r="R797" s="58"/>
      <c r="S797" s="275"/>
      <c r="T797" s="58"/>
      <c r="U797" s="58"/>
      <c r="V797" s="58"/>
      <c r="W797" s="58"/>
      <c r="X797" s="58"/>
      <c r="Y797" s="58"/>
      <c r="Z797" s="58"/>
      <c r="AA797" s="58"/>
      <c r="AB797" s="58"/>
      <c r="AC797" s="58"/>
      <c r="AD797" s="58"/>
      <c r="AE797" s="58"/>
      <c r="AF797" s="58"/>
      <c r="AG797" s="58"/>
      <c r="AH797" s="58"/>
      <c r="AI797" s="58"/>
      <c r="AJ797" s="58"/>
      <c r="AK797" s="58"/>
      <c r="AL797" s="58"/>
      <c r="AM797" s="58"/>
      <c r="AN797" s="58"/>
      <c r="AO797" s="58"/>
      <c r="AP797" s="58"/>
      <c r="AQ797" s="58"/>
      <c r="AR797" s="58"/>
      <c r="AS797" s="58"/>
      <c r="AT797" s="58"/>
      <c r="AU797" s="58"/>
      <c r="AV797" s="58"/>
      <c r="AW797" s="58"/>
      <c r="AX797" s="58"/>
      <c r="AY797" s="58"/>
      <c r="AZ797" s="58"/>
      <c r="BA797" s="58"/>
      <c r="BB797" s="58"/>
      <c r="BC797" s="58"/>
      <c r="BD797" s="58"/>
      <c r="BE797" s="58"/>
      <c r="BF797" s="58"/>
      <c r="BG797" s="58"/>
      <c r="BH797" s="58"/>
      <c r="BI797" s="58"/>
      <c r="BJ797" s="58"/>
      <c r="BK797" s="58"/>
      <c r="BL797" s="58"/>
      <c r="BM797" s="58"/>
      <c r="BN797" s="58"/>
      <c r="BO797" s="58"/>
      <c r="BP797" s="58"/>
      <c r="BQ797" s="58"/>
      <c r="BR797" s="58"/>
      <c r="BS797" s="58"/>
      <c r="BT797" s="58"/>
      <c r="BU797" s="58"/>
      <c r="BV797" s="58"/>
      <c r="BW797" s="58"/>
      <c r="BX797" s="58"/>
      <c r="BY797" s="58"/>
      <c r="BZ797" s="58"/>
      <c r="CA797" s="58"/>
      <c r="CB797" s="58"/>
      <c r="CC797" s="58"/>
    </row>
    <row r="798" spans="1:81" s="3" customFormat="1" ht="16.5" customHeight="1">
      <c r="A798" s="71" t="s">
        <v>456</v>
      </c>
      <c r="B798" s="9" t="s">
        <v>6</v>
      </c>
      <c r="C798" s="20">
        <v>10.52</v>
      </c>
      <c r="D798" s="11" t="s">
        <v>2</v>
      </c>
      <c r="E798" s="11" t="s">
        <v>418</v>
      </c>
      <c r="F798" s="12" t="s">
        <v>113</v>
      </c>
      <c r="G798" s="197" t="s">
        <v>930</v>
      </c>
      <c r="H798" s="362"/>
      <c r="I798" s="162">
        <f t="shared" si="190"/>
        <v>0</v>
      </c>
      <c r="J798" s="286">
        <f t="shared" si="188"/>
        <v>0</v>
      </c>
      <c r="K798" s="143">
        <f t="shared" si="189"/>
        <v>0</v>
      </c>
      <c r="L798" s="58"/>
      <c r="M798" s="58"/>
      <c r="N798" s="58"/>
      <c r="O798" s="58"/>
      <c r="P798" s="58"/>
      <c r="Q798" s="58"/>
      <c r="R798" s="58"/>
      <c r="S798" s="275"/>
      <c r="T798" s="58"/>
      <c r="U798" s="58"/>
      <c r="V798" s="58"/>
      <c r="W798" s="58"/>
      <c r="X798" s="58"/>
      <c r="Y798" s="58"/>
      <c r="Z798" s="58"/>
      <c r="AA798" s="58"/>
      <c r="AB798" s="58"/>
      <c r="AC798" s="58"/>
      <c r="AD798" s="58"/>
      <c r="AE798" s="58"/>
      <c r="AF798" s="58"/>
      <c r="AG798" s="58"/>
      <c r="AH798" s="58"/>
      <c r="AI798" s="58"/>
      <c r="AJ798" s="58"/>
      <c r="AK798" s="58"/>
      <c r="AL798" s="58"/>
      <c r="AM798" s="58"/>
      <c r="AN798" s="58"/>
      <c r="AO798" s="58"/>
      <c r="AP798" s="58"/>
      <c r="AQ798" s="58"/>
      <c r="AR798" s="58"/>
      <c r="AS798" s="58"/>
      <c r="AT798" s="58"/>
      <c r="AU798" s="58"/>
      <c r="AV798" s="58"/>
      <c r="AW798" s="58"/>
      <c r="AX798" s="58"/>
      <c r="AY798" s="58"/>
      <c r="AZ798" s="58"/>
      <c r="BA798" s="58"/>
      <c r="BB798" s="58"/>
      <c r="BC798" s="58"/>
      <c r="BD798" s="58"/>
      <c r="BE798" s="58"/>
      <c r="BF798" s="58"/>
      <c r="BG798" s="58"/>
      <c r="BH798" s="58"/>
      <c r="BI798" s="58"/>
      <c r="BJ798" s="58"/>
      <c r="BK798" s="58"/>
      <c r="BL798" s="58"/>
      <c r="BM798" s="58"/>
      <c r="BN798" s="58"/>
      <c r="BO798" s="58"/>
      <c r="BP798" s="58"/>
      <c r="BQ798" s="58"/>
      <c r="BR798" s="58"/>
      <c r="BS798" s="58"/>
      <c r="BT798" s="58"/>
      <c r="BU798" s="58"/>
      <c r="BV798" s="58"/>
      <c r="BW798" s="58"/>
      <c r="BX798" s="58"/>
      <c r="BY798" s="58"/>
      <c r="BZ798" s="58"/>
      <c r="CA798" s="58"/>
      <c r="CB798" s="58"/>
      <c r="CC798" s="58"/>
    </row>
    <row r="799" spans="1:81" s="3" customFormat="1" ht="16.5" customHeight="1">
      <c r="A799" s="71" t="s">
        <v>457</v>
      </c>
      <c r="B799" s="9" t="s">
        <v>6</v>
      </c>
      <c r="C799" s="20">
        <v>10.25</v>
      </c>
      <c r="D799" s="11" t="s">
        <v>2</v>
      </c>
      <c r="E799" s="11" t="s">
        <v>418</v>
      </c>
      <c r="F799" s="12" t="s">
        <v>113</v>
      </c>
      <c r="G799" s="197" t="s">
        <v>930</v>
      </c>
      <c r="H799" s="362"/>
      <c r="I799" s="162">
        <f t="shared" si="190"/>
        <v>0</v>
      </c>
      <c r="J799" s="286">
        <f t="shared" si="188"/>
        <v>0</v>
      </c>
      <c r="K799" s="143">
        <f t="shared" si="189"/>
        <v>0</v>
      </c>
      <c r="L799" s="58"/>
      <c r="M799" s="58"/>
      <c r="N799" s="58"/>
      <c r="O799" s="58"/>
      <c r="P799" s="58"/>
      <c r="Q799" s="58"/>
      <c r="R799" s="58"/>
      <c r="S799" s="275"/>
      <c r="T799" s="58"/>
      <c r="U799" s="58"/>
      <c r="V799" s="58"/>
      <c r="W799" s="58"/>
      <c r="X799" s="58"/>
      <c r="Y799" s="58"/>
      <c r="Z799" s="58"/>
      <c r="AA799" s="58"/>
      <c r="AB799" s="58"/>
      <c r="AC799" s="58"/>
      <c r="AD799" s="58"/>
      <c r="AE799" s="58"/>
      <c r="AF799" s="58"/>
      <c r="AG799" s="58"/>
      <c r="AH799" s="58"/>
      <c r="AI799" s="58"/>
      <c r="AJ799" s="58"/>
      <c r="AK799" s="58"/>
      <c r="AL799" s="58"/>
      <c r="AM799" s="58"/>
      <c r="AN799" s="58"/>
      <c r="AO799" s="58"/>
      <c r="AP799" s="58"/>
      <c r="AQ799" s="58"/>
      <c r="AR799" s="58"/>
      <c r="AS799" s="58"/>
      <c r="AT799" s="58"/>
      <c r="AU799" s="58"/>
      <c r="AV799" s="58"/>
      <c r="AW799" s="58"/>
      <c r="AX799" s="58"/>
      <c r="AY799" s="58"/>
      <c r="AZ799" s="58"/>
      <c r="BA799" s="58"/>
      <c r="BB799" s="58"/>
      <c r="BC799" s="58"/>
      <c r="BD799" s="58"/>
      <c r="BE799" s="58"/>
      <c r="BF799" s="58"/>
      <c r="BG799" s="58"/>
      <c r="BH799" s="58"/>
      <c r="BI799" s="58"/>
      <c r="BJ799" s="58"/>
      <c r="BK799" s="58"/>
      <c r="BL799" s="58"/>
      <c r="BM799" s="58"/>
      <c r="BN799" s="58"/>
      <c r="BO799" s="58"/>
      <c r="BP799" s="58"/>
      <c r="BQ799" s="58"/>
      <c r="BR799" s="58"/>
      <c r="BS799" s="58"/>
      <c r="BT799" s="58"/>
      <c r="BU799" s="58"/>
      <c r="BV799" s="58"/>
      <c r="BW799" s="58"/>
      <c r="BX799" s="58"/>
      <c r="BY799" s="58"/>
      <c r="BZ799" s="58"/>
      <c r="CA799" s="58"/>
      <c r="CB799" s="58"/>
      <c r="CC799" s="58"/>
    </row>
    <row r="800" spans="1:81" s="3" customFormat="1" ht="15" customHeight="1">
      <c r="A800" s="71" t="s">
        <v>458</v>
      </c>
      <c r="B800" s="9" t="s">
        <v>6</v>
      </c>
      <c r="C800" s="20">
        <v>10.28</v>
      </c>
      <c r="D800" s="11" t="s">
        <v>2</v>
      </c>
      <c r="E800" s="11" t="s">
        <v>418</v>
      </c>
      <c r="F800" s="12" t="s">
        <v>113</v>
      </c>
      <c r="G800" s="197" t="s">
        <v>930</v>
      </c>
      <c r="H800" s="362"/>
      <c r="I800" s="162">
        <f t="shared" si="190"/>
        <v>0</v>
      </c>
      <c r="J800" s="286">
        <f t="shared" si="188"/>
        <v>0</v>
      </c>
      <c r="K800" s="143">
        <f t="shared" si="189"/>
        <v>0</v>
      </c>
      <c r="L800" s="58"/>
      <c r="M800" s="58"/>
      <c r="N800" s="58"/>
      <c r="O800" s="58"/>
      <c r="P800" s="58"/>
      <c r="Q800" s="58"/>
      <c r="R800" s="58"/>
      <c r="S800" s="275"/>
      <c r="T800" s="58"/>
      <c r="U800" s="58"/>
      <c r="V800" s="58"/>
      <c r="W800" s="58"/>
      <c r="X800" s="58"/>
      <c r="Y800" s="58"/>
      <c r="Z800" s="58"/>
      <c r="AA800" s="58"/>
      <c r="AB800" s="58"/>
      <c r="AC800" s="58"/>
      <c r="AD800" s="58"/>
      <c r="AE800" s="58"/>
      <c r="AF800" s="58"/>
      <c r="AG800" s="58"/>
      <c r="AH800" s="58"/>
      <c r="AI800" s="58"/>
      <c r="AJ800" s="58"/>
      <c r="AK800" s="58"/>
      <c r="AL800" s="58"/>
      <c r="AM800" s="58"/>
      <c r="AN800" s="58"/>
      <c r="AO800" s="58"/>
      <c r="AP800" s="58"/>
      <c r="AQ800" s="58"/>
      <c r="AR800" s="58"/>
      <c r="AS800" s="58"/>
      <c r="AT800" s="58"/>
      <c r="AU800" s="58"/>
      <c r="AV800" s="58"/>
      <c r="AW800" s="58"/>
      <c r="AX800" s="58"/>
      <c r="AY800" s="58"/>
      <c r="AZ800" s="58"/>
      <c r="BA800" s="58"/>
      <c r="BB800" s="58"/>
      <c r="BC800" s="58"/>
      <c r="BD800" s="58"/>
      <c r="BE800" s="58"/>
      <c r="BF800" s="58"/>
      <c r="BG800" s="58"/>
      <c r="BH800" s="58"/>
      <c r="BI800" s="58"/>
      <c r="BJ800" s="58"/>
      <c r="BK800" s="58"/>
      <c r="BL800" s="58"/>
      <c r="BM800" s="58"/>
      <c r="BN800" s="58"/>
      <c r="BO800" s="58"/>
      <c r="BP800" s="58"/>
      <c r="BQ800" s="58"/>
      <c r="BR800" s="58"/>
      <c r="BS800" s="58"/>
      <c r="BT800" s="58"/>
      <c r="BU800" s="58"/>
      <c r="BV800" s="58"/>
      <c r="BW800" s="58"/>
      <c r="BX800" s="58"/>
      <c r="BY800" s="58"/>
      <c r="BZ800" s="58"/>
      <c r="CA800" s="58"/>
      <c r="CB800" s="58"/>
      <c r="CC800" s="58"/>
    </row>
    <row r="801" spans="1:81" s="3" customFormat="1" ht="15" customHeight="1">
      <c r="A801" s="71" t="s">
        <v>459</v>
      </c>
      <c r="B801" s="9" t="s">
        <v>15</v>
      </c>
      <c r="C801" s="20">
        <v>5.81</v>
      </c>
      <c r="D801" s="11" t="s">
        <v>2</v>
      </c>
      <c r="E801" s="11" t="s">
        <v>418</v>
      </c>
      <c r="F801" s="12" t="s">
        <v>4</v>
      </c>
      <c r="G801" s="13" t="s">
        <v>731</v>
      </c>
      <c r="H801" s="362"/>
      <c r="I801" s="162">
        <f t="shared" si="190"/>
        <v>0</v>
      </c>
      <c r="J801" s="214">
        <f t="shared" ref="J801:J802" si="191">I801*21.67</f>
        <v>0</v>
      </c>
      <c r="K801" s="143">
        <f t="shared" si="189"/>
        <v>0</v>
      </c>
      <c r="L801" s="58"/>
      <c r="M801" s="58"/>
      <c r="N801" s="58"/>
      <c r="O801" s="58"/>
      <c r="P801" s="58"/>
      <c r="Q801" s="58"/>
      <c r="R801" s="58"/>
      <c r="S801" s="275"/>
      <c r="T801" s="58"/>
      <c r="U801" s="58"/>
      <c r="V801" s="58"/>
      <c r="W801" s="58"/>
      <c r="X801" s="58"/>
      <c r="Y801" s="58"/>
      <c r="Z801" s="58"/>
      <c r="AA801" s="58"/>
      <c r="AB801" s="58"/>
      <c r="AC801" s="58"/>
      <c r="AD801" s="58"/>
      <c r="AE801" s="58"/>
      <c r="AF801" s="58"/>
      <c r="AG801" s="58"/>
      <c r="AH801" s="58"/>
      <c r="AI801" s="58"/>
      <c r="AJ801" s="58"/>
      <c r="AK801" s="58"/>
      <c r="AL801" s="58"/>
      <c r="AM801" s="58"/>
      <c r="AN801" s="58"/>
      <c r="AO801" s="58"/>
      <c r="AP801" s="58"/>
      <c r="AQ801" s="58"/>
      <c r="AR801" s="58"/>
      <c r="AS801" s="58"/>
      <c r="AT801" s="58"/>
      <c r="AU801" s="58"/>
      <c r="AV801" s="58"/>
      <c r="AW801" s="58"/>
      <c r="AX801" s="58"/>
      <c r="AY801" s="58"/>
      <c r="AZ801" s="58"/>
      <c r="BA801" s="58"/>
      <c r="BB801" s="58"/>
      <c r="BC801" s="58"/>
      <c r="BD801" s="58"/>
      <c r="BE801" s="58"/>
      <c r="BF801" s="58"/>
      <c r="BG801" s="58"/>
      <c r="BH801" s="58"/>
      <c r="BI801" s="58"/>
      <c r="BJ801" s="58"/>
      <c r="BK801" s="58"/>
      <c r="BL801" s="58"/>
      <c r="BM801" s="58"/>
      <c r="BN801" s="58"/>
      <c r="BO801" s="58"/>
      <c r="BP801" s="58"/>
      <c r="BQ801" s="58"/>
      <c r="BR801" s="58"/>
      <c r="BS801" s="58"/>
      <c r="BT801" s="58"/>
      <c r="BU801" s="58"/>
      <c r="BV801" s="58"/>
      <c r="BW801" s="58"/>
      <c r="BX801" s="58"/>
      <c r="BY801" s="58"/>
      <c r="BZ801" s="58"/>
      <c r="CA801" s="58"/>
      <c r="CB801" s="58"/>
      <c r="CC801" s="58"/>
    </row>
    <row r="802" spans="1:81" ht="15" customHeight="1">
      <c r="A802" s="71" t="s">
        <v>460</v>
      </c>
      <c r="B802" s="9" t="s">
        <v>15</v>
      </c>
      <c r="C802" s="20">
        <v>6.42</v>
      </c>
      <c r="D802" s="11" t="s">
        <v>2</v>
      </c>
      <c r="E802" s="11" t="s">
        <v>418</v>
      </c>
      <c r="F802" s="12" t="s">
        <v>4</v>
      </c>
      <c r="G802" s="13" t="s">
        <v>731</v>
      </c>
      <c r="H802" s="362"/>
      <c r="I802" s="162">
        <f t="shared" si="190"/>
        <v>0</v>
      </c>
      <c r="J802" s="214">
        <f t="shared" si="191"/>
        <v>0</v>
      </c>
      <c r="K802" s="143">
        <f t="shared" si="189"/>
        <v>0</v>
      </c>
    </row>
    <row r="803" spans="1:81" ht="15">
      <c r="A803" s="72" t="s">
        <v>411</v>
      </c>
      <c r="B803" s="25" t="s">
        <v>180</v>
      </c>
      <c r="C803" s="22">
        <v>53.1</v>
      </c>
      <c r="D803" s="16" t="s">
        <v>2</v>
      </c>
      <c r="E803" s="16" t="s">
        <v>333</v>
      </c>
      <c r="F803" s="17" t="s">
        <v>4</v>
      </c>
      <c r="G803" s="50" t="s">
        <v>729</v>
      </c>
      <c r="H803" s="362"/>
      <c r="I803" s="162">
        <f t="shared" si="190"/>
        <v>0</v>
      </c>
      <c r="J803" s="301">
        <f t="shared" ref="J803:J804" si="192">I803*4.33</f>
        <v>0</v>
      </c>
      <c r="K803" s="143">
        <f t="shared" si="189"/>
        <v>0</v>
      </c>
    </row>
    <row r="804" spans="1:81" ht="15">
      <c r="A804" s="72" t="s">
        <v>412</v>
      </c>
      <c r="B804" s="25" t="s">
        <v>180</v>
      </c>
      <c r="C804" s="22">
        <v>75.099999999999994</v>
      </c>
      <c r="D804" s="16" t="s">
        <v>2</v>
      </c>
      <c r="E804" s="16" t="s">
        <v>333</v>
      </c>
      <c r="F804" s="17" t="s">
        <v>4</v>
      </c>
      <c r="G804" s="50" t="s">
        <v>729</v>
      </c>
      <c r="H804" s="362"/>
      <c r="I804" s="162">
        <f t="shared" si="190"/>
        <v>0</v>
      </c>
      <c r="J804" s="301">
        <f t="shared" si="192"/>
        <v>0</v>
      </c>
      <c r="K804" s="143">
        <f t="shared" si="189"/>
        <v>0</v>
      </c>
    </row>
    <row r="805" spans="1:81" ht="16.5" customHeight="1">
      <c r="A805" s="71" t="s">
        <v>461</v>
      </c>
      <c r="B805" s="9" t="s">
        <v>6</v>
      </c>
      <c r="C805" s="20">
        <v>17.04</v>
      </c>
      <c r="D805" s="11" t="s">
        <v>2</v>
      </c>
      <c r="E805" s="11" t="s">
        <v>418</v>
      </c>
      <c r="F805" s="12" t="s">
        <v>113</v>
      </c>
      <c r="G805" s="197" t="s">
        <v>930</v>
      </c>
      <c r="H805" s="362"/>
      <c r="I805" s="162">
        <f t="shared" si="190"/>
        <v>0</v>
      </c>
      <c r="J805" s="286">
        <f t="shared" ref="J805:J809" si="193">I805*2.17</f>
        <v>0</v>
      </c>
      <c r="K805" s="143">
        <f t="shared" si="189"/>
        <v>0</v>
      </c>
    </row>
    <row r="806" spans="1:81" ht="15" customHeight="1">
      <c r="A806" s="71" t="s">
        <v>462</v>
      </c>
      <c r="B806" s="9" t="s">
        <v>6</v>
      </c>
      <c r="C806" s="20">
        <v>12.08</v>
      </c>
      <c r="D806" s="11" t="s">
        <v>2</v>
      </c>
      <c r="E806" s="11" t="s">
        <v>418</v>
      </c>
      <c r="F806" s="12" t="s">
        <v>113</v>
      </c>
      <c r="G806" s="197" t="s">
        <v>930</v>
      </c>
      <c r="H806" s="362"/>
      <c r="I806" s="162">
        <f t="shared" si="190"/>
        <v>0</v>
      </c>
      <c r="J806" s="286">
        <f t="shared" si="193"/>
        <v>0</v>
      </c>
      <c r="K806" s="143">
        <f t="shared" si="189"/>
        <v>0</v>
      </c>
    </row>
    <row r="807" spans="1:81" ht="15" customHeight="1">
      <c r="A807" s="71" t="s">
        <v>463</v>
      </c>
      <c r="B807" s="9" t="s">
        <v>6</v>
      </c>
      <c r="C807" s="20">
        <v>17.809999999999999</v>
      </c>
      <c r="D807" s="11" t="s">
        <v>2</v>
      </c>
      <c r="E807" s="11" t="s">
        <v>418</v>
      </c>
      <c r="F807" s="12" t="s">
        <v>113</v>
      </c>
      <c r="G807" s="197" t="s">
        <v>930</v>
      </c>
      <c r="H807" s="362"/>
      <c r="I807" s="162">
        <f t="shared" si="190"/>
        <v>0</v>
      </c>
      <c r="J807" s="286">
        <f t="shared" si="193"/>
        <v>0</v>
      </c>
      <c r="K807" s="143">
        <f t="shared" si="189"/>
        <v>0</v>
      </c>
    </row>
    <row r="808" spans="1:81" s="1" customFormat="1" ht="15" customHeight="1">
      <c r="A808" s="71" t="s">
        <v>464</v>
      </c>
      <c r="B808" s="9" t="s">
        <v>6</v>
      </c>
      <c r="C808" s="20">
        <v>12.81</v>
      </c>
      <c r="D808" s="11" t="s">
        <v>2</v>
      </c>
      <c r="E808" s="11" t="s">
        <v>418</v>
      </c>
      <c r="F808" s="12" t="s">
        <v>113</v>
      </c>
      <c r="G808" s="197" t="s">
        <v>930</v>
      </c>
      <c r="H808" s="362"/>
      <c r="I808" s="162">
        <f t="shared" si="190"/>
        <v>0</v>
      </c>
      <c r="J808" s="286">
        <f t="shared" si="193"/>
        <v>0</v>
      </c>
      <c r="K808" s="143">
        <f t="shared" si="189"/>
        <v>0</v>
      </c>
      <c r="L808" s="58"/>
      <c r="M808" s="58"/>
      <c r="N808" s="58"/>
      <c r="O808" s="58"/>
      <c r="P808" s="58"/>
      <c r="Q808" s="58"/>
      <c r="R808" s="58"/>
      <c r="S808" s="275"/>
      <c r="T808" s="58"/>
      <c r="U808" s="58"/>
      <c r="V808" s="58"/>
      <c r="W808" s="58"/>
      <c r="X808" s="58"/>
      <c r="Y808" s="58"/>
      <c r="Z808" s="58"/>
      <c r="AA808" s="58"/>
      <c r="AB808" s="58"/>
      <c r="AC808" s="58"/>
      <c r="AD808" s="58"/>
      <c r="AE808" s="58"/>
      <c r="AF808" s="58"/>
      <c r="AG808" s="58"/>
      <c r="AH808" s="58"/>
      <c r="AI808" s="58"/>
      <c r="AJ808" s="58"/>
      <c r="AK808" s="58"/>
      <c r="AL808" s="58"/>
      <c r="AM808" s="58"/>
      <c r="AN808" s="58"/>
      <c r="AO808" s="58"/>
      <c r="AP808" s="58"/>
      <c r="AQ808" s="58"/>
      <c r="AR808" s="58"/>
      <c r="AS808" s="58"/>
      <c r="AT808" s="58"/>
      <c r="AU808" s="58"/>
      <c r="AV808" s="58"/>
      <c r="AW808" s="58"/>
      <c r="AX808" s="58"/>
      <c r="AY808" s="58"/>
      <c r="AZ808" s="58"/>
      <c r="BA808" s="58"/>
      <c r="BB808" s="58"/>
      <c r="BC808" s="58"/>
      <c r="BD808" s="58"/>
      <c r="BE808" s="58"/>
      <c r="BF808" s="58"/>
      <c r="BG808" s="58"/>
      <c r="BH808" s="58"/>
      <c r="BI808" s="58"/>
      <c r="BJ808" s="58"/>
      <c r="BK808" s="58"/>
      <c r="BL808" s="58"/>
      <c r="BM808" s="58"/>
      <c r="BN808" s="58"/>
      <c r="BO808" s="58"/>
      <c r="BP808" s="58"/>
      <c r="BQ808" s="58"/>
      <c r="BR808" s="58"/>
      <c r="BS808" s="58"/>
      <c r="BT808" s="58"/>
      <c r="BU808" s="58"/>
      <c r="BV808" s="58"/>
      <c r="BW808" s="58"/>
      <c r="BX808" s="58"/>
      <c r="BY808" s="58"/>
      <c r="BZ808" s="58"/>
      <c r="CA808" s="58"/>
      <c r="CB808" s="58"/>
      <c r="CC808" s="58"/>
    </row>
    <row r="809" spans="1:81" s="3" customFormat="1" ht="15" customHeight="1">
      <c r="A809" s="71" t="s">
        <v>465</v>
      </c>
      <c r="B809" s="9" t="s">
        <v>6</v>
      </c>
      <c r="C809" s="20">
        <v>38.21</v>
      </c>
      <c r="D809" s="11" t="s">
        <v>2</v>
      </c>
      <c r="E809" s="11" t="s">
        <v>418</v>
      </c>
      <c r="F809" s="12" t="s">
        <v>113</v>
      </c>
      <c r="G809" s="197" t="s">
        <v>930</v>
      </c>
      <c r="H809" s="362"/>
      <c r="I809" s="162">
        <f t="shared" si="190"/>
        <v>0</v>
      </c>
      <c r="J809" s="286">
        <f t="shared" si="193"/>
        <v>0</v>
      </c>
      <c r="K809" s="143">
        <f t="shared" si="189"/>
        <v>0</v>
      </c>
      <c r="L809" s="58"/>
      <c r="M809" s="58"/>
      <c r="N809" s="58"/>
      <c r="O809" s="58"/>
      <c r="P809" s="58"/>
      <c r="Q809" s="58"/>
      <c r="R809" s="58"/>
      <c r="S809" s="275"/>
      <c r="T809" s="58"/>
      <c r="U809" s="58"/>
      <c r="V809" s="58"/>
      <c r="W809" s="58"/>
      <c r="X809" s="58"/>
      <c r="Y809" s="58"/>
      <c r="Z809" s="58"/>
      <c r="AA809" s="58"/>
      <c r="AB809" s="58"/>
      <c r="AC809" s="58"/>
      <c r="AD809" s="58"/>
      <c r="AE809" s="58"/>
      <c r="AF809" s="58"/>
      <c r="AG809" s="58"/>
      <c r="AH809" s="58"/>
      <c r="AI809" s="58"/>
      <c r="AJ809" s="58"/>
      <c r="AK809" s="58"/>
      <c r="AL809" s="58"/>
      <c r="AM809" s="58"/>
      <c r="AN809" s="58"/>
      <c r="AO809" s="58"/>
      <c r="AP809" s="58"/>
      <c r="AQ809" s="58"/>
      <c r="AR809" s="58"/>
      <c r="AS809" s="58"/>
      <c r="AT809" s="58"/>
      <c r="AU809" s="58"/>
      <c r="AV809" s="58"/>
      <c r="AW809" s="58"/>
      <c r="AX809" s="58"/>
      <c r="AY809" s="58"/>
      <c r="AZ809" s="58"/>
      <c r="BA809" s="58"/>
      <c r="BB809" s="58"/>
      <c r="BC809" s="58"/>
      <c r="BD809" s="58"/>
      <c r="BE809" s="58"/>
      <c r="BF809" s="58"/>
      <c r="BG809" s="58"/>
      <c r="BH809" s="58"/>
      <c r="BI809" s="58"/>
      <c r="BJ809" s="58"/>
      <c r="BK809" s="58"/>
      <c r="BL809" s="58"/>
      <c r="BM809" s="58"/>
      <c r="BN809" s="58"/>
      <c r="BO809" s="58"/>
      <c r="BP809" s="58"/>
      <c r="BQ809" s="58"/>
      <c r="BR809" s="58"/>
      <c r="BS809" s="58"/>
      <c r="BT809" s="58"/>
      <c r="BU809" s="58"/>
      <c r="BV809" s="58"/>
      <c r="BW809" s="58"/>
      <c r="BX809" s="58"/>
      <c r="BY809" s="58"/>
      <c r="BZ809" s="58"/>
      <c r="CA809" s="58"/>
      <c r="CB809" s="58"/>
      <c r="CC809" s="58"/>
    </row>
    <row r="810" spans="1:81" s="3" customFormat="1" ht="15">
      <c r="A810" s="72" t="s">
        <v>466</v>
      </c>
      <c r="B810" s="14" t="s">
        <v>17</v>
      </c>
      <c r="C810" s="22">
        <v>10.15</v>
      </c>
      <c r="D810" s="16" t="s">
        <v>2</v>
      </c>
      <c r="E810" s="16" t="s">
        <v>418</v>
      </c>
      <c r="F810" s="17" t="s">
        <v>113</v>
      </c>
      <c r="G810" s="50" t="s">
        <v>729</v>
      </c>
      <c r="H810" s="362"/>
      <c r="I810" s="162">
        <f t="shared" si="190"/>
        <v>0</v>
      </c>
      <c r="J810" s="301">
        <f>I810*4.33</f>
        <v>0</v>
      </c>
      <c r="K810" s="143">
        <f t="shared" si="189"/>
        <v>0</v>
      </c>
      <c r="L810" s="58"/>
      <c r="M810" s="58"/>
      <c r="N810" s="58"/>
      <c r="O810" s="58"/>
      <c r="P810" s="58"/>
      <c r="Q810" s="58"/>
      <c r="R810" s="58"/>
      <c r="S810" s="275"/>
      <c r="T810" s="58"/>
      <c r="U810" s="58"/>
      <c r="V810" s="58"/>
      <c r="W810" s="58"/>
      <c r="X810" s="58"/>
      <c r="Y810" s="58"/>
      <c r="Z810" s="58"/>
      <c r="AA810" s="58"/>
      <c r="AB810" s="58"/>
      <c r="AC810" s="58"/>
      <c r="AD810" s="58"/>
      <c r="AE810" s="58"/>
      <c r="AF810" s="58"/>
      <c r="AG810" s="58"/>
      <c r="AH810" s="58"/>
      <c r="AI810" s="58"/>
      <c r="AJ810" s="58"/>
      <c r="AK810" s="58"/>
      <c r="AL810" s="58"/>
      <c r="AM810" s="58"/>
      <c r="AN810" s="58"/>
      <c r="AO810" s="58"/>
      <c r="AP810" s="58"/>
      <c r="AQ810" s="58"/>
      <c r="AR810" s="58"/>
      <c r="AS810" s="58"/>
      <c r="AT810" s="58"/>
      <c r="AU810" s="58"/>
      <c r="AV810" s="58"/>
      <c r="AW810" s="58"/>
      <c r="AX810" s="58"/>
      <c r="AY810" s="58"/>
      <c r="AZ810" s="58"/>
      <c r="BA810" s="58"/>
      <c r="BB810" s="58"/>
      <c r="BC810" s="58"/>
      <c r="BD810" s="58"/>
      <c r="BE810" s="58"/>
      <c r="BF810" s="58"/>
      <c r="BG810" s="58"/>
      <c r="BH810" s="58"/>
      <c r="BI810" s="58"/>
      <c r="BJ810" s="58"/>
      <c r="BK810" s="58"/>
      <c r="BL810" s="58"/>
      <c r="BM810" s="58"/>
      <c r="BN810" s="58"/>
      <c r="BO810" s="58"/>
      <c r="BP810" s="58"/>
      <c r="BQ810" s="58"/>
      <c r="BR810" s="58"/>
      <c r="BS810" s="58"/>
      <c r="BT810" s="58"/>
      <c r="BU810" s="58"/>
      <c r="BV810" s="58"/>
      <c r="BW810" s="58"/>
      <c r="BX810" s="58"/>
      <c r="BY810" s="58"/>
      <c r="BZ810" s="58"/>
      <c r="CA810" s="58"/>
      <c r="CB810" s="58"/>
      <c r="CC810" s="58"/>
    </row>
    <row r="811" spans="1:81" s="3" customFormat="1" ht="15" customHeight="1">
      <c r="A811" s="71" t="s">
        <v>467</v>
      </c>
      <c r="B811" s="9" t="s">
        <v>6</v>
      </c>
      <c r="C811" s="20">
        <v>12.32</v>
      </c>
      <c r="D811" s="11" t="s">
        <v>2</v>
      </c>
      <c r="E811" s="11" t="s">
        <v>418</v>
      </c>
      <c r="F811" s="12" t="s">
        <v>113</v>
      </c>
      <c r="G811" s="197" t="s">
        <v>930</v>
      </c>
      <c r="H811" s="362"/>
      <c r="I811" s="162">
        <f t="shared" si="190"/>
        <v>0</v>
      </c>
      <c r="J811" s="286">
        <f t="shared" ref="J811:J818" si="194">I811*2.17</f>
        <v>0</v>
      </c>
      <c r="K811" s="143">
        <f t="shared" si="189"/>
        <v>0</v>
      </c>
      <c r="L811" s="58"/>
      <c r="M811" s="58"/>
      <c r="N811" s="58"/>
      <c r="O811" s="58"/>
      <c r="P811" s="58"/>
      <c r="Q811" s="58"/>
      <c r="R811" s="58"/>
      <c r="S811" s="275"/>
      <c r="T811" s="58"/>
      <c r="U811" s="58"/>
      <c r="V811" s="58"/>
      <c r="W811" s="58"/>
      <c r="X811" s="58"/>
      <c r="Y811" s="58"/>
      <c r="Z811" s="58"/>
      <c r="AA811" s="58"/>
      <c r="AB811" s="58"/>
      <c r="AC811" s="58"/>
      <c r="AD811" s="58"/>
      <c r="AE811" s="58"/>
      <c r="AF811" s="58"/>
      <c r="AG811" s="58"/>
      <c r="AH811" s="58"/>
      <c r="AI811" s="58"/>
      <c r="AJ811" s="58"/>
      <c r="AK811" s="58"/>
      <c r="AL811" s="58"/>
      <c r="AM811" s="58"/>
      <c r="AN811" s="58"/>
      <c r="AO811" s="58"/>
      <c r="AP811" s="58"/>
      <c r="AQ811" s="58"/>
      <c r="AR811" s="58"/>
      <c r="AS811" s="58"/>
      <c r="AT811" s="58"/>
      <c r="AU811" s="58"/>
      <c r="AV811" s="58"/>
      <c r="AW811" s="58"/>
      <c r="AX811" s="58"/>
      <c r="AY811" s="58"/>
      <c r="AZ811" s="58"/>
      <c r="BA811" s="58"/>
      <c r="BB811" s="58"/>
      <c r="BC811" s="58"/>
      <c r="BD811" s="58"/>
      <c r="BE811" s="58"/>
      <c r="BF811" s="58"/>
      <c r="BG811" s="58"/>
      <c r="BH811" s="58"/>
      <c r="BI811" s="58"/>
      <c r="BJ811" s="58"/>
      <c r="BK811" s="58"/>
      <c r="BL811" s="58"/>
      <c r="BM811" s="58"/>
      <c r="BN811" s="58"/>
      <c r="BO811" s="58"/>
      <c r="BP811" s="58"/>
      <c r="BQ811" s="58"/>
      <c r="BR811" s="58"/>
      <c r="BS811" s="58"/>
      <c r="BT811" s="58"/>
      <c r="BU811" s="58"/>
      <c r="BV811" s="58"/>
      <c r="BW811" s="58"/>
      <c r="BX811" s="58"/>
      <c r="BY811" s="58"/>
      <c r="BZ811" s="58"/>
      <c r="CA811" s="58"/>
      <c r="CB811" s="58"/>
      <c r="CC811" s="58"/>
    </row>
    <row r="812" spans="1:81" s="3" customFormat="1" ht="15" customHeight="1">
      <c r="A812" s="71" t="s">
        <v>468</v>
      </c>
      <c r="B812" s="9" t="s">
        <v>6</v>
      </c>
      <c r="C812" s="20">
        <v>20.25</v>
      </c>
      <c r="D812" s="11" t="s">
        <v>2</v>
      </c>
      <c r="E812" s="11" t="s">
        <v>418</v>
      </c>
      <c r="F812" s="12" t="s">
        <v>113</v>
      </c>
      <c r="G812" s="197" t="s">
        <v>930</v>
      </c>
      <c r="H812" s="362"/>
      <c r="I812" s="162">
        <f t="shared" si="190"/>
        <v>0</v>
      </c>
      <c r="J812" s="286">
        <f t="shared" si="194"/>
        <v>0</v>
      </c>
      <c r="K812" s="143">
        <f t="shared" si="189"/>
        <v>0</v>
      </c>
      <c r="L812" s="58"/>
      <c r="M812" s="58"/>
      <c r="N812" s="58"/>
      <c r="O812" s="58"/>
      <c r="P812" s="58"/>
      <c r="Q812" s="58"/>
      <c r="R812" s="58"/>
      <c r="S812" s="275"/>
      <c r="T812" s="58"/>
      <c r="U812" s="58"/>
      <c r="V812" s="58"/>
      <c r="W812" s="58"/>
      <c r="X812" s="58"/>
      <c r="Y812" s="58"/>
      <c r="Z812" s="58"/>
      <c r="AA812" s="58"/>
      <c r="AB812" s="58"/>
      <c r="AC812" s="58"/>
      <c r="AD812" s="58"/>
      <c r="AE812" s="58"/>
      <c r="AF812" s="58"/>
      <c r="AG812" s="58"/>
      <c r="AH812" s="58"/>
      <c r="AI812" s="58"/>
      <c r="AJ812" s="58"/>
      <c r="AK812" s="58"/>
      <c r="AL812" s="58"/>
      <c r="AM812" s="58"/>
      <c r="AN812" s="58"/>
      <c r="AO812" s="58"/>
      <c r="AP812" s="58"/>
      <c r="AQ812" s="58"/>
      <c r="AR812" s="58"/>
      <c r="AS812" s="58"/>
      <c r="AT812" s="58"/>
      <c r="AU812" s="58"/>
      <c r="AV812" s="58"/>
      <c r="AW812" s="58"/>
      <c r="AX812" s="58"/>
      <c r="AY812" s="58"/>
      <c r="AZ812" s="58"/>
      <c r="BA812" s="58"/>
      <c r="BB812" s="58"/>
      <c r="BC812" s="58"/>
      <c r="BD812" s="58"/>
      <c r="BE812" s="58"/>
      <c r="BF812" s="58"/>
      <c r="BG812" s="58"/>
      <c r="BH812" s="58"/>
      <c r="BI812" s="58"/>
      <c r="BJ812" s="58"/>
      <c r="BK812" s="58"/>
      <c r="BL812" s="58"/>
      <c r="BM812" s="58"/>
      <c r="BN812" s="58"/>
      <c r="BO812" s="58"/>
      <c r="BP812" s="58"/>
      <c r="BQ812" s="58"/>
      <c r="BR812" s="58"/>
      <c r="BS812" s="58"/>
      <c r="BT812" s="58"/>
      <c r="BU812" s="58"/>
      <c r="BV812" s="58"/>
      <c r="BW812" s="58"/>
      <c r="BX812" s="58"/>
      <c r="BY812" s="58"/>
      <c r="BZ812" s="58"/>
      <c r="CA812" s="58"/>
      <c r="CB812" s="58"/>
      <c r="CC812" s="58"/>
    </row>
    <row r="813" spans="1:81" s="3" customFormat="1" ht="15" customHeight="1">
      <c r="A813" s="71" t="s">
        <v>469</v>
      </c>
      <c r="B813" s="9" t="s">
        <v>6</v>
      </c>
      <c r="C813" s="20">
        <v>23.6</v>
      </c>
      <c r="D813" s="11" t="s">
        <v>2</v>
      </c>
      <c r="E813" s="11" t="s">
        <v>418</v>
      </c>
      <c r="F813" s="12" t="s">
        <v>113</v>
      </c>
      <c r="G813" s="197" t="s">
        <v>930</v>
      </c>
      <c r="H813" s="362"/>
      <c r="I813" s="162">
        <f t="shared" si="190"/>
        <v>0</v>
      </c>
      <c r="J813" s="286">
        <f t="shared" si="194"/>
        <v>0</v>
      </c>
      <c r="K813" s="143">
        <f t="shared" si="189"/>
        <v>0</v>
      </c>
      <c r="L813" s="58"/>
      <c r="M813" s="58"/>
      <c r="N813" s="58"/>
      <c r="O813" s="58"/>
      <c r="P813" s="58"/>
      <c r="Q813" s="58"/>
      <c r="R813" s="58"/>
      <c r="S813" s="275"/>
      <c r="T813" s="58"/>
      <c r="U813" s="58"/>
      <c r="V813" s="58"/>
      <c r="W813" s="58"/>
      <c r="X813" s="58"/>
      <c r="Y813" s="58"/>
      <c r="Z813" s="58"/>
      <c r="AA813" s="58"/>
      <c r="AB813" s="58"/>
      <c r="AC813" s="58"/>
      <c r="AD813" s="58"/>
      <c r="AE813" s="58"/>
      <c r="AF813" s="58"/>
      <c r="AG813" s="58"/>
      <c r="AH813" s="58"/>
      <c r="AI813" s="58"/>
      <c r="AJ813" s="58"/>
      <c r="AK813" s="58"/>
      <c r="AL813" s="58"/>
      <c r="AM813" s="58"/>
      <c r="AN813" s="58"/>
      <c r="AO813" s="58"/>
      <c r="AP813" s="58"/>
      <c r="AQ813" s="58"/>
      <c r="AR813" s="58"/>
      <c r="AS813" s="58"/>
      <c r="AT813" s="58"/>
      <c r="AU813" s="58"/>
      <c r="AV813" s="58"/>
      <c r="AW813" s="58"/>
      <c r="AX813" s="58"/>
      <c r="AY813" s="58"/>
      <c r="AZ813" s="58"/>
      <c r="BA813" s="58"/>
      <c r="BB813" s="58"/>
      <c r="BC813" s="58"/>
      <c r="BD813" s="58"/>
      <c r="BE813" s="58"/>
      <c r="BF813" s="58"/>
      <c r="BG813" s="58"/>
      <c r="BH813" s="58"/>
      <c r="BI813" s="58"/>
      <c r="BJ813" s="58"/>
      <c r="BK813" s="58"/>
      <c r="BL813" s="58"/>
      <c r="BM813" s="58"/>
      <c r="BN813" s="58"/>
      <c r="BO813" s="58"/>
      <c r="BP813" s="58"/>
      <c r="BQ813" s="58"/>
      <c r="BR813" s="58"/>
      <c r="BS813" s="58"/>
      <c r="BT813" s="58"/>
      <c r="BU813" s="58"/>
      <c r="BV813" s="58"/>
      <c r="BW813" s="58"/>
      <c r="BX813" s="58"/>
      <c r="BY813" s="58"/>
      <c r="BZ813" s="58"/>
      <c r="CA813" s="58"/>
      <c r="CB813" s="58"/>
      <c r="CC813" s="58"/>
    </row>
    <row r="814" spans="1:81" s="3" customFormat="1" ht="15" customHeight="1">
      <c r="A814" s="71" t="s">
        <v>470</v>
      </c>
      <c r="B814" s="9" t="s">
        <v>6</v>
      </c>
      <c r="C814" s="20">
        <v>8.14</v>
      </c>
      <c r="D814" s="11" t="s">
        <v>2</v>
      </c>
      <c r="E814" s="11" t="s">
        <v>418</v>
      </c>
      <c r="F814" s="12" t="s">
        <v>113</v>
      </c>
      <c r="G814" s="197" t="s">
        <v>930</v>
      </c>
      <c r="H814" s="362"/>
      <c r="I814" s="162">
        <f t="shared" si="190"/>
        <v>0</v>
      </c>
      <c r="J814" s="286">
        <f t="shared" si="194"/>
        <v>0</v>
      </c>
      <c r="K814" s="143">
        <f t="shared" si="189"/>
        <v>0</v>
      </c>
      <c r="L814" s="58"/>
      <c r="M814" s="58"/>
      <c r="N814" s="58"/>
      <c r="O814" s="58"/>
      <c r="P814" s="58"/>
      <c r="Q814" s="58"/>
      <c r="R814" s="58"/>
      <c r="S814" s="275"/>
      <c r="T814" s="58"/>
      <c r="U814" s="58"/>
      <c r="V814" s="58"/>
      <c r="W814" s="58"/>
      <c r="X814" s="58"/>
      <c r="Y814" s="58"/>
      <c r="Z814" s="58"/>
      <c r="AA814" s="58"/>
      <c r="AB814" s="58"/>
      <c r="AC814" s="58"/>
      <c r="AD814" s="58"/>
      <c r="AE814" s="58"/>
      <c r="AF814" s="58"/>
      <c r="AG814" s="58"/>
      <c r="AH814" s="58"/>
      <c r="AI814" s="58"/>
      <c r="AJ814" s="58"/>
      <c r="AK814" s="58"/>
      <c r="AL814" s="58"/>
      <c r="AM814" s="58"/>
      <c r="AN814" s="58"/>
      <c r="AO814" s="58"/>
      <c r="AP814" s="58"/>
      <c r="AQ814" s="58"/>
      <c r="AR814" s="58"/>
      <c r="AS814" s="58"/>
      <c r="AT814" s="58"/>
      <c r="AU814" s="58"/>
      <c r="AV814" s="58"/>
      <c r="AW814" s="58"/>
      <c r="AX814" s="58"/>
      <c r="AY814" s="58"/>
      <c r="AZ814" s="58"/>
      <c r="BA814" s="58"/>
      <c r="BB814" s="58"/>
      <c r="BC814" s="58"/>
      <c r="BD814" s="58"/>
      <c r="BE814" s="58"/>
      <c r="BF814" s="58"/>
      <c r="BG814" s="58"/>
      <c r="BH814" s="58"/>
      <c r="BI814" s="58"/>
      <c r="BJ814" s="58"/>
      <c r="BK814" s="58"/>
      <c r="BL814" s="58"/>
      <c r="BM814" s="58"/>
      <c r="BN814" s="58"/>
      <c r="BO814" s="58"/>
      <c r="BP814" s="58"/>
      <c r="BQ814" s="58"/>
      <c r="BR814" s="58"/>
      <c r="BS814" s="58"/>
      <c r="BT814" s="58"/>
      <c r="BU814" s="58"/>
      <c r="BV814" s="58"/>
      <c r="BW814" s="58"/>
      <c r="BX814" s="58"/>
      <c r="BY814" s="58"/>
      <c r="BZ814" s="58"/>
      <c r="CA814" s="58"/>
      <c r="CB814" s="58"/>
      <c r="CC814" s="58"/>
    </row>
    <row r="815" spans="1:81" s="3" customFormat="1" ht="15" customHeight="1">
      <c r="A815" s="71" t="s">
        <v>471</v>
      </c>
      <c r="B815" s="9" t="s">
        <v>6</v>
      </c>
      <c r="C815" s="20">
        <v>54.93</v>
      </c>
      <c r="D815" s="11" t="s">
        <v>2</v>
      </c>
      <c r="E815" s="11" t="s">
        <v>418</v>
      </c>
      <c r="F815" s="12" t="s">
        <v>4</v>
      </c>
      <c r="G815" s="197" t="s">
        <v>930</v>
      </c>
      <c r="H815" s="362"/>
      <c r="I815" s="162">
        <f t="shared" si="190"/>
        <v>0</v>
      </c>
      <c r="J815" s="286">
        <f t="shared" si="194"/>
        <v>0</v>
      </c>
      <c r="K815" s="143">
        <f t="shared" si="189"/>
        <v>0</v>
      </c>
      <c r="L815" s="58"/>
      <c r="M815" s="58"/>
      <c r="N815" s="58"/>
      <c r="O815" s="58"/>
      <c r="P815" s="58"/>
      <c r="Q815" s="58"/>
      <c r="R815" s="58"/>
      <c r="S815" s="275"/>
      <c r="T815" s="58"/>
      <c r="U815" s="58"/>
      <c r="V815" s="58"/>
      <c r="W815" s="58"/>
      <c r="X815" s="58"/>
      <c r="Y815" s="58"/>
      <c r="Z815" s="58"/>
      <c r="AA815" s="58"/>
      <c r="AB815" s="58"/>
      <c r="AC815" s="58"/>
      <c r="AD815" s="58"/>
      <c r="AE815" s="58"/>
      <c r="AF815" s="58"/>
      <c r="AG815" s="58"/>
      <c r="AH815" s="58"/>
      <c r="AI815" s="58"/>
      <c r="AJ815" s="58"/>
      <c r="AK815" s="58"/>
      <c r="AL815" s="58"/>
      <c r="AM815" s="58"/>
      <c r="AN815" s="58"/>
      <c r="AO815" s="58"/>
      <c r="AP815" s="58"/>
      <c r="AQ815" s="58"/>
      <c r="AR815" s="58"/>
      <c r="AS815" s="58"/>
      <c r="AT815" s="58"/>
      <c r="AU815" s="58"/>
      <c r="AV815" s="58"/>
      <c r="AW815" s="58"/>
      <c r="AX815" s="58"/>
      <c r="AY815" s="58"/>
      <c r="AZ815" s="58"/>
      <c r="BA815" s="58"/>
      <c r="BB815" s="58"/>
      <c r="BC815" s="58"/>
      <c r="BD815" s="58"/>
      <c r="BE815" s="58"/>
      <c r="BF815" s="58"/>
      <c r="BG815" s="58"/>
      <c r="BH815" s="58"/>
      <c r="BI815" s="58"/>
      <c r="BJ815" s="58"/>
      <c r="BK815" s="58"/>
      <c r="BL815" s="58"/>
      <c r="BM815" s="58"/>
      <c r="BN815" s="58"/>
      <c r="BO815" s="58"/>
      <c r="BP815" s="58"/>
      <c r="BQ815" s="58"/>
      <c r="BR815" s="58"/>
      <c r="BS815" s="58"/>
      <c r="BT815" s="58"/>
      <c r="BU815" s="58"/>
      <c r="BV815" s="58"/>
      <c r="BW815" s="58"/>
      <c r="BX815" s="58"/>
      <c r="BY815" s="58"/>
      <c r="BZ815" s="58"/>
      <c r="CA815" s="58"/>
      <c r="CB815" s="58"/>
      <c r="CC815" s="58"/>
    </row>
    <row r="816" spans="1:81" s="3" customFormat="1" ht="15" customHeight="1">
      <c r="A816" s="71" t="s">
        <v>193</v>
      </c>
      <c r="B816" s="9" t="s">
        <v>6</v>
      </c>
      <c r="C816" s="26">
        <v>8.7899999999999991</v>
      </c>
      <c r="D816" s="11" t="s">
        <v>2</v>
      </c>
      <c r="E816" s="11" t="s">
        <v>3</v>
      </c>
      <c r="F816" s="12" t="s">
        <v>113</v>
      </c>
      <c r="G816" s="197" t="s">
        <v>930</v>
      </c>
      <c r="H816" s="362"/>
      <c r="I816" s="162">
        <f t="shared" si="190"/>
        <v>0</v>
      </c>
      <c r="J816" s="286">
        <f t="shared" si="194"/>
        <v>0</v>
      </c>
      <c r="K816" s="143">
        <f t="shared" si="189"/>
        <v>0</v>
      </c>
      <c r="L816" s="58"/>
      <c r="M816" s="58"/>
      <c r="N816" s="58"/>
      <c r="O816" s="58"/>
      <c r="P816" s="58"/>
      <c r="Q816" s="58"/>
      <c r="R816" s="58"/>
      <c r="S816" s="275"/>
      <c r="T816" s="58"/>
      <c r="U816" s="58"/>
      <c r="V816" s="58"/>
      <c r="W816" s="58"/>
      <c r="X816" s="58"/>
      <c r="Y816" s="58"/>
      <c r="Z816" s="58"/>
      <c r="AA816" s="58"/>
      <c r="AB816" s="58"/>
      <c r="AC816" s="58"/>
      <c r="AD816" s="58"/>
      <c r="AE816" s="58"/>
      <c r="AF816" s="58"/>
      <c r="AG816" s="58"/>
      <c r="AH816" s="58"/>
      <c r="AI816" s="58"/>
      <c r="AJ816" s="58"/>
      <c r="AK816" s="58"/>
      <c r="AL816" s="58"/>
      <c r="AM816" s="58"/>
      <c r="AN816" s="58"/>
      <c r="AO816" s="58"/>
      <c r="AP816" s="58"/>
      <c r="AQ816" s="58"/>
      <c r="AR816" s="58"/>
      <c r="AS816" s="58"/>
      <c r="AT816" s="58"/>
      <c r="AU816" s="58"/>
      <c r="AV816" s="58"/>
      <c r="AW816" s="58"/>
      <c r="AX816" s="58"/>
      <c r="AY816" s="58"/>
      <c r="AZ816" s="58"/>
      <c r="BA816" s="58"/>
      <c r="BB816" s="58"/>
      <c r="BC816" s="58"/>
      <c r="BD816" s="58"/>
      <c r="BE816" s="58"/>
      <c r="BF816" s="58"/>
      <c r="BG816" s="58"/>
      <c r="BH816" s="58"/>
      <c r="BI816" s="58"/>
      <c r="BJ816" s="58"/>
      <c r="BK816" s="58"/>
      <c r="BL816" s="58"/>
      <c r="BM816" s="58"/>
      <c r="BN816" s="58"/>
      <c r="BO816" s="58"/>
      <c r="BP816" s="58"/>
      <c r="BQ816" s="58"/>
      <c r="BR816" s="58"/>
      <c r="BS816" s="58"/>
      <c r="BT816" s="58"/>
      <c r="BU816" s="58"/>
      <c r="BV816" s="58"/>
      <c r="BW816" s="58"/>
      <c r="BX816" s="58"/>
      <c r="BY816" s="58"/>
      <c r="BZ816" s="58"/>
      <c r="CA816" s="58"/>
      <c r="CB816" s="58"/>
      <c r="CC816" s="58"/>
    </row>
    <row r="817" spans="1:81" s="3" customFormat="1" ht="15" customHeight="1">
      <c r="A817" s="71" t="s">
        <v>194</v>
      </c>
      <c r="B817" s="9" t="s">
        <v>6</v>
      </c>
      <c r="C817" s="26">
        <v>12.71</v>
      </c>
      <c r="D817" s="11" t="s">
        <v>2</v>
      </c>
      <c r="E817" s="11" t="s">
        <v>3</v>
      </c>
      <c r="F817" s="12" t="s">
        <v>113</v>
      </c>
      <c r="G817" s="197" t="s">
        <v>930</v>
      </c>
      <c r="H817" s="362"/>
      <c r="I817" s="162">
        <f t="shared" si="190"/>
        <v>0</v>
      </c>
      <c r="J817" s="286">
        <f t="shared" si="194"/>
        <v>0</v>
      </c>
      <c r="K817" s="143">
        <f t="shared" si="189"/>
        <v>0</v>
      </c>
      <c r="L817" s="58"/>
      <c r="M817" s="58"/>
      <c r="N817" s="58"/>
      <c r="O817" s="58"/>
      <c r="P817" s="58"/>
      <c r="Q817" s="58"/>
      <c r="R817" s="58"/>
      <c r="S817" s="275"/>
      <c r="T817" s="58"/>
      <c r="U817" s="58"/>
      <c r="V817" s="58"/>
      <c r="W817" s="58"/>
      <c r="X817" s="58"/>
      <c r="Y817" s="58"/>
      <c r="Z817" s="58"/>
      <c r="AA817" s="58"/>
      <c r="AB817" s="58"/>
      <c r="AC817" s="58"/>
      <c r="AD817" s="58"/>
      <c r="AE817" s="58"/>
      <c r="AF817" s="58"/>
      <c r="AG817" s="58"/>
      <c r="AH817" s="58"/>
      <c r="AI817" s="58"/>
      <c r="AJ817" s="58"/>
      <c r="AK817" s="58"/>
      <c r="AL817" s="58"/>
      <c r="AM817" s="58"/>
      <c r="AN817" s="58"/>
      <c r="AO817" s="58"/>
      <c r="AP817" s="58"/>
      <c r="AQ817" s="58"/>
      <c r="AR817" s="58"/>
      <c r="AS817" s="58"/>
      <c r="AT817" s="58"/>
      <c r="AU817" s="58"/>
      <c r="AV817" s="58"/>
      <c r="AW817" s="58"/>
      <c r="AX817" s="58"/>
      <c r="AY817" s="58"/>
      <c r="AZ817" s="58"/>
      <c r="BA817" s="58"/>
      <c r="BB817" s="58"/>
      <c r="BC817" s="58"/>
      <c r="BD817" s="58"/>
      <c r="BE817" s="58"/>
      <c r="BF817" s="58"/>
      <c r="BG817" s="58"/>
      <c r="BH817" s="58"/>
      <c r="BI817" s="58"/>
      <c r="BJ817" s="58"/>
      <c r="BK817" s="58"/>
      <c r="BL817" s="58"/>
      <c r="BM817" s="58"/>
      <c r="BN817" s="58"/>
      <c r="BO817" s="58"/>
      <c r="BP817" s="58"/>
      <c r="BQ817" s="58"/>
      <c r="BR817" s="58"/>
      <c r="BS817" s="58"/>
      <c r="BT817" s="58"/>
      <c r="BU817" s="58"/>
      <c r="BV817" s="58"/>
      <c r="BW817" s="58"/>
      <c r="BX817" s="58"/>
      <c r="BY817" s="58"/>
      <c r="BZ817" s="58"/>
      <c r="CA817" s="58"/>
      <c r="CB817" s="58"/>
      <c r="CC817" s="58"/>
    </row>
    <row r="818" spans="1:81" s="3" customFormat="1" ht="15" customHeight="1">
      <c r="A818" s="71" t="s">
        <v>195</v>
      </c>
      <c r="B818" s="9" t="s">
        <v>6</v>
      </c>
      <c r="C818" s="26">
        <v>12.71</v>
      </c>
      <c r="D818" s="11" t="s">
        <v>2</v>
      </c>
      <c r="E818" s="11" t="s">
        <v>3</v>
      </c>
      <c r="F818" s="12" t="s">
        <v>113</v>
      </c>
      <c r="G818" s="197" t="s">
        <v>930</v>
      </c>
      <c r="H818" s="362"/>
      <c r="I818" s="162">
        <f t="shared" si="190"/>
        <v>0</v>
      </c>
      <c r="J818" s="286">
        <f t="shared" si="194"/>
        <v>0</v>
      </c>
      <c r="K818" s="143">
        <f t="shared" si="189"/>
        <v>0</v>
      </c>
      <c r="L818" s="58"/>
      <c r="M818" s="58"/>
      <c r="N818" s="58"/>
      <c r="O818" s="58"/>
      <c r="P818" s="58"/>
      <c r="Q818" s="58"/>
      <c r="R818" s="58"/>
      <c r="S818" s="275"/>
      <c r="T818" s="58"/>
      <c r="U818" s="58"/>
      <c r="V818" s="58"/>
      <c r="W818" s="58"/>
      <c r="X818" s="58"/>
      <c r="Y818" s="58"/>
      <c r="Z818" s="58"/>
      <c r="AA818" s="58"/>
      <c r="AB818" s="58"/>
      <c r="AC818" s="58"/>
      <c r="AD818" s="58"/>
      <c r="AE818" s="58"/>
      <c r="AF818" s="58"/>
      <c r="AG818" s="58"/>
      <c r="AH818" s="58"/>
      <c r="AI818" s="58"/>
      <c r="AJ818" s="58"/>
      <c r="AK818" s="58"/>
      <c r="AL818" s="58"/>
      <c r="AM818" s="58"/>
      <c r="AN818" s="58"/>
      <c r="AO818" s="58"/>
      <c r="AP818" s="58"/>
      <c r="AQ818" s="58"/>
      <c r="AR818" s="58"/>
      <c r="AS818" s="58"/>
      <c r="AT818" s="58"/>
      <c r="AU818" s="58"/>
      <c r="AV818" s="58"/>
      <c r="AW818" s="58"/>
      <c r="AX818" s="58"/>
      <c r="AY818" s="58"/>
      <c r="AZ818" s="58"/>
      <c r="BA818" s="58"/>
      <c r="BB818" s="58"/>
      <c r="BC818" s="58"/>
      <c r="BD818" s="58"/>
      <c r="BE818" s="58"/>
      <c r="BF818" s="58"/>
      <c r="BG818" s="58"/>
      <c r="BH818" s="58"/>
      <c r="BI818" s="58"/>
      <c r="BJ818" s="58"/>
      <c r="BK818" s="58"/>
      <c r="BL818" s="58"/>
      <c r="BM818" s="58"/>
      <c r="BN818" s="58"/>
      <c r="BO818" s="58"/>
      <c r="BP818" s="58"/>
      <c r="BQ818" s="58"/>
      <c r="BR818" s="58"/>
      <c r="BS818" s="58"/>
      <c r="BT818" s="58"/>
      <c r="BU818" s="58"/>
      <c r="BV818" s="58"/>
      <c r="BW818" s="58"/>
      <c r="BX818" s="58"/>
      <c r="BY818" s="58"/>
      <c r="BZ818" s="58"/>
      <c r="CA818" s="58"/>
      <c r="CB818" s="58"/>
      <c r="CC818" s="58"/>
    </row>
    <row r="819" spans="1:81" s="3" customFormat="1" ht="15" customHeight="1">
      <c r="A819" s="71" t="s">
        <v>413</v>
      </c>
      <c r="B819" s="9" t="s">
        <v>15</v>
      </c>
      <c r="C819" s="20">
        <v>8.9499999999999993</v>
      </c>
      <c r="D819" s="11" t="s">
        <v>2</v>
      </c>
      <c r="E819" s="11">
        <v>5001</v>
      </c>
      <c r="F819" s="12" t="s">
        <v>4</v>
      </c>
      <c r="G819" s="13" t="s">
        <v>731</v>
      </c>
      <c r="H819" s="362"/>
      <c r="I819" s="162">
        <f t="shared" si="190"/>
        <v>0</v>
      </c>
      <c r="J819" s="214">
        <f>I819*21.67</f>
        <v>0</v>
      </c>
      <c r="K819" s="143">
        <f t="shared" si="189"/>
        <v>0</v>
      </c>
      <c r="L819" s="58"/>
      <c r="M819" s="58"/>
      <c r="N819" s="58"/>
      <c r="O819" s="58"/>
      <c r="P819" s="58"/>
      <c r="Q819" s="58"/>
      <c r="R819" s="58"/>
      <c r="S819" s="275"/>
      <c r="T819" s="58"/>
      <c r="U819" s="58"/>
      <c r="V819" s="58"/>
      <c r="W819" s="58"/>
      <c r="X819" s="58"/>
      <c r="Y819" s="58"/>
      <c r="Z819" s="58"/>
      <c r="AA819" s="58"/>
      <c r="AB819" s="58"/>
      <c r="AC819" s="58"/>
      <c r="AD819" s="58"/>
      <c r="AE819" s="58"/>
      <c r="AF819" s="58"/>
      <c r="AG819" s="58"/>
      <c r="AH819" s="58"/>
      <c r="AI819" s="58"/>
      <c r="AJ819" s="58"/>
      <c r="AK819" s="58"/>
      <c r="AL819" s="58"/>
      <c r="AM819" s="58"/>
      <c r="AN819" s="58"/>
      <c r="AO819" s="58"/>
      <c r="AP819" s="58"/>
      <c r="AQ819" s="58"/>
      <c r="AR819" s="58"/>
      <c r="AS819" s="58"/>
      <c r="AT819" s="58"/>
      <c r="AU819" s="58"/>
      <c r="AV819" s="58"/>
      <c r="AW819" s="58"/>
      <c r="AX819" s="58"/>
      <c r="AY819" s="58"/>
      <c r="AZ819" s="58"/>
      <c r="BA819" s="58"/>
      <c r="BB819" s="58"/>
      <c r="BC819" s="58"/>
      <c r="BD819" s="58"/>
      <c r="BE819" s="58"/>
      <c r="BF819" s="58"/>
      <c r="BG819" s="58"/>
      <c r="BH819" s="58"/>
      <c r="BI819" s="58"/>
      <c r="BJ819" s="58"/>
      <c r="BK819" s="58"/>
      <c r="BL819" s="58"/>
      <c r="BM819" s="58"/>
      <c r="BN819" s="58"/>
      <c r="BO819" s="58"/>
      <c r="BP819" s="58"/>
      <c r="BQ819" s="58"/>
      <c r="BR819" s="58"/>
      <c r="BS819" s="58"/>
      <c r="BT819" s="58"/>
      <c r="BU819" s="58"/>
      <c r="BV819" s="58"/>
      <c r="BW819" s="58"/>
      <c r="BX819" s="58"/>
      <c r="BY819" s="58"/>
      <c r="BZ819" s="58"/>
      <c r="CA819" s="58"/>
      <c r="CB819" s="58"/>
      <c r="CC819" s="58"/>
    </row>
    <row r="820" spans="1:81" s="3" customFormat="1" ht="16.5" customHeight="1">
      <c r="A820" s="71" t="s">
        <v>414</v>
      </c>
      <c r="B820" s="21" t="s">
        <v>6</v>
      </c>
      <c r="C820" s="20">
        <v>13.47</v>
      </c>
      <c r="D820" s="11" t="s">
        <v>2</v>
      </c>
      <c r="E820" s="11" t="s">
        <v>367</v>
      </c>
      <c r="F820" s="12" t="s">
        <v>113</v>
      </c>
      <c r="G820" s="197" t="s">
        <v>930</v>
      </c>
      <c r="H820" s="362"/>
      <c r="I820" s="162">
        <f t="shared" si="190"/>
        <v>0</v>
      </c>
      <c r="J820" s="286">
        <f t="shared" ref="J820:J824" si="195">I820*2.17</f>
        <v>0</v>
      </c>
      <c r="K820" s="143">
        <f t="shared" si="189"/>
        <v>0</v>
      </c>
      <c r="L820" s="58"/>
      <c r="M820" s="58"/>
      <c r="N820" s="58"/>
      <c r="O820" s="58"/>
      <c r="P820" s="58"/>
      <c r="Q820" s="58"/>
      <c r="R820" s="58"/>
      <c r="S820" s="275"/>
      <c r="T820" s="58"/>
      <c r="U820" s="58"/>
      <c r="V820" s="58"/>
      <c r="W820" s="58"/>
      <c r="X820" s="58"/>
      <c r="Y820" s="58"/>
      <c r="Z820" s="58"/>
      <c r="AA820" s="58"/>
      <c r="AB820" s="58"/>
      <c r="AC820" s="58"/>
      <c r="AD820" s="58"/>
      <c r="AE820" s="58"/>
      <c r="AF820" s="58"/>
      <c r="AG820" s="58"/>
      <c r="AH820" s="58"/>
      <c r="AI820" s="58"/>
      <c r="AJ820" s="58"/>
      <c r="AK820" s="58"/>
      <c r="AL820" s="58"/>
      <c r="AM820" s="58"/>
      <c r="AN820" s="58"/>
      <c r="AO820" s="58"/>
      <c r="AP820" s="58"/>
      <c r="AQ820" s="58"/>
      <c r="AR820" s="58"/>
      <c r="AS820" s="58"/>
      <c r="AT820" s="58"/>
      <c r="AU820" s="58"/>
      <c r="AV820" s="58"/>
      <c r="AW820" s="58"/>
      <c r="AX820" s="58"/>
      <c r="AY820" s="58"/>
      <c r="AZ820" s="58"/>
      <c r="BA820" s="58"/>
      <c r="BB820" s="58"/>
      <c r="BC820" s="58"/>
      <c r="BD820" s="58"/>
      <c r="BE820" s="58"/>
      <c r="BF820" s="58"/>
      <c r="BG820" s="58"/>
      <c r="BH820" s="58"/>
      <c r="BI820" s="58"/>
      <c r="BJ820" s="58"/>
      <c r="BK820" s="58"/>
      <c r="BL820" s="58"/>
      <c r="BM820" s="58"/>
      <c r="BN820" s="58"/>
      <c r="BO820" s="58"/>
      <c r="BP820" s="58"/>
      <c r="BQ820" s="58"/>
      <c r="BR820" s="58"/>
      <c r="BS820" s="58"/>
      <c r="BT820" s="58"/>
      <c r="BU820" s="58"/>
      <c r="BV820" s="58"/>
      <c r="BW820" s="58"/>
      <c r="BX820" s="58"/>
      <c r="BY820" s="58"/>
      <c r="BZ820" s="58"/>
      <c r="CA820" s="58"/>
      <c r="CB820" s="58"/>
      <c r="CC820" s="58"/>
    </row>
    <row r="821" spans="1:81" s="3" customFormat="1" ht="16.5" customHeight="1">
      <c r="A821" s="71" t="s">
        <v>196</v>
      </c>
      <c r="B821" s="9" t="s">
        <v>6</v>
      </c>
      <c r="C821" s="26">
        <v>13.47</v>
      </c>
      <c r="D821" s="11" t="s">
        <v>2</v>
      </c>
      <c r="E821" s="11" t="s">
        <v>3</v>
      </c>
      <c r="F821" s="12" t="s">
        <v>113</v>
      </c>
      <c r="G821" s="197" t="s">
        <v>930</v>
      </c>
      <c r="H821" s="362"/>
      <c r="I821" s="162">
        <f t="shared" si="190"/>
        <v>0</v>
      </c>
      <c r="J821" s="286">
        <f t="shared" si="195"/>
        <v>0</v>
      </c>
      <c r="K821" s="143">
        <f t="shared" si="189"/>
        <v>0</v>
      </c>
      <c r="L821" s="58"/>
      <c r="M821" s="58"/>
      <c r="N821" s="58"/>
      <c r="O821" s="58"/>
      <c r="P821" s="58"/>
      <c r="Q821" s="58"/>
      <c r="R821" s="58"/>
      <c r="S821" s="275"/>
      <c r="T821" s="58"/>
      <c r="U821" s="58"/>
      <c r="V821" s="58"/>
      <c r="W821" s="58"/>
      <c r="X821" s="58"/>
      <c r="Y821" s="58"/>
      <c r="Z821" s="58"/>
      <c r="AA821" s="58"/>
      <c r="AB821" s="58"/>
      <c r="AC821" s="58"/>
      <c r="AD821" s="58"/>
      <c r="AE821" s="58"/>
      <c r="AF821" s="58"/>
      <c r="AG821" s="58"/>
      <c r="AH821" s="58"/>
      <c r="AI821" s="58"/>
      <c r="AJ821" s="58"/>
      <c r="AK821" s="58"/>
      <c r="AL821" s="58"/>
      <c r="AM821" s="58"/>
      <c r="AN821" s="58"/>
      <c r="AO821" s="58"/>
      <c r="AP821" s="58"/>
      <c r="AQ821" s="58"/>
      <c r="AR821" s="58"/>
      <c r="AS821" s="58"/>
      <c r="AT821" s="58"/>
      <c r="AU821" s="58"/>
      <c r="AV821" s="58"/>
      <c r="AW821" s="58"/>
      <c r="AX821" s="58"/>
      <c r="AY821" s="58"/>
      <c r="AZ821" s="58"/>
      <c r="BA821" s="58"/>
      <c r="BB821" s="58"/>
      <c r="BC821" s="58"/>
      <c r="BD821" s="58"/>
      <c r="BE821" s="58"/>
      <c r="BF821" s="58"/>
      <c r="BG821" s="58"/>
      <c r="BH821" s="58"/>
      <c r="BI821" s="58"/>
      <c r="BJ821" s="58"/>
      <c r="BK821" s="58"/>
      <c r="BL821" s="58"/>
      <c r="BM821" s="58"/>
      <c r="BN821" s="58"/>
      <c r="BO821" s="58"/>
      <c r="BP821" s="58"/>
      <c r="BQ821" s="58"/>
      <c r="BR821" s="58"/>
      <c r="BS821" s="58"/>
      <c r="BT821" s="58"/>
      <c r="BU821" s="58"/>
      <c r="BV821" s="58"/>
      <c r="BW821" s="58"/>
      <c r="BX821" s="58"/>
      <c r="BY821" s="58"/>
      <c r="BZ821" s="58"/>
      <c r="CA821" s="58"/>
      <c r="CB821" s="58"/>
      <c r="CC821" s="58"/>
    </row>
    <row r="822" spans="1:81" s="3" customFormat="1" ht="16.5" customHeight="1">
      <c r="A822" s="71" t="s">
        <v>197</v>
      </c>
      <c r="B822" s="9" t="s">
        <v>6</v>
      </c>
      <c r="C822" s="26">
        <v>13.41</v>
      </c>
      <c r="D822" s="11" t="s">
        <v>2</v>
      </c>
      <c r="E822" s="11" t="s">
        <v>3</v>
      </c>
      <c r="F822" s="12" t="s">
        <v>113</v>
      </c>
      <c r="G822" s="197" t="s">
        <v>930</v>
      </c>
      <c r="H822" s="362"/>
      <c r="I822" s="162">
        <f t="shared" si="190"/>
        <v>0</v>
      </c>
      <c r="J822" s="286">
        <f t="shared" si="195"/>
        <v>0</v>
      </c>
      <c r="K822" s="143">
        <f t="shared" si="189"/>
        <v>0</v>
      </c>
      <c r="L822" s="58"/>
      <c r="M822" s="58"/>
      <c r="N822" s="58"/>
      <c r="O822" s="58"/>
      <c r="P822" s="58"/>
      <c r="Q822" s="58"/>
      <c r="R822" s="58"/>
      <c r="S822" s="275"/>
      <c r="T822" s="58"/>
      <c r="U822" s="58"/>
      <c r="V822" s="58"/>
      <c r="W822" s="58"/>
      <c r="X822" s="58"/>
      <c r="Y822" s="58"/>
      <c r="Z822" s="58"/>
      <c r="AA822" s="58"/>
      <c r="AB822" s="58"/>
      <c r="AC822" s="58"/>
      <c r="AD822" s="58"/>
      <c r="AE822" s="58"/>
      <c r="AF822" s="58"/>
      <c r="AG822" s="58"/>
      <c r="AH822" s="58"/>
      <c r="AI822" s="58"/>
      <c r="AJ822" s="58"/>
      <c r="AK822" s="58"/>
      <c r="AL822" s="58"/>
      <c r="AM822" s="58"/>
      <c r="AN822" s="58"/>
      <c r="AO822" s="58"/>
      <c r="AP822" s="58"/>
      <c r="AQ822" s="58"/>
      <c r="AR822" s="58"/>
      <c r="AS822" s="58"/>
      <c r="AT822" s="58"/>
      <c r="AU822" s="58"/>
      <c r="AV822" s="58"/>
      <c r="AW822" s="58"/>
      <c r="AX822" s="58"/>
      <c r="AY822" s="58"/>
      <c r="AZ822" s="58"/>
      <c r="BA822" s="58"/>
      <c r="BB822" s="58"/>
      <c r="BC822" s="58"/>
      <c r="BD822" s="58"/>
      <c r="BE822" s="58"/>
      <c r="BF822" s="58"/>
      <c r="BG822" s="58"/>
      <c r="BH822" s="58"/>
      <c r="BI822" s="58"/>
      <c r="BJ822" s="58"/>
      <c r="BK822" s="58"/>
      <c r="BL822" s="58"/>
      <c r="BM822" s="58"/>
      <c r="BN822" s="58"/>
      <c r="BO822" s="58"/>
      <c r="BP822" s="58"/>
      <c r="BQ822" s="58"/>
      <c r="BR822" s="58"/>
      <c r="BS822" s="58"/>
      <c r="BT822" s="58"/>
      <c r="BU822" s="58"/>
      <c r="BV822" s="58"/>
      <c r="BW822" s="58"/>
      <c r="BX822" s="58"/>
      <c r="BY822" s="58"/>
      <c r="BZ822" s="58"/>
      <c r="CA822" s="58"/>
      <c r="CB822" s="58"/>
      <c r="CC822" s="58"/>
    </row>
    <row r="823" spans="1:81" s="3" customFormat="1" ht="15" customHeight="1">
      <c r="A823" s="71" t="s">
        <v>198</v>
      </c>
      <c r="B823" s="9" t="s">
        <v>6</v>
      </c>
      <c r="C823" s="26">
        <v>16.34</v>
      </c>
      <c r="D823" s="11" t="s">
        <v>2</v>
      </c>
      <c r="E823" s="11" t="s">
        <v>3</v>
      </c>
      <c r="F823" s="12" t="s">
        <v>113</v>
      </c>
      <c r="G823" s="197" t="s">
        <v>930</v>
      </c>
      <c r="H823" s="362"/>
      <c r="I823" s="162">
        <f t="shared" ref="I823:I834" si="196">H823*C823</f>
        <v>0</v>
      </c>
      <c r="J823" s="286">
        <f t="shared" si="195"/>
        <v>0</v>
      </c>
      <c r="K823" s="143">
        <f t="shared" si="189"/>
        <v>0</v>
      </c>
      <c r="L823" s="58"/>
      <c r="M823" s="58"/>
      <c r="N823" s="58"/>
      <c r="O823" s="58"/>
      <c r="P823" s="58"/>
      <c r="Q823" s="58"/>
      <c r="R823" s="58"/>
      <c r="S823" s="275"/>
      <c r="T823" s="58"/>
      <c r="U823" s="58"/>
      <c r="V823" s="58"/>
      <c r="W823" s="58"/>
      <c r="X823" s="58"/>
      <c r="Y823" s="58"/>
      <c r="Z823" s="58"/>
      <c r="AA823" s="58"/>
      <c r="AB823" s="58"/>
      <c r="AC823" s="58"/>
      <c r="AD823" s="58"/>
      <c r="AE823" s="58"/>
      <c r="AF823" s="58"/>
      <c r="AG823" s="58"/>
      <c r="AH823" s="58"/>
      <c r="AI823" s="58"/>
      <c r="AJ823" s="58"/>
      <c r="AK823" s="58"/>
      <c r="AL823" s="58"/>
      <c r="AM823" s="58"/>
      <c r="AN823" s="58"/>
      <c r="AO823" s="58"/>
      <c r="AP823" s="58"/>
      <c r="AQ823" s="58"/>
      <c r="AR823" s="58"/>
      <c r="AS823" s="58"/>
      <c r="AT823" s="58"/>
      <c r="AU823" s="58"/>
      <c r="AV823" s="58"/>
      <c r="AW823" s="58"/>
      <c r="AX823" s="58"/>
      <c r="AY823" s="58"/>
      <c r="AZ823" s="58"/>
      <c r="BA823" s="58"/>
      <c r="BB823" s="58"/>
      <c r="BC823" s="58"/>
      <c r="BD823" s="58"/>
      <c r="BE823" s="58"/>
      <c r="BF823" s="58"/>
      <c r="BG823" s="58"/>
      <c r="BH823" s="58"/>
      <c r="BI823" s="58"/>
      <c r="BJ823" s="58"/>
      <c r="BK823" s="58"/>
      <c r="BL823" s="58"/>
      <c r="BM823" s="58"/>
      <c r="BN823" s="58"/>
      <c r="BO823" s="58"/>
      <c r="BP823" s="58"/>
      <c r="BQ823" s="58"/>
      <c r="BR823" s="58"/>
      <c r="BS823" s="58"/>
      <c r="BT823" s="58"/>
      <c r="BU823" s="58"/>
      <c r="BV823" s="58"/>
      <c r="BW823" s="58"/>
      <c r="BX823" s="58"/>
      <c r="BY823" s="58"/>
      <c r="BZ823" s="58"/>
      <c r="CA823" s="58"/>
      <c r="CB823" s="58"/>
      <c r="CC823" s="58"/>
    </row>
    <row r="824" spans="1:81" s="3" customFormat="1" ht="15" customHeight="1">
      <c r="A824" s="71" t="s">
        <v>199</v>
      </c>
      <c r="B824" s="9" t="s">
        <v>6</v>
      </c>
      <c r="C824" s="26">
        <v>13.84</v>
      </c>
      <c r="D824" s="11" t="s">
        <v>2</v>
      </c>
      <c r="E824" s="11" t="s">
        <v>3</v>
      </c>
      <c r="F824" s="12" t="s">
        <v>113</v>
      </c>
      <c r="G824" s="197" t="s">
        <v>930</v>
      </c>
      <c r="H824" s="362"/>
      <c r="I824" s="162">
        <f t="shared" si="196"/>
        <v>0</v>
      </c>
      <c r="J824" s="286">
        <f t="shared" si="195"/>
        <v>0</v>
      </c>
      <c r="K824" s="143">
        <f t="shared" si="189"/>
        <v>0</v>
      </c>
      <c r="L824" s="58"/>
      <c r="M824" s="58"/>
      <c r="N824" s="58"/>
      <c r="O824" s="58"/>
      <c r="P824" s="58"/>
      <c r="Q824" s="58"/>
      <c r="R824" s="58"/>
      <c r="S824" s="275"/>
      <c r="T824" s="58"/>
      <c r="U824" s="58"/>
      <c r="V824" s="58"/>
      <c r="W824" s="58"/>
      <c r="X824" s="58"/>
      <c r="Y824" s="58"/>
      <c r="Z824" s="58"/>
      <c r="AA824" s="58"/>
      <c r="AB824" s="58"/>
      <c r="AC824" s="58"/>
      <c r="AD824" s="58"/>
      <c r="AE824" s="58"/>
      <c r="AF824" s="58"/>
      <c r="AG824" s="58"/>
      <c r="AH824" s="58"/>
      <c r="AI824" s="58"/>
      <c r="AJ824" s="58"/>
      <c r="AK824" s="58"/>
      <c r="AL824" s="58"/>
      <c r="AM824" s="58"/>
      <c r="AN824" s="58"/>
      <c r="AO824" s="58"/>
      <c r="AP824" s="58"/>
      <c r="AQ824" s="58"/>
      <c r="AR824" s="58"/>
      <c r="AS824" s="58"/>
      <c r="AT824" s="58"/>
      <c r="AU824" s="58"/>
      <c r="AV824" s="58"/>
      <c r="AW824" s="58"/>
      <c r="AX824" s="58"/>
      <c r="AY824" s="58"/>
      <c r="AZ824" s="58"/>
      <c r="BA824" s="58"/>
      <c r="BB824" s="58"/>
      <c r="BC824" s="58"/>
      <c r="BD824" s="58"/>
      <c r="BE824" s="58"/>
      <c r="BF824" s="58"/>
      <c r="BG824" s="58"/>
      <c r="BH824" s="58"/>
      <c r="BI824" s="58"/>
      <c r="BJ824" s="58"/>
      <c r="BK824" s="58"/>
      <c r="BL824" s="58"/>
      <c r="BM824" s="58"/>
      <c r="BN824" s="58"/>
      <c r="BO824" s="58"/>
      <c r="BP824" s="58"/>
      <c r="BQ824" s="58"/>
      <c r="BR824" s="58"/>
      <c r="BS824" s="58"/>
      <c r="BT824" s="58"/>
      <c r="BU824" s="58"/>
      <c r="BV824" s="58"/>
      <c r="BW824" s="58"/>
      <c r="BX824" s="58"/>
      <c r="BY824" s="58"/>
      <c r="BZ824" s="58"/>
      <c r="CA824" s="58"/>
      <c r="CB824" s="58"/>
      <c r="CC824" s="58"/>
    </row>
    <row r="825" spans="1:81" s="3" customFormat="1" ht="15">
      <c r="A825" s="72" t="s">
        <v>200</v>
      </c>
      <c r="B825" s="25" t="s">
        <v>180</v>
      </c>
      <c r="C825" s="27">
        <v>31.9</v>
      </c>
      <c r="D825" s="16" t="s">
        <v>2</v>
      </c>
      <c r="E825" s="16" t="s">
        <v>3</v>
      </c>
      <c r="F825" s="17" t="s">
        <v>113</v>
      </c>
      <c r="G825" s="50" t="s">
        <v>729</v>
      </c>
      <c r="H825" s="362"/>
      <c r="I825" s="162">
        <f t="shared" si="196"/>
        <v>0</v>
      </c>
      <c r="J825" s="301">
        <f t="shared" ref="J825:J826" si="197">I825*4.33</f>
        <v>0</v>
      </c>
      <c r="K825" s="143">
        <f t="shared" si="189"/>
        <v>0</v>
      </c>
      <c r="L825" s="58"/>
      <c r="M825" s="58"/>
      <c r="N825" s="58"/>
      <c r="O825" s="58"/>
      <c r="P825" s="58"/>
      <c r="Q825" s="58"/>
      <c r="R825" s="58"/>
      <c r="S825" s="275"/>
      <c r="T825" s="58"/>
      <c r="U825" s="58"/>
      <c r="V825" s="58"/>
      <c r="W825" s="58"/>
      <c r="X825" s="58"/>
      <c r="Y825" s="58"/>
      <c r="Z825" s="58"/>
      <c r="AA825" s="58"/>
      <c r="AB825" s="58"/>
      <c r="AC825" s="58"/>
      <c r="AD825" s="58"/>
      <c r="AE825" s="58"/>
      <c r="AF825" s="58"/>
      <c r="AG825" s="58"/>
      <c r="AH825" s="58"/>
      <c r="AI825" s="58"/>
      <c r="AJ825" s="58"/>
      <c r="AK825" s="58"/>
      <c r="AL825" s="58"/>
      <c r="AM825" s="58"/>
      <c r="AN825" s="58"/>
      <c r="AO825" s="58"/>
      <c r="AP825" s="58"/>
      <c r="AQ825" s="58"/>
      <c r="AR825" s="58"/>
      <c r="AS825" s="58"/>
      <c r="AT825" s="58"/>
      <c r="AU825" s="58"/>
      <c r="AV825" s="58"/>
      <c r="AW825" s="58"/>
      <c r="AX825" s="58"/>
      <c r="AY825" s="58"/>
      <c r="AZ825" s="58"/>
      <c r="BA825" s="58"/>
      <c r="BB825" s="58"/>
      <c r="BC825" s="58"/>
      <c r="BD825" s="58"/>
      <c r="BE825" s="58"/>
      <c r="BF825" s="58"/>
      <c r="BG825" s="58"/>
      <c r="BH825" s="58"/>
      <c r="BI825" s="58"/>
      <c r="BJ825" s="58"/>
      <c r="BK825" s="58"/>
      <c r="BL825" s="58"/>
      <c r="BM825" s="58"/>
      <c r="BN825" s="58"/>
      <c r="BO825" s="58"/>
      <c r="BP825" s="58"/>
      <c r="BQ825" s="58"/>
      <c r="BR825" s="58"/>
      <c r="BS825" s="58"/>
      <c r="BT825" s="58"/>
      <c r="BU825" s="58"/>
      <c r="BV825" s="58"/>
      <c r="BW825" s="58"/>
      <c r="BX825" s="58"/>
      <c r="BY825" s="58"/>
      <c r="BZ825" s="58"/>
      <c r="CA825" s="58"/>
      <c r="CB825" s="58"/>
      <c r="CC825" s="58"/>
    </row>
    <row r="826" spans="1:81" s="3" customFormat="1" ht="15">
      <c r="A826" s="70" t="s">
        <v>769</v>
      </c>
      <c r="B826" s="23" t="s">
        <v>180</v>
      </c>
      <c r="C826" s="22">
        <v>14.84</v>
      </c>
      <c r="D826" s="24" t="s">
        <v>2</v>
      </c>
      <c r="E826" s="24" t="s">
        <v>333</v>
      </c>
      <c r="F826" s="17" t="s">
        <v>113</v>
      </c>
      <c r="G826" s="50" t="s">
        <v>729</v>
      </c>
      <c r="H826" s="362"/>
      <c r="I826" s="162">
        <f t="shared" si="196"/>
        <v>0</v>
      </c>
      <c r="J826" s="301">
        <f t="shared" si="197"/>
        <v>0</v>
      </c>
      <c r="K826" s="143">
        <f t="shared" si="189"/>
        <v>0</v>
      </c>
      <c r="L826" s="58"/>
      <c r="M826" s="58"/>
      <c r="N826" s="58"/>
      <c r="O826" s="58"/>
      <c r="P826" s="58"/>
      <c r="Q826" s="58"/>
      <c r="R826" s="58"/>
      <c r="S826" s="275"/>
      <c r="T826" s="58"/>
      <c r="U826" s="58"/>
      <c r="V826" s="58"/>
      <c r="W826" s="58"/>
      <c r="X826" s="58"/>
      <c r="Y826" s="58"/>
      <c r="Z826" s="58"/>
      <c r="AA826" s="58"/>
      <c r="AB826" s="58"/>
      <c r="AC826" s="58"/>
      <c r="AD826" s="58"/>
      <c r="AE826" s="58"/>
      <c r="AF826" s="58"/>
      <c r="AG826" s="58"/>
      <c r="AH826" s="58"/>
      <c r="AI826" s="58"/>
      <c r="AJ826" s="58"/>
      <c r="AK826" s="58"/>
      <c r="AL826" s="58"/>
      <c r="AM826" s="58"/>
      <c r="AN826" s="58"/>
      <c r="AO826" s="58"/>
      <c r="AP826" s="58"/>
      <c r="AQ826" s="58"/>
      <c r="AR826" s="58"/>
      <c r="AS826" s="58"/>
      <c r="AT826" s="58"/>
      <c r="AU826" s="58"/>
      <c r="AV826" s="58"/>
      <c r="AW826" s="58"/>
      <c r="AX826" s="58"/>
      <c r="AY826" s="58"/>
      <c r="AZ826" s="58"/>
      <c r="BA826" s="58"/>
      <c r="BB826" s="58"/>
      <c r="BC826" s="58"/>
      <c r="BD826" s="58"/>
      <c r="BE826" s="58"/>
      <c r="BF826" s="58"/>
      <c r="BG826" s="58"/>
      <c r="BH826" s="58"/>
      <c r="BI826" s="58"/>
      <c r="BJ826" s="58"/>
      <c r="BK826" s="58"/>
      <c r="BL826" s="58"/>
      <c r="BM826" s="58"/>
      <c r="BN826" s="58"/>
      <c r="BO826" s="58"/>
      <c r="BP826" s="58"/>
      <c r="BQ826" s="58"/>
      <c r="BR826" s="58"/>
      <c r="BS826" s="58"/>
      <c r="BT826" s="58"/>
      <c r="BU826" s="58"/>
      <c r="BV826" s="58"/>
      <c r="BW826" s="58"/>
      <c r="BX826" s="58"/>
      <c r="BY826" s="58"/>
      <c r="BZ826" s="58"/>
      <c r="CA826" s="58"/>
      <c r="CB826" s="58"/>
      <c r="CC826" s="58"/>
    </row>
    <row r="827" spans="1:81" ht="15" customHeight="1">
      <c r="A827" s="70" t="s">
        <v>787</v>
      </c>
      <c r="B827" s="23" t="s">
        <v>6</v>
      </c>
      <c r="C827" s="22">
        <v>13.83</v>
      </c>
      <c r="D827" s="24" t="s">
        <v>2</v>
      </c>
      <c r="E827" s="24" t="s">
        <v>3</v>
      </c>
      <c r="F827" s="17" t="s">
        <v>113</v>
      </c>
      <c r="G827" s="197" t="s">
        <v>930</v>
      </c>
      <c r="H827" s="362"/>
      <c r="I827" s="162">
        <f t="shared" si="196"/>
        <v>0</v>
      </c>
      <c r="J827" s="286">
        <f t="shared" ref="J827:J829" si="198">I827*2.17</f>
        <v>0</v>
      </c>
      <c r="K827" s="143">
        <f t="shared" si="189"/>
        <v>0</v>
      </c>
    </row>
    <row r="828" spans="1:81" s="3" customFormat="1" ht="15" customHeight="1">
      <c r="A828" s="71" t="s">
        <v>472</v>
      </c>
      <c r="B828" s="9" t="s">
        <v>6</v>
      </c>
      <c r="C828" s="20">
        <v>5.21</v>
      </c>
      <c r="D828" s="11" t="s">
        <v>2</v>
      </c>
      <c r="E828" s="11" t="s">
        <v>418</v>
      </c>
      <c r="F828" s="12" t="s">
        <v>4</v>
      </c>
      <c r="G828" s="197" t="s">
        <v>930</v>
      </c>
      <c r="H828" s="362"/>
      <c r="I828" s="162">
        <f t="shared" si="196"/>
        <v>0</v>
      </c>
      <c r="J828" s="286">
        <f t="shared" si="198"/>
        <v>0</v>
      </c>
      <c r="K828" s="143">
        <f t="shared" si="189"/>
        <v>0</v>
      </c>
      <c r="L828" s="58"/>
      <c r="M828" s="58"/>
      <c r="N828" s="58"/>
      <c r="O828" s="58"/>
      <c r="P828" s="58"/>
      <c r="Q828" s="58"/>
      <c r="R828" s="58"/>
      <c r="S828" s="275"/>
      <c r="T828" s="58"/>
      <c r="U828" s="58"/>
      <c r="V828" s="58"/>
      <c r="W828" s="58"/>
      <c r="X828" s="58"/>
      <c r="Y828" s="58"/>
      <c r="Z828" s="58"/>
      <c r="AA828" s="58"/>
      <c r="AB828" s="58"/>
      <c r="AC828" s="58"/>
      <c r="AD828" s="58"/>
      <c r="AE828" s="58"/>
      <c r="AF828" s="58"/>
      <c r="AG828" s="58"/>
      <c r="AH828" s="58"/>
      <c r="AI828" s="58"/>
      <c r="AJ828" s="58"/>
      <c r="AK828" s="58"/>
      <c r="AL828" s="58"/>
      <c r="AM828" s="58"/>
      <c r="AN828" s="58"/>
      <c r="AO828" s="58"/>
      <c r="AP828" s="58"/>
      <c r="AQ828" s="58"/>
      <c r="AR828" s="58"/>
      <c r="AS828" s="58"/>
      <c r="AT828" s="58"/>
      <c r="AU828" s="58"/>
      <c r="AV828" s="58"/>
      <c r="AW828" s="58"/>
      <c r="AX828" s="58"/>
      <c r="AY828" s="58"/>
      <c r="AZ828" s="58"/>
      <c r="BA828" s="58"/>
      <c r="BB828" s="58"/>
      <c r="BC828" s="58"/>
      <c r="BD828" s="58"/>
      <c r="BE828" s="58"/>
      <c r="BF828" s="58"/>
      <c r="BG828" s="58"/>
      <c r="BH828" s="58"/>
      <c r="BI828" s="58"/>
      <c r="BJ828" s="58"/>
      <c r="BK828" s="58"/>
      <c r="BL828" s="58"/>
      <c r="BM828" s="58"/>
      <c r="BN828" s="58"/>
      <c r="BO828" s="58"/>
      <c r="BP828" s="58"/>
      <c r="BQ828" s="58"/>
      <c r="BR828" s="58"/>
      <c r="BS828" s="58"/>
      <c r="BT828" s="58"/>
      <c r="BU828" s="58"/>
      <c r="BV828" s="58"/>
      <c r="BW828" s="58"/>
      <c r="BX828" s="58"/>
      <c r="BY828" s="58"/>
      <c r="BZ828" s="58"/>
      <c r="CA828" s="58"/>
      <c r="CB828" s="58"/>
      <c r="CC828" s="58"/>
    </row>
    <row r="829" spans="1:81" s="3" customFormat="1" ht="15" customHeight="1">
      <c r="A829" s="96" t="s">
        <v>201</v>
      </c>
      <c r="B829" s="100" t="s">
        <v>6</v>
      </c>
      <c r="C829" s="108">
        <v>16.34</v>
      </c>
      <c r="D829" s="97" t="s">
        <v>2</v>
      </c>
      <c r="E829" s="97" t="s">
        <v>3</v>
      </c>
      <c r="F829" s="49" t="s">
        <v>113</v>
      </c>
      <c r="G829" s="197" t="s">
        <v>930</v>
      </c>
      <c r="H829" s="362"/>
      <c r="I829" s="162">
        <f t="shared" si="196"/>
        <v>0</v>
      </c>
      <c r="J829" s="286">
        <f t="shared" si="198"/>
        <v>0</v>
      </c>
      <c r="K829" s="143">
        <f t="shared" si="189"/>
        <v>0</v>
      </c>
      <c r="L829" s="58"/>
      <c r="M829" s="58"/>
      <c r="N829" s="58"/>
      <c r="O829" s="58"/>
      <c r="P829" s="58"/>
      <c r="Q829" s="58"/>
      <c r="R829" s="58"/>
      <c r="S829" s="275"/>
      <c r="T829" s="58"/>
      <c r="U829" s="58"/>
      <c r="V829" s="58"/>
      <c r="W829" s="58"/>
      <c r="X829" s="58"/>
      <c r="Y829" s="58"/>
      <c r="Z829" s="58"/>
      <c r="AA829" s="58"/>
      <c r="AB829" s="58"/>
      <c r="AC829" s="58"/>
      <c r="AD829" s="58"/>
      <c r="AE829" s="58"/>
      <c r="AF829" s="58"/>
      <c r="AG829" s="58"/>
      <c r="AH829" s="58"/>
      <c r="AI829" s="58"/>
      <c r="AJ829" s="58"/>
      <c r="AK829" s="58"/>
      <c r="AL829" s="58"/>
      <c r="AM829" s="58"/>
      <c r="AN829" s="58"/>
      <c r="AO829" s="58"/>
      <c r="AP829" s="58"/>
      <c r="AQ829" s="58"/>
      <c r="AR829" s="58"/>
      <c r="AS829" s="58"/>
      <c r="AT829" s="58"/>
      <c r="AU829" s="58"/>
      <c r="AV829" s="58"/>
      <c r="AW829" s="58"/>
      <c r="AX829" s="58"/>
      <c r="AY829" s="58"/>
      <c r="AZ829" s="58"/>
      <c r="BA829" s="58"/>
      <c r="BB829" s="58"/>
      <c r="BC829" s="58"/>
      <c r="BD829" s="58"/>
      <c r="BE829" s="58"/>
      <c r="BF829" s="58"/>
      <c r="BG829" s="58"/>
      <c r="BH829" s="58"/>
      <c r="BI829" s="58"/>
      <c r="BJ829" s="58"/>
      <c r="BK829" s="58"/>
      <c r="BL829" s="58"/>
      <c r="BM829" s="58"/>
      <c r="BN829" s="58"/>
      <c r="BO829" s="58"/>
      <c r="BP829" s="58"/>
      <c r="BQ829" s="58"/>
      <c r="BR829" s="58"/>
      <c r="BS829" s="58"/>
      <c r="BT829" s="58"/>
      <c r="BU829" s="58"/>
      <c r="BV829" s="58"/>
      <c r="BW829" s="58"/>
      <c r="BX829" s="58"/>
      <c r="BY829" s="58"/>
      <c r="BZ829" s="58"/>
      <c r="CA829" s="58"/>
      <c r="CB829" s="58"/>
      <c r="CC829" s="58"/>
    </row>
    <row r="830" spans="1:81" ht="15" customHeight="1">
      <c r="A830" s="151" t="s">
        <v>778</v>
      </c>
      <c r="B830" s="139" t="s">
        <v>778</v>
      </c>
      <c r="C830" s="26">
        <v>14.41</v>
      </c>
      <c r="D830" s="28" t="s">
        <v>2</v>
      </c>
      <c r="E830" s="28" t="s">
        <v>367</v>
      </c>
      <c r="F830" s="12" t="s">
        <v>4</v>
      </c>
      <c r="G830" s="50" t="s">
        <v>730</v>
      </c>
      <c r="H830" s="362"/>
      <c r="I830" s="162">
        <f t="shared" si="196"/>
        <v>0</v>
      </c>
      <c r="J830" s="301">
        <f>I830*8.67</f>
        <v>0</v>
      </c>
      <c r="K830" s="143">
        <f t="shared" si="189"/>
        <v>0</v>
      </c>
    </row>
    <row r="831" spans="1:81" s="3" customFormat="1" ht="15">
      <c r="A831" s="151" t="s">
        <v>773</v>
      </c>
      <c r="B831" s="139" t="s">
        <v>773</v>
      </c>
      <c r="C831" s="26">
        <v>23.9</v>
      </c>
      <c r="D831" s="28" t="s">
        <v>2</v>
      </c>
      <c r="E831" s="28" t="s">
        <v>333</v>
      </c>
      <c r="F831" s="12" t="s">
        <v>4</v>
      </c>
      <c r="G831" s="50" t="s">
        <v>729</v>
      </c>
      <c r="H831" s="362"/>
      <c r="I831" s="162">
        <f t="shared" si="196"/>
        <v>0</v>
      </c>
      <c r="J831" s="286">
        <f>I831*4.33</f>
        <v>0</v>
      </c>
      <c r="K831" s="143">
        <f t="shared" si="189"/>
        <v>0</v>
      </c>
      <c r="L831" s="58"/>
      <c r="M831" s="58"/>
      <c r="N831" s="58"/>
      <c r="O831" s="58"/>
      <c r="P831" s="58"/>
      <c r="Q831" s="58"/>
      <c r="R831" s="58"/>
      <c r="S831" s="275"/>
      <c r="T831" s="58"/>
      <c r="U831" s="58"/>
      <c r="V831" s="58"/>
      <c r="W831" s="58"/>
      <c r="X831" s="58"/>
      <c r="Y831" s="58"/>
      <c r="Z831" s="58"/>
      <c r="AA831" s="58"/>
      <c r="AB831" s="58"/>
      <c r="AC831" s="58"/>
      <c r="AD831" s="58"/>
      <c r="AE831" s="58"/>
      <c r="AF831" s="58"/>
      <c r="AG831" s="58"/>
      <c r="AH831" s="58"/>
      <c r="AI831" s="58"/>
      <c r="AJ831" s="58"/>
      <c r="AK831" s="58"/>
      <c r="AL831" s="58"/>
      <c r="AM831" s="58"/>
      <c r="AN831" s="58"/>
      <c r="AO831" s="58"/>
      <c r="AP831" s="58"/>
      <c r="AQ831" s="58"/>
      <c r="AR831" s="58"/>
      <c r="AS831" s="58"/>
      <c r="AT831" s="58"/>
      <c r="AU831" s="58"/>
      <c r="AV831" s="58"/>
      <c r="AW831" s="58"/>
      <c r="AX831" s="58"/>
      <c r="AY831" s="58"/>
      <c r="AZ831" s="58"/>
      <c r="BA831" s="58"/>
      <c r="BB831" s="58"/>
      <c r="BC831" s="58"/>
      <c r="BD831" s="58"/>
      <c r="BE831" s="58"/>
      <c r="BF831" s="58"/>
      <c r="BG831" s="58"/>
      <c r="BH831" s="58"/>
      <c r="BI831" s="58"/>
      <c r="BJ831" s="58"/>
      <c r="BK831" s="58"/>
      <c r="BL831" s="58"/>
      <c r="BM831" s="58"/>
      <c r="BN831" s="58"/>
      <c r="BO831" s="58"/>
      <c r="BP831" s="58"/>
      <c r="BQ831" s="58"/>
      <c r="BR831" s="58"/>
      <c r="BS831" s="58"/>
      <c r="BT831" s="58"/>
      <c r="BU831" s="58"/>
      <c r="BV831" s="58"/>
      <c r="BW831" s="58"/>
      <c r="BX831" s="58"/>
      <c r="BY831" s="58"/>
      <c r="BZ831" s="58"/>
      <c r="CA831" s="58"/>
      <c r="CB831" s="58"/>
      <c r="CC831" s="58"/>
    </row>
    <row r="832" spans="1:81" s="3" customFormat="1" ht="15">
      <c r="A832" s="151" t="s">
        <v>776</v>
      </c>
      <c r="B832" s="139" t="s">
        <v>776</v>
      </c>
      <c r="C832" s="26">
        <v>23.9</v>
      </c>
      <c r="D832" s="28" t="s">
        <v>2</v>
      </c>
      <c r="E832" s="28" t="s">
        <v>333</v>
      </c>
      <c r="F832" s="12" t="s">
        <v>4</v>
      </c>
      <c r="G832" s="50" t="s">
        <v>729</v>
      </c>
      <c r="H832" s="362"/>
      <c r="I832" s="162">
        <f t="shared" si="196"/>
        <v>0</v>
      </c>
      <c r="J832" s="286">
        <f t="shared" ref="J832:J833" si="199">I832*4.33</f>
        <v>0</v>
      </c>
      <c r="K832" s="143">
        <f t="shared" si="189"/>
        <v>0</v>
      </c>
      <c r="L832" s="58"/>
      <c r="M832" s="58"/>
      <c r="N832" s="58"/>
      <c r="O832" s="58"/>
      <c r="P832" s="58"/>
      <c r="Q832" s="58"/>
      <c r="R832" s="58"/>
      <c r="S832" s="275"/>
      <c r="T832" s="58"/>
      <c r="U832" s="58"/>
      <c r="V832" s="58"/>
      <c r="W832" s="58"/>
      <c r="X832" s="58"/>
      <c r="Y832" s="58"/>
      <c r="Z832" s="58"/>
      <c r="AA832" s="58"/>
      <c r="AB832" s="58"/>
      <c r="AC832" s="58"/>
      <c r="AD832" s="58"/>
      <c r="AE832" s="58"/>
      <c r="AF832" s="58"/>
      <c r="AG832" s="58"/>
      <c r="AH832" s="58"/>
      <c r="AI832" s="58"/>
      <c r="AJ832" s="58"/>
      <c r="AK832" s="58"/>
      <c r="AL832" s="58"/>
      <c r="AM832" s="58"/>
      <c r="AN832" s="58"/>
      <c r="AO832" s="58"/>
      <c r="AP832" s="58"/>
      <c r="AQ832" s="58"/>
      <c r="AR832" s="58"/>
      <c r="AS832" s="58"/>
      <c r="AT832" s="58"/>
      <c r="AU832" s="58"/>
      <c r="AV832" s="58"/>
      <c r="AW832" s="58"/>
      <c r="AX832" s="58"/>
      <c r="AY832" s="58"/>
      <c r="AZ832" s="58"/>
      <c r="BA832" s="58"/>
      <c r="BB832" s="58"/>
      <c r="BC832" s="58"/>
      <c r="BD832" s="58"/>
      <c r="BE832" s="58"/>
      <c r="BF832" s="58"/>
      <c r="BG832" s="58"/>
      <c r="BH832" s="58"/>
      <c r="BI832" s="58"/>
      <c r="BJ832" s="58"/>
      <c r="BK832" s="58"/>
      <c r="BL832" s="58"/>
      <c r="BM832" s="58"/>
      <c r="BN832" s="58"/>
      <c r="BO832" s="58"/>
      <c r="BP832" s="58"/>
      <c r="BQ832" s="58"/>
      <c r="BR832" s="58"/>
      <c r="BS832" s="58"/>
      <c r="BT832" s="58"/>
      <c r="BU832" s="58"/>
      <c r="BV832" s="58"/>
      <c r="BW832" s="58"/>
      <c r="BX832" s="58"/>
      <c r="BY832" s="58"/>
      <c r="BZ832" s="58"/>
      <c r="CA832" s="58"/>
      <c r="CB832" s="58"/>
      <c r="CC832" s="58"/>
    </row>
    <row r="833" spans="1:81" s="3" customFormat="1" ht="15">
      <c r="A833" s="151" t="s">
        <v>779</v>
      </c>
      <c r="B833" s="139" t="s">
        <v>779</v>
      </c>
      <c r="C833" s="26">
        <v>23.9</v>
      </c>
      <c r="D833" s="28" t="s">
        <v>2</v>
      </c>
      <c r="E833" s="28" t="s">
        <v>782</v>
      </c>
      <c r="F833" s="12" t="s">
        <v>4</v>
      </c>
      <c r="G833" s="50" t="s">
        <v>729</v>
      </c>
      <c r="H833" s="362"/>
      <c r="I833" s="162">
        <f t="shared" si="196"/>
        <v>0</v>
      </c>
      <c r="J833" s="286">
        <f t="shared" si="199"/>
        <v>0</v>
      </c>
      <c r="K833" s="143">
        <f t="shared" si="189"/>
        <v>0</v>
      </c>
      <c r="L833" s="58"/>
      <c r="M833" s="58"/>
      <c r="N833" s="58"/>
      <c r="O833" s="58"/>
      <c r="P833" s="58"/>
      <c r="Q833" s="58"/>
      <c r="R833" s="58"/>
      <c r="S833" s="275"/>
      <c r="T833" s="58"/>
      <c r="U833" s="58"/>
      <c r="V833" s="58"/>
      <c r="W833" s="58"/>
      <c r="X833" s="58"/>
      <c r="Y833" s="58"/>
      <c r="Z833" s="58"/>
      <c r="AA833" s="58"/>
      <c r="AB833" s="58"/>
      <c r="AC833" s="58"/>
      <c r="AD833" s="58"/>
      <c r="AE833" s="58"/>
      <c r="AF833" s="58"/>
      <c r="AG833" s="58"/>
      <c r="AH833" s="58"/>
      <c r="AI833" s="58"/>
      <c r="AJ833" s="58"/>
      <c r="AK833" s="58"/>
      <c r="AL833" s="58"/>
      <c r="AM833" s="58"/>
      <c r="AN833" s="58"/>
      <c r="AO833" s="58"/>
      <c r="AP833" s="58"/>
      <c r="AQ833" s="58"/>
      <c r="AR833" s="58"/>
      <c r="AS833" s="58"/>
      <c r="AT833" s="58"/>
      <c r="AU833" s="58"/>
      <c r="AV833" s="58"/>
      <c r="AW833" s="58"/>
      <c r="AX833" s="58"/>
      <c r="AY833" s="58"/>
      <c r="AZ833" s="58"/>
      <c r="BA833" s="58"/>
      <c r="BB833" s="58"/>
      <c r="BC833" s="58"/>
      <c r="BD833" s="58"/>
      <c r="BE833" s="58"/>
      <c r="BF833" s="58"/>
      <c r="BG833" s="58"/>
      <c r="BH833" s="58"/>
      <c r="BI833" s="58"/>
      <c r="BJ833" s="58"/>
      <c r="BK833" s="58"/>
      <c r="BL833" s="58"/>
      <c r="BM833" s="58"/>
      <c r="BN833" s="58"/>
      <c r="BO833" s="58"/>
      <c r="BP833" s="58"/>
      <c r="BQ833" s="58"/>
      <c r="BR833" s="58"/>
      <c r="BS833" s="58"/>
      <c r="BT833" s="58"/>
      <c r="BU833" s="58"/>
      <c r="BV833" s="58"/>
      <c r="BW833" s="58"/>
      <c r="BX833" s="58"/>
      <c r="BY833" s="58"/>
      <c r="BZ833" s="58"/>
      <c r="CA833" s="58"/>
      <c r="CB833" s="58"/>
      <c r="CC833" s="58"/>
    </row>
    <row r="834" spans="1:81" s="3" customFormat="1" ht="15.75" thickBot="1">
      <c r="A834" s="152" t="s">
        <v>781</v>
      </c>
      <c r="B834" s="137" t="s">
        <v>781</v>
      </c>
      <c r="C834" s="135">
        <v>18.559999999999999</v>
      </c>
      <c r="D834" s="134" t="s">
        <v>2</v>
      </c>
      <c r="E834" s="134" t="s">
        <v>342</v>
      </c>
      <c r="F834" s="79" t="s">
        <v>4</v>
      </c>
      <c r="G834" s="50" t="s">
        <v>729</v>
      </c>
      <c r="H834" s="362"/>
      <c r="I834" s="162">
        <f t="shared" si="196"/>
        <v>0</v>
      </c>
      <c r="J834" s="305">
        <f>I834*4.33</f>
        <v>0</v>
      </c>
      <c r="K834" s="143">
        <f t="shared" si="189"/>
        <v>0</v>
      </c>
      <c r="L834" s="58"/>
      <c r="M834" s="58"/>
      <c r="N834" s="58"/>
      <c r="O834" s="58"/>
      <c r="P834" s="58"/>
      <c r="Q834" s="58"/>
      <c r="R834" s="58"/>
      <c r="S834" s="275"/>
      <c r="T834" s="58"/>
      <c r="U834" s="58"/>
      <c r="V834" s="58"/>
      <c r="W834" s="58"/>
      <c r="X834" s="58"/>
      <c r="Y834" s="58"/>
      <c r="Z834" s="58"/>
      <c r="AA834" s="58"/>
      <c r="AB834" s="58"/>
      <c r="AC834" s="58"/>
      <c r="AD834" s="58"/>
      <c r="AE834" s="58"/>
      <c r="AF834" s="58"/>
      <c r="AG834" s="58"/>
      <c r="AH834" s="58"/>
      <c r="AI834" s="58"/>
      <c r="AJ834" s="58"/>
      <c r="AK834" s="58"/>
      <c r="AL834" s="58"/>
      <c r="AM834" s="58"/>
      <c r="AN834" s="58"/>
      <c r="AO834" s="58"/>
      <c r="AP834" s="58"/>
      <c r="AQ834" s="58"/>
      <c r="AR834" s="58"/>
      <c r="AS834" s="58"/>
      <c r="AT834" s="58"/>
      <c r="AU834" s="58"/>
      <c r="AV834" s="58"/>
      <c r="AW834" s="58"/>
      <c r="AX834" s="58"/>
      <c r="AY834" s="58"/>
      <c r="AZ834" s="58"/>
      <c r="BA834" s="58"/>
      <c r="BB834" s="58"/>
      <c r="BC834" s="58"/>
      <c r="BD834" s="58"/>
      <c r="BE834" s="58"/>
      <c r="BF834" s="58"/>
      <c r="BG834" s="58"/>
      <c r="BH834" s="58"/>
      <c r="BI834" s="58"/>
      <c r="BJ834" s="58"/>
      <c r="BK834" s="58"/>
      <c r="BL834" s="58"/>
      <c r="BM834" s="58"/>
      <c r="BN834" s="58"/>
      <c r="BO834" s="58"/>
      <c r="BP834" s="58"/>
      <c r="BQ834" s="58"/>
      <c r="BR834" s="58"/>
      <c r="BS834" s="58"/>
      <c r="BT834" s="58"/>
      <c r="BU834" s="58"/>
      <c r="BV834" s="58"/>
      <c r="BW834" s="58"/>
      <c r="BX834" s="58"/>
      <c r="BY834" s="58"/>
      <c r="BZ834" s="58"/>
      <c r="CA834" s="58"/>
      <c r="CB834" s="58"/>
      <c r="CC834" s="58"/>
    </row>
    <row r="835" spans="1:81" s="3" customFormat="1" ht="16.5" customHeight="1" thickBot="1">
      <c r="A835" s="180" t="s">
        <v>738</v>
      </c>
      <c r="B835" s="181"/>
      <c r="C835" s="181"/>
      <c r="D835" s="181"/>
      <c r="E835" s="181"/>
      <c r="F835" s="181"/>
      <c r="G835" s="181"/>
      <c r="H835" s="181"/>
      <c r="I835" s="181"/>
      <c r="J835" s="181"/>
      <c r="K835" s="181"/>
      <c r="L835" s="58"/>
      <c r="M835" s="58"/>
      <c r="N835" s="58"/>
      <c r="O835" s="58"/>
      <c r="P835" s="58"/>
      <c r="Q835" s="58"/>
      <c r="R835" s="58"/>
      <c r="S835" s="275"/>
      <c r="T835" s="58"/>
      <c r="U835" s="58"/>
      <c r="V835" s="58"/>
      <c r="W835" s="58"/>
      <c r="X835" s="58"/>
      <c r="Y835" s="58"/>
      <c r="Z835" s="58"/>
      <c r="AA835" s="58"/>
      <c r="AB835" s="58"/>
      <c r="AC835" s="58"/>
      <c r="AD835" s="58"/>
      <c r="AE835" s="58"/>
      <c r="AF835" s="58"/>
      <c r="AG835" s="58"/>
      <c r="AH835" s="58"/>
      <c r="AI835" s="58"/>
      <c r="AJ835" s="58"/>
      <c r="AK835" s="58"/>
      <c r="AL835" s="58"/>
      <c r="AM835" s="58"/>
      <c r="AN835" s="58"/>
      <c r="AO835" s="58"/>
      <c r="AP835" s="58"/>
      <c r="AQ835" s="58"/>
      <c r="AR835" s="58"/>
      <c r="AS835" s="58"/>
      <c r="AT835" s="58"/>
      <c r="AU835" s="58"/>
      <c r="AV835" s="58"/>
      <c r="AW835" s="58"/>
      <c r="AX835" s="58"/>
      <c r="AY835" s="58"/>
      <c r="AZ835" s="58"/>
      <c r="BA835" s="58"/>
      <c r="BB835" s="58"/>
      <c r="BC835" s="58"/>
      <c r="BD835" s="58"/>
      <c r="BE835" s="58"/>
      <c r="BF835" s="58"/>
      <c r="BG835" s="58"/>
      <c r="BH835" s="58"/>
      <c r="BI835" s="58"/>
      <c r="BJ835" s="58"/>
      <c r="BK835" s="58"/>
      <c r="BL835" s="58"/>
      <c r="BM835" s="58"/>
      <c r="BN835" s="58"/>
      <c r="BO835" s="58"/>
      <c r="BP835" s="58"/>
      <c r="BQ835" s="58"/>
      <c r="BR835" s="58"/>
      <c r="BS835" s="58"/>
      <c r="BT835" s="58"/>
      <c r="BU835" s="58"/>
      <c r="BV835" s="58"/>
      <c r="BW835" s="58"/>
      <c r="BX835" s="58"/>
      <c r="BY835" s="58"/>
      <c r="BZ835" s="58"/>
      <c r="CA835" s="58"/>
      <c r="CB835" s="58"/>
      <c r="CC835" s="58"/>
    </row>
    <row r="836" spans="1:81" s="3" customFormat="1" ht="15.75" customHeight="1" thickBot="1">
      <c r="A836" s="345" t="s">
        <v>706</v>
      </c>
      <c r="B836" s="346" t="s">
        <v>15</v>
      </c>
      <c r="C836" s="347">
        <v>1.29</v>
      </c>
      <c r="D836" s="348" t="s">
        <v>2</v>
      </c>
      <c r="E836" s="348" t="s">
        <v>843</v>
      </c>
      <c r="F836" s="349" t="s">
        <v>4</v>
      </c>
      <c r="G836" s="335" t="s">
        <v>731</v>
      </c>
      <c r="H836" s="365"/>
      <c r="I836" s="350">
        <f>H836*C836</f>
        <v>0</v>
      </c>
      <c r="J836" s="323">
        <f t="shared" ref="J836" si="200">I836*21.67</f>
        <v>0</v>
      </c>
      <c r="K836" s="336">
        <f t="shared" si="189"/>
        <v>0</v>
      </c>
      <c r="L836" s="58"/>
      <c r="M836" s="58"/>
      <c r="N836" s="58"/>
      <c r="O836" s="58"/>
      <c r="P836" s="58"/>
      <c r="Q836" s="58"/>
      <c r="R836" s="58"/>
      <c r="S836" s="275"/>
      <c r="T836" s="58"/>
      <c r="U836" s="58"/>
      <c r="V836" s="58"/>
      <c r="W836" s="58"/>
      <c r="X836" s="58"/>
      <c r="Y836" s="58"/>
      <c r="Z836" s="58"/>
      <c r="AA836" s="58"/>
      <c r="AB836" s="58"/>
      <c r="AC836" s="58"/>
      <c r="AD836" s="58"/>
      <c r="AE836" s="58"/>
      <c r="AF836" s="58"/>
      <c r="AG836" s="58"/>
      <c r="AH836" s="58"/>
      <c r="AI836" s="58"/>
      <c r="AJ836" s="58"/>
      <c r="AK836" s="58"/>
      <c r="AL836" s="58"/>
      <c r="AM836" s="58"/>
      <c r="AN836" s="58"/>
      <c r="AO836" s="58"/>
      <c r="AP836" s="58"/>
      <c r="AQ836" s="58"/>
      <c r="AR836" s="58"/>
      <c r="AS836" s="58"/>
      <c r="AT836" s="58"/>
      <c r="AU836" s="58"/>
      <c r="AV836" s="58"/>
      <c r="AW836" s="58"/>
      <c r="AX836" s="58"/>
      <c r="AY836" s="58"/>
      <c r="AZ836" s="58"/>
      <c r="BA836" s="58"/>
      <c r="BB836" s="58"/>
      <c r="BC836" s="58"/>
      <c r="BD836" s="58"/>
      <c r="BE836" s="58"/>
      <c r="BF836" s="58"/>
      <c r="BG836" s="58"/>
      <c r="BH836" s="58"/>
      <c r="BI836" s="58"/>
      <c r="BJ836" s="58"/>
      <c r="BK836" s="58"/>
      <c r="BL836" s="58"/>
      <c r="BM836" s="58"/>
      <c r="BN836" s="58"/>
      <c r="BO836" s="58"/>
      <c r="BP836" s="58"/>
      <c r="BQ836" s="58"/>
      <c r="BR836" s="58"/>
      <c r="BS836" s="58"/>
      <c r="BT836" s="58"/>
      <c r="BU836" s="58"/>
      <c r="BV836" s="58"/>
      <c r="BW836" s="58"/>
      <c r="BX836" s="58"/>
      <c r="BY836" s="58"/>
      <c r="BZ836" s="58"/>
      <c r="CA836" s="58"/>
      <c r="CB836" s="58"/>
      <c r="CC836" s="58"/>
    </row>
    <row r="837" spans="1:81" s="3" customFormat="1" ht="15.75" customHeight="1" thickBot="1">
      <c r="A837" s="180" t="s">
        <v>908</v>
      </c>
      <c r="B837" s="181"/>
      <c r="C837" s="181"/>
      <c r="D837" s="181"/>
      <c r="E837" s="181"/>
      <c r="F837" s="181"/>
      <c r="G837" s="181"/>
      <c r="H837" s="181"/>
      <c r="I837" s="181"/>
      <c r="J837" s="181"/>
      <c r="K837" s="181"/>
      <c r="L837" s="58"/>
      <c r="M837" s="58"/>
      <c r="N837" s="58"/>
      <c r="O837" s="58"/>
      <c r="P837" s="58"/>
      <c r="Q837" s="58"/>
      <c r="R837" s="58"/>
      <c r="S837" s="275"/>
      <c r="T837" s="58"/>
      <c r="U837" s="58"/>
      <c r="V837" s="58"/>
      <c r="W837" s="58"/>
      <c r="X837" s="58"/>
      <c r="Y837" s="58"/>
      <c r="Z837" s="58"/>
      <c r="AA837" s="58"/>
      <c r="AB837" s="58"/>
      <c r="AC837" s="58"/>
      <c r="AD837" s="58"/>
      <c r="AE837" s="58"/>
      <c r="AF837" s="58"/>
      <c r="AG837" s="58"/>
      <c r="AH837" s="58"/>
      <c r="AI837" s="58"/>
      <c r="AJ837" s="58"/>
      <c r="AK837" s="58"/>
      <c r="AL837" s="58"/>
      <c r="AM837" s="58"/>
      <c r="AN837" s="58"/>
      <c r="AO837" s="58"/>
      <c r="AP837" s="58"/>
      <c r="AQ837" s="58"/>
      <c r="AR837" s="58"/>
      <c r="AS837" s="58"/>
      <c r="AT837" s="58"/>
      <c r="AU837" s="58"/>
      <c r="AV837" s="58"/>
      <c r="AW837" s="58"/>
      <c r="AX837" s="58"/>
      <c r="AY837" s="58"/>
      <c r="AZ837" s="58"/>
      <c r="BA837" s="58"/>
      <c r="BB837" s="58"/>
      <c r="BC837" s="58"/>
      <c r="BD837" s="58"/>
      <c r="BE837" s="58"/>
      <c r="BF837" s="58"/>
      <c r="BG837" s="58"/>
      <c r="BH837" s="58"/>
      <c r="BI837" s="58"/>
      <c r="BJ837" s="58"/>
      <c r="BK837" s="58"/>
      <c r="BL837" s="58"/>
      <c r="BM837" s="58"/>
      <c r="BN837" s="58"/>
      <c r="BO837" s="58"/>
      <c r="BP837" s="58"/>
      <c r="BQ837" s="58"/>
      <c r="BR837" s="58"/>
      <c r="BS837" s="58"/>
      <c r="BT837" s="58"/>
      <c r="BU837" s="58"/>
      <c r="BV837" s="58"/>
      <c r="BW837" s="58"/>
      <c r="BX837" s="58"/>
      <c r="BY837" s="58"/>
      <c r="BZ837" s="58"/>
      <c r="CA837" s="58"/>
      <c r="CB837" s="58"/>
      <c r="CC837" s="58"/>
    </row>
    <row r="838" spans="1:81" s="3" customFormat="1" ht="15">
      <c r="A838" s="111" t="s">
        <v>230</v>
      </c>
      <c r="B838" s="51" t="s">
        <v>180</v>
      </c>
      <c r="C838" s="115">
        <v>30.28</v>
      </c>
      <c r="D838" s="113" t="s">
        <v>2</v>
      </c>
      <c r="E838" s="113" t="s">
        <v>202</v>
      </c>
      <c r="F838" s="55" t="s">
        <v>4</v>
      </c>
      <c r="G838" s="50" t="s">
        <v>730</v>
      </c>
      <c r="H838" s="362"/>
      <c r="I838" s="162">
        <f t="shared" ref="I838:I867" si="201">H838*C838</f>
        <v>0</v>
      </c>
      <c r="J838" s="196">
        <f>I838*8.67</f>
        <v>0</v>
      </c>
      <c r="K838" s="143">
        <f t="shared" si="189"/>
        <v>0</v>
      </c>
      <c r="L838" s="58"/>
      <c r="M838" s="58"/>
      <c r="N838" s="58"/>
      <c r="O838" s="58"/>
      <c r="P838" s="58"/>
      <c r="Q838" s="58"/>
      <c r="R838" s="58"/>
      <c r="S838" s="275"/>
      <c r="T838" s="58"/>
      <c r="U838" s="58"/>
      <c r="V838" s="58"/>
      <c r="W838" s="58"/>
      <c r="X838" s="58"/>
      <c r="Y838" s="58"/>
      <c r="Z838" s="58"/>
      <c r="AA838" s="58"/>
      <c r="AB838" s="58"/>
      <c r="AC838" s="58"/>
      <c r="AD838" s="58"/>
      <c r="AE838" s="58"/>
      <c r="AF838" s="58"/>
      <c r="AG838" s="58"/>
      <c r="AH838" s="58"/>
      <c r="AI838" s="58"/>
      <c r="AJ838" s="58"/>
      <c r="AK838" s="58"/>
      <c r="AL838" s="58"/>
      <c r="AM838" s="58"/>
      <c r="AN838" s="58"/>
      <c r="AO838" s="58"/>
      <c r="AP838" s="58"/>
      <c r="AQ838" s="58"/>
      <c r="AR838" s="58"/>
      <c r="AS838" s="58"/>
      <c r="AT838" s="58"/>
      <c r="AU838" s="58"/>
      <c r="AV838" s="58"/>
      <c r="AW838" s="58"/>
      <c r="AX838" s="58"/>
      <c r="AY838" s="58"/>
      <c r="AZ838" s="58"/>
      <c r="BA838" s="58"/>
      <c r="BB838" s="58"/>
      <c r="BC838" s="58"/>
      <c r="BD838" s="58"/>
      <c r="BE838" s="58"/>
      <c r="BF838" s="58"/>
      <c r="BG838" s="58"/>
      <c r="BH838" s="58"/>
      <c r="BI838" s="58"/>
      <c r="BJ838" s="58"/>
      <c r="BK838" s="58"/>
      <c r="BL838" s="58"/>
      <c r="BM838" s="58"/>
      <c r="BN838" s="58"/>
      <c r="BO838" s="58"/>
      <c r="BP838" s="58"/>
      <c r="BQ838" s="58"/>
      <c r="BR838" s="58"/>
      <c r="BS838" s="58"/>
      <c r="BT838" s="58"/>
      <c r="BU838" s="58"/>
      <c r="BV838" s="58"/>
      <c r="BW838" s="58"/>
      <c r="BX838" s="58"/>
      <c r="BY838" s="58"/>
      <c r="BZ838" s="58"/>
      <c r="CA838" s="58"/>
      <c r="CB838" s="58"/>
      <c r="CC838" s="58"/>
    </row>
    <row r="839" spans="1:81" s="3" customFormat="1" ht="15" customHeight="1">
      <c r="A839" s="71" t="s">
        <v>231</v>
      </c>
      <c r="B839" s="9" t="s">
        <v>6</v>
      </c>
      <c r="C839" s="10">
        <v>13.51</v>
      </c>
      <c r="D839" s="11" t="s">
        <v>2</v>
      </c>
      <c r="E839" s="11" t="s">
        <v>202</v>
      </c>
      <c r="F839" s="12" t="s">
        <v>4</v>
      </c>
      <c r="G839" s="197" t="s">
        <v>930</v>
      </c>
      <c r="H839" s="362"/>
      <c r="I839" s="162">
        <f t="shared" si="201"/>
        <v>0</v>
      </c>
      <c r="J839" s="286">
        <f t="shared" ref="J839:J848" si="202">I839*2.17</f>
        <v>0</v>
      </c>
      <c r="K839" s="143">
        <f t="shared" si="189"/>
        <v>0</v>
      </c>
      <c r="L839" s="58"/>
      <c r="M839" s="58"/>
      <c r="N839" s="58"/>
      <c r="O839" s="58"/>
      <c r="P839" s="58"/>
      <c r="Q839" s="58"/>
      <c r="R839" s="58"/>
      <c r="S839" s="275"/>
      <c r="T839" s="58"/>
      <c r="U839" s="58"/>
      <c r="V839" s="58"/>
      <c r="W839" s="58"/>
      <c r="X839" s="58"/>
      <c r="Y839" s="58"/>
      <c r="Z839" s="58"/>
      <c r="AA839" s="58"/>
      <c r="AB839" s="58"/>
      <c r="AC839" s="58"/>
      <c r="AD839" s="58"/>
      <c r="AE839" s="58"/>
      <c r="AF839" s="58"/>
      <c r="AG839" s="58"/>
      <c r="AH839" s="58"/>
      <c r="AI839" s="58"/>
      <c r="AJ839" s="58"/>
      <c r="AK839" s="58"/>
      <c r="AL839" s="58"/>
      <c r="AM839" s="58"/>
      <c r="AN839" s="58"/>
      <c r="AO839" s="58"/>
      <c r="AP839" s="58"/>
      <c r="AQ839" s="58"/>
      <c r="AR839" s="58"/>
      <c r="AS839" s="58"/>
      <c r="AT839" s="58"/>
      <c r="AU839" s="58"/>
      <c r="AV839" s="58"/>
      <c r="AW839" s="58"/>
      <c r="AX839" s="58"/>
      <c r="AY839" s="58"/>
      <c r="AZ839" s="58"/>
      <c r="BA839" s="58"/>
      <c r="BB839" s="58"/>
      <c r="BC839" s="58"/>
      <c r="BD839" s="58"/>
      <c r="BE839" s="58"/>
      <c r="BF839" s="58"/>
      <c r="BG839" s="58"/>
      <c r="BH839" s="58"/>
      <c r="BI839" s="58"/>
      <c r="BJ839" s="58"/>
      <c r="BK839" s="58"/>
      <c r="BL839" s="58"/>
      <c r="BM839" s="58"/>
      <c r="BN839" s="58"/>
      <c r="BO839" s="58"/>
      <c r="BP839" s="58"/>
      <c r="BQ839" s="58"/>
      <c r="BR839" s="58"/>
      <c r="BS839" s="58"/>
      <c r="BT839" s="58"/>
      <c r="BU839" s="58"/>
      <c r="BV839" s="58"/>
      <c r="BW839" s="58"/>
      <c r="BX839" s="58"/>
      <c r="BY839" s="58"/>
      <c r="BZ839" s="58"/>
      <c r="CA839" s="58"/>
      <c r="CB839" s="58"/>
      <c r="CC839" s="58"/>
    </row>
    <row r="840" spans="1:81" s="3" customFormat="1" ht="15" customHeight="1">
      <c r="A840" s="71" t="s">
        <v>232</v>
      </c>
      <c r="B840" s="9" t="s">
        <v>6</v>
      </c>
      <c r="C840" s="10">
        <v>14.61</v>
      </c>
      <c r="D840" s="11" t="s">
        <v>2</v>
      </c>
      <c r="E840" s="11" t="s">
        <v>202</v>
      </c>
      <c r="F840" s="12" t="s">
        <v>4</v>
      </c>
      <c r="G840" s="197" t="s">
        <v>930</v>
      </c>
      <c r="H840" s="362"/>
      <c r="I840" s="162">
        <f t="shared" si="201"/>
        <v>0</v>
      </c>
      <c r="J840" s="286">
        <f t="shared" si="202"/>
        <v>0</v>
      </c>
      <c r="K840" s="143">
        <f t="shared" si="189"/>
        <v>0</v>
      </c>
      <c r="L840" s="58"/>
      <c r="M840" s="58"/>
      <c r="N840" s="58"/>
      <c r="O840" s="58"/>
      <c r="P840" s="58"/>
      <c r="Q840" s="58"/>
      <c r="R840" s="58"/>
      <c r="S840" s="275"/>
      <c r="T840" s="58"/>
      <c r="U840" s="58"/>
      <c r="V840" s="58"/>
      <c r="W840" s="58"/>
      <c r="X840" s="58"/>
      <c r="Y840" s="58"/>
      <c r="Z840" s="58"/>
      <c r="AA840" s="58"/>
      <c r="AB840" s="58"/>
      <c r="AC840" s="58"/>
      <c r="AD840" s="58"/>
      <c r="AE840" s="58"/>
      <c r="AF840" s="58"/>
      <c r="AG840" s="58"/>
      <c r="AH840" s="58"/>
      <c r="AI840" s="58"/>
      <c r="AJ840" s="58"/>
      <c r="AK840" s="58"/>
      <c r="AL840" s="58"/>
      <c r="AM840" s="58"/>
      <c r="AN840" s="58"/>
      <c r="AO840" s="58"/>
      <c r="AP840" s="58"/>
      <c r="AQ840" s="58"/>
      <c r="AR840" s="58"/>
      <c r="AS840" s="58"/>
      <c r="AT840" s="58"/>
      <c r="AU840" s="58"/>
      <c r="AV840" s="58"/>
      <c r="AW840" s="58"/>
      <c r="AX840" s="58"/>
      <c r="AY840" s="58"/>
      <c r="AZ840" s="58"/>
      <c r="BA840" s="58"/>
      <c r="BB840" s="58"/>
      <c r="BC840" s="58"/>
      <c r="BD840" s="58"/>
      <c r="BE840" s="58"/>
      <c r="BF840" s="58"/>
      <c r="BG840" s="58"/>
      <c r="BH840" s="58"/>
      <c r="BI840" s="58"/>
      <c r="BJ840" s="58"/>
      <c r="BK840" s="58"/>
      <c r="BL840" s="58"/>
      <c r="BM840" s="58"/>
      <c r="BN840" s="58"/>
      <c r="BO840" s="58"/>
      <c r="BP840" s="58"/>
      <c r="BQ840" s="58"/>
      <c r="BR840" s="58"/>
      <c r="BS840" s="58"/>
      <c r="BT840" s="58"/>
      <c r="BU840" s="58"/>
      <c r="BV840" s="58"/>
      <c r="BW840" s="58"/>
      <c r="BX840" s="58"/>
      <c r="BY840" s="58"/>
      <c r="BZ840" s="58"/>
      <c r="CA840" s="58"/>
      <c r="CB840" s="58"/>
      <c r="CC840" s="58"/>
    </row>
    <row r="841" spans="1:81" s="3" customFormat="1" ht="16.5" customHeight="1">
      <c r="A841" s="71" t="s">
        <v>233</v>
      </c>
      <c r="B841" s="9" t="s">
        <v>6</v>
      </c>
      <c r="C841" s="10">
        <v>10.39</v>
      </c>
      <c r="D841" s="11" t="s">
        <v>2</v>
      </c>
      <c r="E841" s="11" t="s">
        <v>202</v>
      </c>
      <c r="F841" s="12" t="s">
        <v>4</v>
      </c>
      <c r="G841" s="197" t="s">
        <v>930</v>
      </c>
      <c r="H841" s="362"/>
      <c r="I841" s="162">
        <f t="shared" si="201"/>
        <v>0</v>
      </c>
      <c r="J841" s="286">
        <f t="shared" si="202"/>
        <v>0</v>
      </c>
      <c r="K841" s="143">
        <f t="shared" si="189"/>
        <v>0</v>
      </c>
      <c r="L841" s="58"/>
      <c r="M841" s="58"/>
      <c r="N841" s="58"/>
      <c r="O841" s="58"/>
      <c r="P841" s="58"/>
      <c r="Q841" s="58"/>
      <c r="R841" s="58"/>
      <c r="S841" s="275"/>
      <c r="T841" s="58"/>
      <c r="U841" s="58"/>
      <c r="V841" s="58"/>
      <c r="W841" s="58"/>
      <c r="X841" s="58"/>
      <c r="Y841" s="58"/>
      <c r="Z841" s="58"/>
      <c r="AA841" s="58"/>
      <c r="AB841" s="58"/>
      <c r="AC841" s="58"/>
      <c r="AD841" s="58"/>
      <c r="AE841" s="58"/>
      <c r="AF841" s="58"/>
      <c r="AG841" s="58"/>
      <c r="AH841" s="58"/>
      <c r="AI841" s="58"/>
      <c r="AJ841" s="58"/>
      <c r="AK841" s="58"/>
      <c r="AL841" s="58"/>
      <c r="AM841" s="58"/>
      <c r="AN841" s="58"/>
      <c r="AO841" s="58"/>
      <c r="AP841" s="58"/>
      <c r="AQ841" s="58"/>
      <c r="AR841" s="58"/>
      <c r="AS841" s="58"/>
      <c r="AT841" s="58"/>
      <c r="AU841" s="58"/>
      <c r="AV841" s="58"/>
      <c r="AW841" s="58"/>
      <c r="AX841" s="58"/>
      <c r="AY841" s="58"/>
      <c r="AZ841" s="58"/>
      <c r="BA841" s="58"/>
      <c r="BB841" s="58"/>
      <c r="BC841" s="58"/>
      <c r="BD841" s="58"/>
      <c r="BE841" s="58"/>
      <c r="BF841" s="58"/>
      <c r="BG841" s="58"/>
      <c r="BH841" s="58"/>
      <c r="BI841" s="58"/>
      <c r="BJ841" s="58"/>
      <c r="BK841" s="58"/>
      <c r="BL841" s="58"/>
      <c r="BM841" s="58"/>
      <c r="BN841" s="58"/>
      <c r="BO841" s="58"/>
      <c r="BP841" s="58"/>
      <c r="BQ841" s="58"/>
      <c r="BR841" s="58"/>
      <c r="BS841" s="58"/>
      <c r="BT841" s="58"/>
      <c r="BU841" s="58"/>
      <c r="BV841" s="58"/>
      <c r="BW841" s="58"/>
      <c r="BX841" s="58"/>
      <c r="BY841" s="58"/>
      <c r="BZ841" s="58"/>
      <c r="CA841" s="58"/>
      <c r="CB841" s="58"/>
      <c r="CC841" s="58"/>
    </row>
    <row r="842" spans="1:81" s="3" customFormat="1" ht="15" customHeight="1">
      <c r="A842" s="71" t="s">
        <v>234</v>
      </c>
      <c r="B842" s="9" t="s">
        <v>6</v>
      </c>
      <c r="C842" s="10">
        <v>10.39</v>
      </c>
      <c r="D842" s="11" t="s">
        <v>2</v>
      </c>
      <c r="E842" s="11" t="s">
        <v>202</v>
      </c>
      <c r="F842" s="12" t="s">
        <v>4</v>
      </c>
      <c r="G842" s="197" t="s">
        <v>930</v>
      </c>
      <c r="H842" s="362"/>
      <c r="I842" s="162">
        <f t="shared" si="201"/>
        <v>0</v>
      </c>
      <c r="J842" s="286">
        <f t="shared" si="202"/>
        <v>0</v>
      </c>
      <c r="K842" s="143">
        <f t="shared" si="189"/>
        <v>0</v>
      </c>
      <c r="L842" s="58"/>
      <c r="M842" s="58"/>
      <c r="N842" s="58"/>
      <c r="O842" s="58"/>
      <c r="P842" s="58"/>
      <c r="Q842" s="58"/>
      <c r="R842" s="58"/>
      <c r="S842" s="275"/>
      <c r="T842" s="58"/>
      <c r="U842" s="58"/>
      <c r="V842" s="58"/>
      <c r="W842" s="58"/>
      <c r="X842" s="58"/>
      <c r="Y842" s="58"/>
      <c r="Z842" s="58"/>
      <c r="AA842" s="58"/>
      <c r="AB842" s="58"/>
      <c r="AC842" s="58"/>
      <c r="AD842" s="58"/>
      <c r="AE842" s="58"/>
      <c r="AF842" s="58"/>
      <c r="AG842" s="58"/>
      <c r="AH842" s="58"/>
      <c r="AI842" s="58"/>
      <c r="AJ842" s="58"/>
      <c r="AK842" s="58"/>
      <c r="AL842" s="58"/>
      <c r="AM842" s="58"/>
      <c r="AN842" s="58"/>
      <c r="AO842" s="58"/>
      <c r="AP842" s="58"/>
      <c r="AQ842" s="58"/>
      <c r="AR842" s="58"/>
      <c r="AS842" s="58"/>
      <c r="AT842" s="58"/>
      <c r="AU842" s="58"/>
      <c r="AV842" s="58"/>
      <c r="AW842" s="58"/>
      <c r="AX842" s="58"/>
      <c r="AY842" s="58"/>
      <c r="AZ842" s="58"/>
      <c r="BA842" s="58"/>
      <c r="BB842" s="58"/>
      <c r="BC842" s="58"/>
      <c r="BD842" s="58"/>
      <c r="BE842" s="58"/>
      <c r="BF842" s="58"/>
      <c r="BG842" s="58"/>
      <c r="BH842" s="58"/>
      <c r="BI842" s="58"/>
      <c r="BJ842" s="58"/>
      <c r="BK842" s="58"/>
      <c r="BL842" s="58"/>
      <c r="BM842" s="58"/>
      <c r="BN842" s="58"/>
      <c r="BO842" s="58"/>
      <c r="BP842" s="58"/>
      <c r="BQ842" s="58"/>
      <c r="BR842" s="58"/>
      <c r="BS842" s="58"/>
      <c r="BT842" s="58"/>
      <c r="BU842" s="58"/>
      <c r="BV842" s="58"/>
      <c r="BW842" s="58"/>
      <c r="BX842" s="58"/>
      <c r="BY842" s="58"/>
      <c r="BZ842" s="58"/>
      <c r="CA842" s="58"/>
      <c r="CB842" s="58"/>
      <c r="CC842" s="58"/>
    </row>
    <row r="843" spans="1:81" s="3" customFormat="1" ht="15" customHeight="1">
      <c r="A843" s="71" t="s">
        <v>235</v>
      </c>
      <c r="B843" s="9" t="s">
        <v>6</v>
      </c>
      <c r="C843" s="10">
        <v>13.2</v>
      </c>
      <c r="D843" s="11" t="s">
        <v>2</v>
      </c>
      <c r="E843" s="11" t="s">
        <v>202</v>
      </c>
      <c r="F843" s="12" t="s">
        <v>4</v>
      </c>
      <c r="G843" s="197" t="s">
        <v>930</v>
      </c>
      <c r="H843" s="362"/>
      <c r="I843" s="162">
        <f t="shared" si="201"/>
        <v>0</v>
      </c>
      <c r="J843" s="286">
        <f t="shared" si="202"/>
        <v>0</v>
      </c>
      <c r="K843" s="143">
        <f t="shared" si="189"/>
        <v>0</v>
      </c>
      <c r="L843" s="58"/>
      <c r="M843" s="58"/>
      <c r="N843" s="58"/>
      <c r="O843" s="58"/>
      <c r="P843" s="58"/>
      <c r="Q843" s="58"/>
      <c r="R843" s="58"/>
      <c r="S843" s="275"/>
      <c r="T843" s="58"/>
      <c r="U843" s="58"/>
      <c r="V843" s="58"/>
      <c r="W843" s="58"/>
      <c r="X843" s="58"/>
      <c r="Y843" s="58"/>
      <c r="Z843" s="58"/>
      <c r="AA843" s="58"/>
      <c r="AB843" s="58"/>
      <c r="AC843" s="58"/>
      <c r="AD843" s="58"/>
      <c r="AE843" s="58"/>
      <c r="AF843" s="58"/>
      <c r="AG843" s="58"/>
      <c r="AH843" s="58"/>
      <c r="AI843" s="58"/>
      <c r="AJ843" s="58"/>
      <c r="AK843" s="58"/>
      <c r="AL843" s="58"/>
      <c r="AM843" s="58"/>
      <c r="AN843" s="58"/>
      <c r="AO843" s="58"/>
      <c r="AP843" s="58"/>
      <c r="AQ843" s="58"/>
      <c r="AR843" s="58"/>
      <c r="AS843" s="58"/>
      <c r="AT843" s="58"/>
      <c r="AU843" s="58"/>
      <c r="AV843" s="58"/>
      <c r="AW843" s="58"/>
      <c r="AX843" s="58"/>
      <c r="AY843" s="58"/>
      <c r="AZ843" s="58"/>
      <c r="BA843" s="58"/>
      <c r="BB843" s="58"/>
      <c r="BC843" s="58"/>
      <c r="BD843" s="58"/>
      <c r="BE843" s="58"/>
      <c r="BF843" s="58"/>
      <c r="BG843" s="58"/>
      <c r="BH843" s="58"/>
      <c r="BI843" s="58"/>
      <c r="BJ843" s="58"/>
      <c r="BK843" s="58"/>
      <c r="BL843" s="58"/>
      <c r="BM843" s="58"/>
      <c r="BN843" s="58"/>
      <c r="BO843" s="58"/>
      <c r="BP843" s="58"/>
      <c r="BQ843" s="58"/>
      <c r="BR843" s="58"/>
      <c r="BS843" s="58"/>
      <c r="BT843" s="58"/>
      <c r="BU843" s="58"/>
      <c r="BV843" s="58"/>
      <c r="BW843" s="58"/>
      <c r="BX843" s="58"/>
      <c r="BY843" s="58"/>
      <c r="BZ843" s="58"/>
      <c r="CA843" s="58"/>
      <c r="CB843" s="58"/>
      <c r="CC843" s="58"/>
    </row>
    <row r="844" spans="1:81" s="3" customFormat="1" ht="15" customHeight="1">
      <c r="A844" s="71" t="s">
        <v>236</v>
      </c>
      <c r="B844" s="9" t="s">
        <v>6</v>
      </c>
      <c r="C844" s="10">
        <v>13.2</v>
      </c>
      <c r="D844" s="11" t="s">
        <v>2</v>
      </c>
      <c r="E844" s="11" t="s">
        <v>202</v>
      </c>
      <c r="F844" s="12" t="s">
        <v>4</v>
      </c>
      <c r="G844" s="197" t="s">
        <v>930</v>
      </c>
      <c r="H844" s="362"/>
      <c r="I844" s="162">
        <f t="shared" si="201"/>
        <v>0</v>
      </c>
      <c r="J844" s="286">
        <f t="shared" si="202"/>
        <v>0</v>
      </c>
      <c r="K844" s="143">
        <f t="shared" si="189"/>
        <v>0</v>
      </c>
      <c r="L844" s="58"/>
      <c r="M844" s="58"/>
      <c r="N844" s="58"/>
      <c r="O844" s="58"/>
      <c r="P844" s="58"/>
      <c r="Q844" s="58"/>
      <c r="R844" s="58"/>
      <c r="S844" s="275"/>
      <c r="T844" s="58"/>
      <c r="U844" s="58"/>
      <c r="V844" s="58"/>
      <c r="W844" s="58"/>
      <c r="X844" s="58"/>
      <c r="Y844" s="58"/>
      <c r="Z844" s="58"/>
      <c r="AA844" s="58"/>
      <c r="AB844" s="58"/>
      <c r="AC844" s="58"/>
      <c r="AD844" s="58"/>
      <c r="AE844" s="58"/>
      <c r="AF844" s="58"/>
      <c r="AG844" s="58"/>
      <c r="AH844" s="58"/>
      <c r="AI844" s="58"/>
      <c r="AJ844" s="58"/>
      <c r="AK844" s="58"/>
      <c r="AL844" s="58"/>
      <c r="AM844" s="58"/>
      <c r="AN844" s="58"/>
      <c r="AO844" s="58"/>
      <c r="AP844" s="58"/>
      <c r="AQ844" s="58"/>
      <c r="AR844" s="58"/>
      <c r="AS844" s="58"/>
      <c r="AT844" s="58"/>
      <c r="AU844" s="58"/>
      <c r="AV844" s="58"/>
      <c r="AW844" s="58"/>
      <c r="AX844" s="58"/>
      <c r="AY844" s="58"/>
      <c r="AZ844" s="58"/>
      <c r="BA844" s="58"/>
      <c r="BB844" s="58"/>
      <c r="BC844" s="58"/>
      <c r="BD844" s="58"/>
      <c r="BE844" s="58"/>
      <c r="BF844" s="58"/>
      <c r="BG844" s="58"/>
      <c r="BH844" s="58"/>
      <c r="BI844" s="58"/>
      <c r="BJ844" s="58"/>
      <c r="BK844" s="58"/>
      <c r="BL844" s="58"/>
      <c r="BM844" s="58"/>
      <c r="BN844" s="58"/>
      <c r="BO844" s="58"/>
      <c r="BP844" s="58"/>
      <c r="BQ844" s="58"/>
      <c r="BR844" s="58"/>
      <c r="BS844" s="58"/>
      <c r="BT844" s="58"/>
      <c r="BU844" s="58"/>
      <c r="BV844" s="58"/>
      <c r="BW844" s="58"/>
      <c r="BX844" s="58"/>
      <c r="BY844" s="58"/>
      <c r="BZ844" s="58"/>
      <c r="CA844" s="58"/>
      <c r="CB844" s="58"/>
      <c r="CC844" s="58"/>
    </row>
    <row r="845" spans="1:81" s="3" customFormat="1" ht="16.5" customHeight="1">
      <c r="A845" s="71" t="s">
        <v>237</v>
      </c>
      <c r="B845" s="9" t="s">
        <v>6</v>
      </c>
      <c r="C845" s="10">
        <v>13.97</v>
      </c>
      <c r="D845" s="11" t="s">
        <v>2</v>
      </c>
      <c r="E845" s="11" t="s">
        <v>202</v>
      </c>
      <c r="F845" s="12" t="s">
        <v>4</v>
      </c>
      <c r="G845" s="197" t="s">
        <v>930</v>
      </c>
      <c r="H845" s="362"/>
      <c r="I845" s="162">
        <f t="shared" si="201"/>
        <v>0</v>
      </c>
      <c r="J845" s="286">
        <f t="shared" si="202"/>
        <v>0</v>
      </c>
      <c r="K845" s="143">
        <f t="shared" si="189"/>
        <v>0</v>
      </c>
      <c r="L845" s="58"/>
      <c r="M845" s="58"/>
      <c r="N845" s="58"/>
      <c r="O845" s="58"/>
      <c r="P845" s="58"/>
      <c r="Q845" s="58"/>
      <c r="R845" s="58"/>
      <c r="S845" s="275"/>
      <c r="T845" s="58"/>
      <c r="U845" s="58"/>
      <c r="V845" s="58"/>
      <c r="W845" s="58"/>
      <c r="X845" s="58"/>
      <c r="Y845" s="58"/>
      <c r="Z845" s="58"/>
      <c r="AA845" s="58"/>
      <c r="AB845" s="58"/>
      <c r="AC845" s="58"/>
      <c r="AD845" s="58"/>
      <c r="AE845" s="58"/>
      <c r="AF845" s="58"/>
      <c r="AG845" s="58"/>
      <c r="AH845" s="58"/>
      <c r="AI845" s="58"/>
      <c r="AJ845" s="58"/>
      <c r="AK845" s="58"/>
      <c r="AL845" s="58"/>
      <c r="AM845" s="58"/>
      <c r="AN845" s="58"/>
      <c r="AO845" s="58"/>
      <c r="AP845" s="58"/>
      <c r="AQ845" s="58"/>
      <c r="AR845" s="58"/>
      <c r="AS845" s="58"/>
      <c r="AT845" s="58"/>
      <c r="AU845" s="58"/>
      <c r="AV845" s="58"/>
      <c r="AW845" s="58"/>
      <c r="AX845" s="58"/>
      <c r="AY845" s="58"/>
      <c r="AZ845" s="58"/>
      <c r="BA845" s="58"/>
      <c r="BB845" s="58"/>
      <c r="BC845" s="58"/>
      <c r="BD845" s="58"/>
      <c r="BE845" s="58"/>
      <c r="BF845" s="58"/>
      <c r="BG845" s="58"/>
      <c r="BH845" s="58"/>
      <c r="BI845" s="58"/>
      <c r="BJ845" s="58"/>
      <c r="BK845" s="58"/>
      <c r="BL845" s="58"/>
      <c r="BM845" s="58"/>
      <c r="BN845" s="58"/>
      <c r="BO845" s="58"/>
      <c r="BP845" s="58"/>
      <c r="BQ845" s="58"/>
      <c r="BR845" s="58"/>
      <c r="BS845" s="58"/>
      <c r="BT845" s="58"/>
      <c r="BU845" s="58"/>
      <c r="BV845" s="58"/>
      <c r="BW845" s="58"/>
      <c r="BX845" s="58"/>
      <c r="BY845" s="58"/>
      <c r="BZ845" s="58"/>
      <c r="CA845" s="58"/>
      <c r="CB845" s="58"/>
      <c r="CC845" s="58"/>
    </row>
    <row r="846" spans="1:81" s="3" customFormat="1" ht="15" customHeight="1">
      <c r="A846" s="71" t="s">
        <v>238</v>
      </c>
      <c r="B846" s="9" t="s">
        <v>6</v>
      </c>
      <c r="C846" s="10">
        <v>14.22</v>
      </c>
      <c r="D846" s="11" t="s">
        <v>2</v>
      </c>
      <c r="E846" s="11" t="s">
        <v>202</v>
      </c>
      <c r="F846" s="12" t="s">
        <v>4</v>
      </c>
      <c r="G846" s="197" t="s">
        <v>930</v>
      </c>
      <c r="H846" s="362"/>
      <c r="I846" s="162">
        <f t="shared" si="201"/>
        <v>0</v>
      </c>
      <c r="J846" s="286">
        <f t="shared" si="202"/>
        <v>0</v>
      </c>
      <c r="K846" s="143">
        <f t="shared" si="189"/>
        <v>0</v>
      </c>
      <c r="L846" s="58"/>
      <c r="M846" s="58"/>
      <c r="N846" s="58"/>
      <c r="O846" s="58"/>
      <c r="P846" s="58"/>
      <c r="Q846" s="58"/>
      <c r="R846" s="58"/>
      <c r="S846" s="275"/>
      <c r="T846" s="58"/>
      <c r="U846" s="58"/>
      <c r="V846" s="58"/>
      <c r="W846" s="58"/>
      <c r="X846" s="58"/>
      <c r="Y846" s="58"/>
      <c r="Z846" s="58"/>
      <c r="AA846" s="58"/>
      <c r="AB846" s="58"/>
      <c r="AC846" s="58"/>
      <c r="AD846" s="58"/>
      <c r="AE846" s="58"/>
      <c r="AF846" s="58"/>
      <c r="AG846" s="58"/>
      <c r="AH846" s="58"/>
      <c r="AI846" s="58"/>
      <c r="AJ846" s="58"/>
      <c r="AK846" s="58"/>
      <c r="AL846" s="58"/>
      <c r="AM846" s="58"/>
      <c r="AN846" s="58"/>
      <c r="AO846" s="58"/>
      <c r="AP846" s="58"/>
      <c r="AQ846" s="58"/>
      <c r="AR846" s="58"/>
      <c r="AS846" s="58"/>
      <c r="AT846" s="58"/>
      <c r="AU846" s="58"/>
      <c r="AV846" s="58"/>
      <c r="AW846" s="58"/>
      <c r="AX846" s="58"/>
      <c r="AY846" s="58"/>
      <c r="AZ846" s="58"/>
      <c r="BA846" s="58"/>
      <c r="BB846" s="58"/>
      <c r="BC846" s="58"/>
      <c r="BD846" s="58"/>
      <c r="BE846" s="58"/>
      <c r="BF846" s="58"/>
      <c r="BG846" s="58"/>
      <c r="BH846" s="58"/>
      <c r="BI846" s="58"/>
      <c r="BJ846" s="58"/>
      <c r="BK846" s="58"/>
      <c r="BL846" s="58"/>
      <c r="BM846" s="58"/>
      <c r="BN846" s="58"/>
      <c r="BO846" s="58"/>
      <c r="BP846" s="58"/>
      <c r="BQ846" s="58"/>
      <c r="BR846" s="58"/>
      <c r="BS846" s="58"/>
      <c r="BT846" s="58"/>
      <c r="BU846" s="58"/>
      <c r="BV846" s="58"/>
      <c r="BW846" s="58"/>
      <c r="BX846" s="58"/>
      <c r="BY846" s="58"/>
      <c r="BZ846" s="58"/>
      <c r="CA846" s="58"/>
      <c r="CB846" s="58"/>
      <c r="CC846" s="58"/>
    </row>
    <row r="847" spans="1:81" s="3" customFormat="1" ht="15" customHeight="1">
      <c r="A847" s="71" t="s">
        <v>239</v>
      </c>
      <c r="B847" s="9" t="s">
        <v>6</v>
      </c>
      <c r="C847" s="10">
        <v>21.89</v>
      </c>
      <c r="D847" s="11" t="s">
        <v>2</v>
      </c>
      <c r="E847" s="11" t="s">
        <v>202</v>
      </c>
      <c r="F847" s="12" t="s">
        <v>4</v>
      </c>
      <c r="G847" s="197" t="s">
        <v>930</v>
      </c>
      <c r="H847" s="362"/>
      <c r="I847" s="162">
        <f t="shared" si="201"/>
        <v>0</v>
      </c>
      <c r="J847" s="286">
        <f t="shared" si="202"/>
        <v>0</v>
      </c>
      <c r="K847" s="143">
        <f t="shared" si="189"/>
        <v>0</v>
      </c>
      <c r="L847" s="58"/>
      <c r="M847" s="58"/>
      <c r="N847" s="58"/>
      <c r="O847" s="58"/>
      <c r="P847" s="58"/>
      <c r="Q847" s="58"/>
      <c r="R847" s="58"/>
      <c r="S847" s="275"/>
      <c r="T847" s="58"/>
      <c r="U847" s="58"/>
      <c r="V847" s="58"/>
      <c r="W847" s="58"/>
      <c r="X847" s="58"/>
      <c r="Y847" s="58"/>
      <c r="Z847" s="58"/>
      <c r="AA847" s="58"/>
      <c r="AB847" s="58"/>
      <c r="AC847" s="58"/>
      <c r="AD847" s="58"/>
      <c r="AE847" s="58"/>
      <c r="AF847" s="58"/>
      <c r="AG847" s="58"/>
      <c r="AH847" s="58"/>
      <c r="AI847" s="58"/>
      <c r="AJ847" s="58"/>
      <c r="AK847" s="58"/>
      <c r="AL847" s="58"/>
      <c r="AM847" s="58"/>
      <c r="AN847" s="58"/>
      <c r="AO847" s="58"/>
      <c r="AP847" s="58"/>
      <c r="AQ847" s="58"/>
      <c r="AR847" s="58"/>
      <c r="AS847" s="58"/>
      <c r="AT847" s="58"/>
      <c r="AU847" s="58"/>
      <c r="AV847" s="58"/>
      <c r="AW847" s="58"/>
      <c r="AX847" s="58"/>
      <c r="AY847" s="58"/>
      <c r="AZ847" s="58"/>
      <c r="BA847" s="58"/>
      <c r="BB847" s="58"/>
      <c r="BC847" s="58"/>
      <c r="BD847" s="58"/>
      <c r="BE847" s="58"/>
      <c r="BF847" s="58"/>
      <c r="BG847" s="58"/>
      <c r="BH847" s="58"/>
      <c r="BI847" s="58"/>
      <c r="BJ847" s="58"/>
      <c r="BK847" s="58"/>
      <c r="BL847" s="58"/>
      <c r="BM847" s="58"/>
      <c r="BN847" s="58"/>
      <c r="BO847" s="58"/>
      <c r="BP847" s="58"/>
      <c r="BQ847" s="58"/>
      <c r="BR847" s="58"/>
      <c r="BS847" s="58"/>
      <c r="BT847" s="58"/>
      <c r="BU847" s="58"/>
      <c r="BV847" s="58"/>
      <c r="BW847" s="58"/>
      <c r="BX847" s="58"/>
      <c r="BY847" s="58"/>
      <c r="BZ847" s="58"/>
      <c r="CA847" s="58"/>
      <c r="CB847" s="58"/>
      <c r="CC847" s="58"/>
    </row>
    <row r="848" spans="1:81" s="3" customFormat="1" ht="15" customHeight="1">
      <c r="A848" s="71" t="s">
        <v>240</v>
      </c>
      <c r="B848" s="9" t="s">
        <v>6</v>
      </c>
      <c r="C848" s="10">
        <v>21.68</v>
      </c>
      <c r="D848" s="11" t="s">
        <v>2</v>
      </c>
      <c r="E848" s="11" t="s">
        <v>202</v>
      </c>
      <c r="F848" s="12" t="s">
        <v>4</v>
      </c>
      <c r="G848" s="197" t="s">
        <v>930</v>
      </c>
      <c r="H848" s="362"/>
      <c r="I848" s="162">
        <f t="shared" si="201"/>
        <v>0</v>
      </c>
      <c r="J848" s="286">
        <f t="shared" si="202"/>
        <v>0</v>
      </c>
      <c r="K848" s="143">
        <f t="shared" si="189"/>
        <v>0</v>
      </c>
      <c r="L848" s="58"/>
      <c r="M848" s="58"/>
      <c r="N848" s="58"/>
      <c r="O848" s="58"/>
      <c r="P848" s="58"/>
      <c r="Q848" s="58"/>
      <c r="R848" s="58"/>
      <c r="S848" s="275"/>
      <c r="T848" s="58"/>
      <c r="U848" s="58"/>
      <c r="V848" s="58"/>
      <c r="W848" s="58"/>
      <c r="X848" s="58"/>
      <c r="Y848" s="58"/>
      <c r="Z848" s="58"/>
      <c r="AA848" s="58"/>
      <c r="AB848" s="58"/>
      <c r="AC848" s="58"/>
      <c r="AD848" s="58"/>
      <c r="AE848" s="58"/>
      <c r="AF848" s="58"/>
      <c r="AG848" s="58"/>
      <c r="AH848" s="58"/>
      <c r="AI848" s="58"/>
      <c r="AJ848" s="58"/>
      <c r="AK848" s="58"/>
      <c r="AL848" s="58"/>
      <c r="AM848" s="58"/>
      <c r="AN848" s="58"/>
      <c r="AO848" s="58"/>
      <c r="AP848" s="58"/>
      <c r="AQ848" s="58"/>
      <c r="AR848" s="58"/>
      <c r="AS848" s="58"/>
      <c r="AT848" s="58"/>
      <c r="AU848" s="58"/>
      <c r="AV848" s="58"/>
      <c r="AW848" s="58"/>
      <c r="AX848" s="58"/>
      <c r="AY848" s="58"/>
      <c r="AZ848" s="58"/>
      <c r="BA848" s="58"/>
      <c r="BB848" s="58"/>
      <c r="BC848" s="58"/>
      <c r="BD848" s="58"/>
      <c r="BE848" s="58"/>
      <c r="BF848" s="58"/>
      <c r="BG848" s="58"/>
      <c r="BH848" s="58"/>
      <c r="BI848" s="58"/>
      <c r="BJ848" s="58"/>
      <c r="BK848" s="58"/>
      <c r="BL848" s="58"/>
      <c r="BM848" s="58"/>
      <c r="BN848" s="58"/>
      <c r="BO848" s="58"/>
      <c r="BP848" s="58"/>
      <c r="BQ848" s="58"/>
      <c r="BR848" s="58"/>
      <c r="BS848" s="58"/>
      <c r="BT848" s="58"/>
      <c r="BU848" s="58"/>
      <c r="BV848" s="58"/>
      <c r="BW848" s="58"/>
      <c r="BX848" s="58"/>
      <c r="BY848" s="58"/>
      <c r="BZ848" s="58"/>
      <c r="CA848" s="58"/>
      <c r="CB848" s="58"/>
      <c r="CC848" s="58"/>
    </row>
    <row r="849" spans="1:81" s="3" customFormat="1" ht="15" customHeight="1">
      <c r="A849" s="71" t="s">
        <v>241</v>
      </c>
      <c r="B849" s="9" t="s">
        <v>15</v>
      </c>
      <c r="C849" s="10">
        <v>13.65</v>
      </c>
      <c r="D849" s="11" t="s">
        <v>2</v>
      </c>
      <c r="E849" s="11" t="s">
        <v>202</v>
      </c>
      <c r="F849" s="12" t="s">
        <v>4</v>
      </c>
      <c r="G849" s="13" t="s">
        <v>731</v>
      </c>
      <c r="H849" s="362"/>
      <c r="I849" s="162">
        <f t="shared" si="201"/>
        <v>0</v>
      </c>
      <c r="J849" s="214">
        <f>I849*21.67</f>
        <v>0</v>
      </c>
      <c r="K849" s="143">
        <f t="shared" si="189"/>
        <v>0</v>
      </c>
      <c r="L849" s="58"/>
      <c r="M849" s="58"/>
      <c r="N849" s="58"/>
      <c r="O849" s="58"/>
      <c r="P849" s="58"/>
      <c r="Q849" s="58"/>
      <c r="R849" s="58"/>
      <c r="S849" s="275"/>
      <c r="T849" s="58"/>
      <c r="U849" s="58"/>
      <c r="V849" s="58"/>
      <c r="W849" s="58"/>
      <c r="X849" s="58"/>
      <c r="Y849" s="58"/>
      <c r="Z849" s="58"/>
      <c r="AA849" s="58"/>
      <c r="AB849" s="58"/>
      <c r="AC849" s="58"/>
      <c r="AD849" s="58"/>
      <c r="AE849" s="58"/>
      <c r="AF849" s="58"/>
      <c r="AG849" s="58"/>
      <c r="AH849" s="58"/>
      <c r="AI849" s="58"/>
      <c r="AJ849" s="58"/>
      <c r="AK849" s="58"/>
      <c r="AL849" s="58"/>
      <c r="AM849" s="58"/>
      <c r="AN849" s="58"/>
      <c r="AO849" s="58"/>
      <c r="AP849" s="58"/>
      <c r="AQ849" s="58"/>
      <c r="AR849" s="58"/>
      <c r="AS849" s="58"/>
      <c r="AT849" s="58"/>
      <c r="AU849" s="58"/>
      <c r="AV849" s="58"/>
      <c r="AW849" s="58"/>
      <c r="AX849" s="58"/>
      <c r="AY849" s="58"/>
      <c r="AZ849" s="58"/>
      <c r="BA849" s="58"/>
      <c r="BB849" s="58"/>
      <c r="BC849" s="58"/>
      <c r="BD849" s="58"/>
      <c r="BE849" s="58"/>
      <c r="BF849" s="58"/>
      <c r="BG849" s="58"/>
      <c r="BH849" s="58"/>
      <c r="BI849" s="58"/>
      <c r="BJ849" s="58"/>
      <c r="BK849" s="58"/>
      <c r="BL849" s="58"/>
      <c r="BM849" s="58"/>
      <c r="BN849" s="58"/>
      <c r="BO849" s="58"/>
      <c r="BP849" s="58"/>
      <c r="BQ849" s="58"/>
      <c r="BR849" s="58"/>
      <c r="BS849" s="58"/>
      <c r="BT849" s="58"/>
      <c r="BU849" s="58"/>
      <c r="BV849" s="58"/>
      <c r="BW849" s="58"/>
      <c r="BX849" s="58"/>
      <c r="BY849" s="58"/>
      <c r="BZ849" s="58"/>
      <c r="CA849" s="58"/>
      <c r="CB849" s="58"/>
      <c r="CC849" s="58"/>
    </row>
    <row r="850" spans="1:81" ht="15" customHeight="1">
      <c r="A850" s="72" t="s">
        <v>242</v>
      </c>
      <c r="B850" s="25" t="s">
        <v>180</v>
      </c>
      <c r="C850" s="15">
        <v>45.22</v>
      </c>
      <c r="D850" s="16" t="s">
        <v>2</v>
      </c>
      <c r="E850" s="16" t="s">
        <v>202</v>
      </c>
      <c r="F850" s="17" t="s">
        <v>4</v>
      </c>
      <c r="G850" s="50" t="s">
        <v>730</v>
      </c>
      <c r="H850" s="362"/>
      <c r="I850" s="162">
        <f t="shared" si="201"/>
        <v>0</v>
      </c>
      <c r="J850" s="286">
        <f>I850*8.67</f>
        <v>0</v>
      </c>
      <c r="K850" s="143">
        <f t="shared" si="189"/>
        <v>0</v>
      </c>
    </row>
    <row r="851" spans="1:81" ht="15" customHeight="1">
      <c r="A851" s="69" t="s">
        <v>243</v>
      </c>
      <c r="B851" s="9" t="s">
        <v>764</v>
      </c>
      <c r="C851" s="10">
        <v>34.83</v>
      </c>
      <c r="D851" s="28" t="s">
        <v>2</v>
      </c>
      <c r="E851" s="28" t="s">
        <v>202</v>
      </c>
      <c r="F851" s="12" t="s">
        <v>4</v>
      </c>
      <c r="G851" s="13" t="s">
        <v>731</v>
      </c>
      <c r="H851" s="362"/>
      <c r="I851" s="162">
        <f t="shared" si="201"/>
        <v>0</v>
      </c>
      <c r="J851" s="301">
        <f>I851*21.67</f>
        <v>0</v>
      </c>
      <c r="K851" s="143">
        <f t="shared" ref="K851:K914" si="203">I851</f>
        <v>0</v>
      </c>
    </row>
    <row r="852" spans="1:81" s="3" customFormat="1" ht="15" customHeight="1">
      <c r="A852" s="71" t="s">
        <v>244</v>
      </c>
      <c r="B852" s="9" t="s">
        <v>6</v>
      </c>
      <c r="C852" s="10">
        <v>16.62</v>
      </c>
      <c r="D852" s="11" t="s">
        <v>2</v>
      </c>
      <c r="E852" s="11" t="s">
        <v>202</v>
      </c>
      <c r="F852" s="12" t="s">
        <v>4</v>
      </c>
      <c r="G852" s="197" t="s">
        <v>930</v>
      </c>
      <c r="H852" s="362"/>
      <c r="I852" s="162">
        <f t="shared" si="201"/>
        <v>0</v>
      </c>
      <c r="J852" s="286">
        <f>I852*2.17</f>
        <v>0</v>
      </c>
      <c r="K852" s="143">
        <f t="shared" si="203"/>
        <v>0</v>
      </c>
      <c r="L852" s="58"/>
      <c r="M852" s="58"/>
      <c r="N852" s="58"/>
      <c r="O852" s="58"/>
      <c r="P852" s="58"/>
      <c r="Q852" s="58"/>
      <c r="R852" s="58"/>
      <c r="S852" s="275"/>
      <c r="T852" s="58"/>
      <c r="U852" s="58"/>
      <c r="V852" s="58"/>
      <c r="W852" s="58"/>
      <c r="X852" s="58"/>
      <c r="Y852" s="58"/>
      <c r="Z852" s="58"/>
      <c r="AA852" s="58"/>
      <c r="AB852" s="58"/>
      <c r="AC852" s="58"/>
      <c r="AD852" s="58"/>
      <c r="AE852" s="58"/>
      <c r="AF852" s="58"/>
      <c r="AG852" s="58"/>
      <c r="AH852" s="58"/>
      <c r="AI852" s="58"/>
      <c r="AJ852" s="58"/>
      <c r="AK852" s="58"/>
      <c r="AL852" s="58"/>
      <c r="AM852" s="58"/>
      <c r="AN852" s="58"/>
      <c r="AO852" s="58"/>
      <c r="AP852" s="58"/>
      <c r="AQ852" s="58"/>
      <c r="AR852" s="58"/>
      <c r="AS852" s="58"/>
      <c r="AT852" s="58"/>
      <c r="AU852" s="58"/>
      <c r="AV852" s="58"/>
      <c r="AW852" s="58"/>
      <c r="AX852" s="58"/>
      <c r="AY852" s="58"/>
      <c r="AZ852" s="58"/>
      <c r="BA852" s="58"/>
      <c r="BB852" s="58"/>
      <c r="BC852" s="58"/>
      <c r="BD852" s="58"/>
      <c r="BE852" s="58"/>
      <c r="BF852" s="58"/>
      <c r="BG852" s="58"/>
      <c r="BH852" s="58"/>
      <c r="BI852" s="58"/>
      <c r="BJ852" s="58"/>
      <c r="BK852" s="58"/>
      <c r="BL852" s="58"/>
      <c r="BM852" s="58"/>
      <c r="BN852" s="58"/>
      <c r="BO852" s="58"/>
      <c r="BP852" s="58"/>
      <c r="BQ852" s="58"/>
      <c r="BR852" s="58"/>
      <c r="BS852" s="58"/>
      <c r="BT852" s="58"/>
      <c r="BU852" s="58"/>
      <c r="BV852" s="58"/>
      <c r="BW852" s="58"/>
      <c r="BX852" s="58"/>
      <c r="BY852" s="58"/>
      <c r="BZ852" s="58"/>
      <c r="CA852" s="58"/>
      <c r="CB852" s="58"/>
      <c r="CC852" s="58"/>
    </row>
    <row r="853" spans="1:81" s="3" customFormat="1" ht="15">
      <c r="A853" s="72" t="s">
        <v>245</v>
      </c>
      <c r="B853" s="25" t="s">
        <v>180</v>
      </c>
      <c r="C853" s="15">
        <v>4.8899999999999997</v>
      </c>
      <c r="D853" s="16" t="s">
        <v>2</v>
      </c>
      <c r="E853" s="16" t="s">
        <v>202</v>
      </c>
      <c r="F853" s="12" t="s">
        <v>734</v>
      </c>
      <c r="G853" s="50" t="s">
        <v>730</v>
      </c>
      <c r="H853" s="362"/>
      <c r="I853" s="162">
        <f t="shared" si="201"/>
        <v>0</v>
      </c>
      <c r="J853" s="286">
        <f t="shared" ref="J853:J854" si="204">I853*8.67</f>
        <v>0</v>
      </c>
      <c r="K853" s="143">
        <f t="shared" si="203"/>
        <v>0</v>
      </c>
      <c r="L853" s="58"/>
      <c r="M853" s="58"/>
      <c r="N853" s="58"/>
      <c r="O853" s="58"/>
      <c r="P853" s="58"/>
      <c r="Q853" s="58"/>
      <c r="R853" s="58"/>
      <c r="S853" s="275"/>
      <c r="T853" s="58"/>
      <c r="U853" s="58"/>
      <c r="V853" s="58"/>
      <c r="W853" s="58"/>
      <c r="X853" s="58"/>
      <c r="Y853" s="58"/>
      <c r="Z853" s="58"/>
      <c r="AA853" s="58"/>
      <c r="AB853" s="58"/>
      <c r="AC853" s="58"/>
      <c r="AD853" s="58"/>
      <c r="AE853" s="58"/>
      <c r="AF853" s="58"/>
      <c r="AG853" s="58"/>
      <c r="AH853" s="58"/>
      <c r="AI853" s="58"/>
      <c r="AJ853" s="58"/>
      <c r="AK853" s="58"/>
      <c r="AL853" s="58"/>
      <c r="AM853" s="58"/>
      <c r="AN853" s="58"/>
      <c r="AO853" s="58"/>
      <c r="AP853" s="58"/>
      <c r="AQ853" s="58"/>
      <c r="AR853" s="58"/>
      <c r="AS853" s="58"/>
      <c r="AT853" s="58"/>
      <c r="AU853" s="58"/>
      <c r="AV853" s="58"/>
      <c r="AW853" s="58"/>
      <c r="AX853" s="58"/>
      <c r="AY853" s="58"/>
      <c r="AZ853" s="58"/>
      <c r="BA853" s="58"/>
      <c r="BB853" s="58"/>
      <c r="BC853" s="58"/>
      <c r="BD853" s="58"/>
      <c r="BE853" s="58"/>
      <c r="BF853" s="58"/>
      <c r="BG853" s="58"/>
      <c r="BH853" s="58"/>
      <c r="BI853" s="58"/>
      <c r="BJ853" s="58"/>
      <c r="BK853" s="58"/>
      <c r="BL853" s="58"/>
      <c r="BM853" s="58"/>
      <c r="BN853" s="58"/>
      <c r="BO853" s="58"/>
      <c r="BP853" s="58"/>
      <c r="BQ853" s="58"/>
      <c r="BR853" s="58"/>
      <c r="BS853" s="58"/>
      <c r="BT853" s="58"/>
      <c r="BU853" s="58"/>
      <c r="BV853" s="58"/>
      <c r="BW853" s="58"/>
      <c r="BX853" s="58"/>
      <c r="BY853" s="58"/>
      <c r="BZ853" s="58"/>
      <c r="CA853" s="58"/>
      <c r="CB853" s="58"/>
      <c r="CC853" s="58"/>
    </row>
    <row r="854" spans="1:81" s="3" customFormat="1" ht="15">
      <c r="A854" s="72" t="s">
        <v>246</v>
      </c>
      <c r="B854" s="25" t="s">
        <v>180</v>
      </c>
      <c r="C854" s="15">
        <v>29.31</v>
      </c>
      <c r="D854" s="16" t="s">
        <v>2</v>
      </c>
      <c r="E854" s="16" t="s">
        <v>202</v>
      </c>
      <c r="F854" s="17" t="s">
        <v>4</v>
      </c>
      <c r="G854" s="50" t="s">
        <v>730</v>
      </c>
      <c r="H854" s="362"/>
      <c r="I854" s="162">
        <f t="shared" si="201"/>
        <v>0</v>
      </c>
      <c r="J854" s="286">
        <f t="shared" si="204"/>
        <v>0</v>
      </c>
      <c r="K854" s="143">
        <f t="shared" si="203"/>
        <v>0</v>
      </c>
      <c r="L854" s="58"/>
      <c r="M854" s="58"/>
      <c r="N854" s="58"/>
      <c r="O854" s="58"/>
      <c r="P854" s="58"/>
      <c r="Q854" s="58"/>
      <c r="R854" s="58"/>
      <c r="S854" s="275"/>
      <c r="T854" s="58"/>
      <c r="U854" s="58"/>
      <c r="V854" s="58"/>
      <c r="W854" s="58"/>
      <c r="X854" s="58"/>
      <c r="Y854" s="58"/>
      <c r="Z854" s="58"/>
      <c r="AA854" s="58"/>
      <c r="AB854" s="58"/>
      <c r="AC854" s="58"/>
      <c r="AD854" s="58"/>
      <c r="AE854" s="58"/>
      <c r="AF854" s="58"/>
      <c r="AG854" s="58"/>
      <c r="AH854" s="58"/>
      <c r="AI854" s="58"/>
      <c r="AJ854" s="58"/>
      <c r="AK854" s="58"/>
      <c r="AL854" s="58"/>
      <c r="AM854" s="58"/>
      <c r="AN854" s="58"/>
      <c r="AO854" s="58"/>
      <c r="AP854" s="58"/>
      <c r="AQ854" s="58"/>
      <c r="AR854" s="58"/>
      <c r="AS854" s="58"/>
      <c r="AT854" s="58"/>
      <c r="AU854" s="58"/>
      <c r="AV854" s="58"/>
      <c r="AW854" s="58"/>
      <c r="AX854" s="58"/>
      <c r="AY854" s="58"/>
      <c r="AZ854" s="58"/>
      <c r="BA854" s="58"/>
      <c r="BB854" s="58"/>
      <c r="BC854" s="58"/>
      <c r="BD854" s="58"/>
      <c r="BE854" s="58"/>
      <c r="BF854" s="58"/>
      <c r="BG854" s="58"/>
      <c r="BH854" s="58"/>
      <c r="BI854" s="58"/>
      <c r="BJ854" s="58"/>
      <c r="BK854" s="58"/>
      <c r="BL854" s="58"/>
      <c r="BM854" s="58"/>
      <c r="BN854" s="58"/>
      <c r="BO854" s="58"/>
      <c r="BP854" s="58"/>
      <c r="BQ854" s="58"/>
      <c r="BR854" s="58"/>
      <c r="BS854" s="58"/>
      <c r="BT854" s="58"/>
      <c r="BU854" s="58"/>
      <c r="BV854" s="58"/>
      <c r="BW854" s="58"/>
      <c r="BX854" s="58"/>
      <c r="BY854" s="58"/>
      <c r="BZ854" s="58"/>
      <c r="CA854" s="58"/>
      <c r="CB854" s="58"/>
      <c r="CC854" s="58"/>
    </row>
    <row r="855" spans="1:81" s="3" customFormat="1" ht="15" customHeight="1">
      <c r="A855" s="71" t="s">
        <v>247</v>
      </c>
      <c r="B855" s="9" t="s">
        <v>6</v>
      </c>
      <c r="C855" s="10">
        <v>14.42</v>
      </c>
      <c r="D855" s="11" t="s">
        <v>2</v>
      </c>
      <c r="E855" s="11" t="s">
        <v>202</v>
      </c>
      <c r="F855" s="12" t="s">
        <v>4</v>
      </c>
      <c r="G855" s="197" t="s">
        <v>930</v>
      </c>
      <c r="H855" s="362"/>
      <c r="I855" s="162">
        <f t="shared" si="201"/>
        <v>0</v>
      </c>
      <c r="J855" s="286">
        <f t="shared" ref="J855:J860" si="205">I855*2.17</f>
        <v>0</v>
      </c>
      <c r="K855" s="143">
        <f t="shared" si="203"/>
        <v>0</v>
      </c>
      <c r="L855" s="58"/>
      <c r="M855" s="58"/>
      <c r="N855" s="58"/>
      <c r="O855" s="58"/>
      <c r="P855" s="58"/>
      <c r="Q855" s="58"/>
      <c r="R855" s="58"/>
      <c r="S855" s="275"/>
      <c r="T855" s="58"/>
      <c r="U855" s="58"/>
      <c r="V855" s="58"/>
      <c r="W855" s="58"/>
      <c r="X855" s="58"/>
      <c r="Y855" s="58"/>
      <c r="Z855" s="58"/>
      <c r="AA855" s="58"/>
      <c r="AB855" s="58"/>
      <c r="AC855" s="58"/>
      <c r="AD855" s="58"/>
      <c r="AE855" s="58"/>
      <c r="AF855" s="58"/>
      <c r="AG855" s="58"/>
      <c r="AH855" s="58"/>
      <c r="AI855" s="58"/>
      <c r="AJ855" s="58"/>
      <c r="AK855" s="58"/>
      <c r="AL855" s="58"/>
      <c r="AM855" s="58"/>
      <c r="AN855" s="58"/>
      <c r="AO855" s="58"/>
      <c r="AP855" s="58"/>
      <c r="AQ855" s="58"/>
      <c r="AR855" s="58"/>
      <c r="AS855" s="58"/>
      <c r="AT855" s="58"/>
      <c r="AU855" s="58"/>
      <c r="AV855" s="58"/>
      <c r="AW855" s="58"/>
      <c r="AX855" s="58"/>
      <c r="AY855" s="58"/>
      <c r="AZ855" s="58"/>
      <c r="BA855" s="58"/>
      <c r="BB855" s="58"/>
      <c r="BC855" s="58"/>
      <c r="BD855" s="58"/>
      <c r="BE855" s="58"/>
      <c r="BF855" s="58"/>
      <c r="BG855" s="58"/>
      <c r="BH855" s="58"/>
      <c r="BI855" s="58"/>
      <c r="BJ855" s="58"/>
      <c r="BK855" s="58"/>
      <c r="BL855" s="58"/>
      <c r="BM855" s="58"/>
      <c r="BN855" s="58"/>
      <c r="BO855" s="58"/>
      <c r="BP855" s="58"/>
      <c r="BQ855" s="58"/>
      <c r="BR855" s="58"/>
      <c r="BS855" s="58"/>
      <c r="BT855" s="58"/>
      <c r="BU855" s="58"/>
      <c r="BV855" s="58"/>
      <c r="BW855" s="58"/>
      <c r="BX855" s="58"/>
      <c r="BY855" s="58"/>
      <c r="BZ855" s="58"/>
      <c r="CA855" s="58"/>
      <c r="CB855" s="58"/>
      <c r="CC855" s="58"/>
    </row>
    <row r="856" spans="1:81" s="3" customFormat="1" ht="16.5" customHeight="1">
      <c r="A856" s="71" t="s">
        <v>248</v>
      </c>
      <c r="B856" s="9" t="s">
        <v>6</v>
      </c>
      <c r="C856" s="10">
        <v>15.48</v>
      </c>
      <c r="D856" s="11" t="s">
        <v>2</v>
      </c>
      <c r="E856" s="11" t="s">
        <v>202</v>
      </c>
      <c r="F856" s="12" t="s">
        <v>4</v>
      </c>
      <c r="G856" s="197" t="s">
        <v>930</v>
      </c>
      <c r="H856" s="362"/>
      <c r="I856" s="162">
        <f t="shared" si="201"/>
        <v>0</v>
      </c>
      <c r="J856" s="286">
        <f t="shared" si="205"/>
        <v>0</v>
      </c>
      <c r="K856" s="143">
        <f t="shared" si="203"/>
        <v>0</v>
      </c>
      <c r="L856" s="58"/>
      <c r="M856" s="58"/>
      <c r="N856" s="58"/>
      <c r="O856" s="58"/>
      <c r="P856" s="58"/>
      <c r="Q856" s="58"/>
      <c r="R856" s="58"/>
      <c r="S856" s="275"/>
      <c r="T856" s="58"/>
      <c r="U856" s="58"/>
      <c r="V856" s="58"/>
      <c r="W856" s="58"/>
      <c r="X856" s="58"/>
      <c r="Y856" s="58"/>
      <c r="Z856" s="58"/>
      <c r="AA856" s="58"/>
      <c r="AB856" s="58"/>
      <c r="AC856" s="58"/>
      <c r="AD856" s="58"/>
      <c r="AE856" s="58"/>
      <c r="AF856" s="58"/>
      <c r="AG856" s="58"/>
      <c r="AH856" s="58"/>
      <c r="AI856" s="58"/>
      <c r="AJ856" s="58"/>
      <c r="AK856" s="58"/>
      <c r="AL856" s="58"/>
      <c r="AM856" s="58"/>
      <c r="AN856" s="58"/>
      <c r="AO856" s="58"/>
      <c r="AP856" s="58"/>
      <c r="AQ856" s="58"/>
      <c r="AR856" s="58"/>
      <c r="AS856" s="58"/>
      <c r="AT856" s="58"/>
      <c r="AU856" s="58"/>
      <c r="AV856" s="58"/>
      <c r="AW856" s="58"/>
      <c r="AX856" s="58"/>
      <c r="AY856" s="58"/>
      <c r="AZ856" s="58"/>
      <c r="BA856" s="58"/>
      <c r="BB856" s="58"/>
      <c r="BC856" s="58"/>
      <c r="BD856" s="58"/>
      <c r="BE856" s="58"/>
      <c r="BF856" s="58"/>
      <c r="BG856" s="58"/>
      <c r="BH856" s="58"/>
      <c r="BI856" s="58"/>
      <c r="BJ856" s="58"/>
      <c r="BK856" s="58"/>
      <c r="BL856" s="58"/>
      <c r="BM856" s="58"/>
      <c r="BN856" s="58"/>
      <c r="BO856" s="58"/>
      <c r="BP856" s="58"/>
      <c r="BQ856" s="58"/>
      <c r="BR856" s="58"/>
      <c r="BS856" s="58"/>
      <c r="BT856" s="58"/>
      <c r="BU856" s="58"/>
      <c r="BV856" s="58"/>
      <c r="BW856" s="58"/>
      <c r="BX856" s="58"/>
      <c r="BY856" s="58"/>
      <c r="BZ856" s="58"/>
      <c r="CA856" s="58"/>
      <c r="CB856" s="58"/>
      <c r="CC856" s="58"/>
    </row>
    <row r="857" spans="1:81" s="3" customFormat="1" ht="15" customHeight="1">
      <c r="A857" s="71" t="s">
        <v>249</v>
      </c>
      <c r="B857" s="9" t="s">
        <v>6</v>
      </c>
      <c r="C857" s="10">
        <v>13.51</v>
      </c>
      <c r="D857" s="11" t="s">
        <v>2</v>
      </c>
      <c r="E857" s="11" t="s">
        <v>202</v>
      </c>
      <c r="F857" s="12" t="s">
        <v>4</v>
      </c>
      <c r="G857" s="197" t="s">
        <v>930</v>
      </c>
      <c r="H857" s="362"/>
      <c r="I857" s="162">
        <f t="shared" si="201"/>
        <v>0</v>
      </c>
      <c r="J857" s="286">
        <f t="shared" si="205"/>
        <v>0</v>
      </c>
      <c r="K857" s="143">
        <f t="shared" si="203"/>
        <v>0</v>
      </c>
      <c r="L857" s="58"/>
      <c r="M857" s="58"/>
      <c r="N857" s="58"/>
      <c r="O857" s="58"/>
      <c r="P857" s="58"/>
      <c r="Q857" s="58"/>
      <c r="R857" s="58"/>
      <c r="S857" s="275"/>
      <c r="T857" s="58"/>
      <c r="U857" s="58"/>
      <c r="V857" s="58"/>
      <c r="W857" s="58"/>
      <c r="X857" s="58"/>
      <c r="Y857" s="58"/>
      <c r="Z857" s="58"/>
      <c r="AA857" s="58"/>
      <c r="AB857" s="58"/>
      <c r="AC857" s="58"/>
      <c r="AD857" s="58"/>
      <c r="AE857" s="58"/>
      <c r="AF857" s="58"/>
      <c r="AG857" s="58"/>
      <c r="AH857" s="58"/>
      <c r="AI857" s="58"/>
      <c r="AJ857" s="58"/>
      <c r="AK857" s="58"/>
      <c r="AL857" s="58"/>
      <c r="AM857" s="58"/>
      <c r="AN857" s="58"/>
      <c r="AO857" s="58"/>
      <c r="AP857" s="58"/>
      <c r="AQ857" s="58"/>
      <c r="AR857" s="58"/>
      <c r="AS857" s="58"/>
      <c r="AT857" s="58"/>
      <c r="AU857" s="58"/>
      <c r="AV857" s="58"/>
      <c r="AW857" s="58"/>
      <c r="AX857" s="58"/>
      <c r="AY857" s="58"/>
      <c r="AZ857" s="58"/>
      <c r="BA857" s="58"/>
      <c r="BB857" s="58"/>
      <c r="BC857" s="58"/>
      <c r="BD857" s="58"/>
      <c r="BE857" s="58"/>
      <c r="BF857" s="58"/>
      <c r="BG857" s="58"/>
      <c r="BH857" s="58"/>
      <c r="BI857" s="58"/>
      <c r="BJ857" s="58"/>
      <c r="BK857" s="58"/>
      <c r="BL857" s="58"/>
      <c r="BM857" s="58"/>
      <c r="BN857" s="58"/>
      <c r="BO857" s="58"/>
      <c r="BP857" s="58"/>
      <c r="BQ857" s="58"/>
      <c r="BR857" s="58"/>
      <c r="BS857" s="58"/>
      <c r="BT857" s="58"/>
      <c r="BU857" s="58"/>
      <c r="BV857" s="58"/>
      <c r="BW857" s="58"/>
      <c r="BX857" s="58"/>
      <c r="BY857" s="58"/>
      <c r="BZ857" s="58"/>
      <c r="CA857" s="58"/>
      <c r="CB857" s="58"/>
      <c r="CC857" s="58"/>
    </row>
    <row r="858" spans="1:81" s="3" customFormat="1" ht="15" customHeight="1">
      <c r="A858" s="71" t="s">
        <v>250</v>
      </c>
      <c r="B858" s="9" t="s">
        <v>6</v>
      </c>
      <c r="C858" s="10">
        <v>12.26</v>
      </c>
      <c r="D858" s="11" t="s">
        <v>2</v>
      </c>
      <c r="E858" s="11" t="s">
        <v>202</v>
      </c>
      <c r="F858" s="12" t="s">
        <v>4</v>
      </c>
      <c r="G858" s="197" t="s">
        <v>930</v>
      </c>
      <c r="H858" s="362"/>
      <c r="I858" s="162">
        <f t="shared" si="201"/>
        <v>0</v>
      </c>
      <c r="J858" s="286">
        <f t="shared" si="205"/>
        <v>0</v>
      </c>
      <c r="K858" s="143">
        <f t="shared" si="203"/>
        <v>0</v>
      </c>
      <c r="L858" s="58"/>
      <c r="M858" s="58"/>
      <c r="N858" s="58"/>
      <c r="O858" s="58"/>
      <c r="P858" s="58"/>
      <c r="Q858" s="58"/>
      <c r="R858" s="58"/>
      <c r="S858" s="275"/>
      <c r="T858" s="58"/>
      <c r="U858" s="58"/>
      <c r="V858" s="58"/>
      <c r="W858" s="58"/>
      <c r="X858" s="58"/>
      <c r="Y858" s="58"/>
      <c r="Z858" s="58"/>
      <c r="AA858" s="58"/>
      <c r="AB858" s="58"/>
      <c r="AC858" s="58"/>
      <c r="AD858" s="58"/>
      <c r="AE858" s="58"/>
      <c r="AF858" s="58"/>
      <c r="AG858" s="58"/>
      <c r="AH858" s="58"/>
      <c r="AI858" s="58"/>
      <c r="AJ858" s="58"/>
      <c r="AK858" s="58"/>
      <c r="AL858" s="58"/>
      <c r="AM858" s="58"/>
      <c r="AN858" s="58"/>
      <c r="AO858" s="58"/>
      <c r="AP858" s="58"/>
      <c r="AQ858" s="58"/>
      <c r="AR858" s="58"/>
      <c r="AS858" s="58"/>
      <c r="AT858" s="58"/>
      <c r="AU858" s="58"/>
      <c r="AV858" s="58"/>
      <c r="AW858" s="58"/>
      <c r="AX858" s="58"/>
      <c r="AY858" s="58"/>
      <c r="AZ858" s="58"/>
      <c r="BA858" s="58"/>
      <c r="BB858" s="58"/>
      <c r="BC858" s="58"/>
      <c r="BD858" s="58"/>
      <c r="BE858" s="58"/>
      <c r="BF858" s="58"/>
      <c r="BG858" s="58"/>
      <c r="BH858" s="58"/>
      <c r="BI858" s="58"/>
      <c r="BJ858" s="58"/>
      <c r="BK858" s="58"/>
      <c r="BL858" s="58"/>
      <c r="BM858" s="58"/>
      <c r="BN858" s="58"/>
      <c r="BO858" s="58"/>
      <c r="BP858" s="58"/>
      <c r="BQ858" s="58"/>
      <c r="BR858" s="58"/>
      <c r="BS858" s="58"/>
      <c r="BT858" s="58"/>
      <c r="BU858" s="58"/>
      <c r="BV858" s="58"/>
      <c r="BW858" s="58"/>
      <c r="BX858" s="58"/>
      <c r="BY858" s="58"/>
      <c r="BZ858" s="58"/>
      <c r="CA858" s="58"/>
      <c r="CB858" s="58"/>
      <c r="CC858" s="58"/>
    </row>
    <row r="859" spans="1:81" s="3" customFormat="1" ht="15" customHeight="1">
      <c r="A859" s="71" t="s">
        <v>251</v>
      </c>
      <c r="B859" s="9" t="s">
        <v>6</v>
      </c>
      <c r="C859" s="10">
        <v>12.14</v>
      </c>
      <c r="D859" s="11" t="s">
        <v>2</v>
      </c>
      <c r="E859" s="11" t="s">
        <v>202</v>
      </c>
      <c r="F859" s="12" t="s">
        <v>4</v>
      </c>
      <c r="G859" s="197" t="s">
        <v>930</v>
      </c>
      <c r="H859" s="362"/>
      <c r="I859" s="162">
        <f t="shared" si="201"/>
        <v>0</v>
      </c>
      <c r="J859" s="286">
        <f t="shared" si="205"/>
        <v>0</v>
      </c>
      <c r="K859" s="143">
        <f t="shared" si="203"/>
        <v>0</v>
      </c>
      <c r="L859" s="58"/>
      <c r="M859" s="58"/>
      <c r="N859" s="58"/>
      <c r="O859" s="58"/>
      <c r="P859" s="58"/>
      <c r="Q859" s="58"/>
      <c r="R859" s="58"/>
      <c r="S859" s="275"/>
      <c r="T859" s="58"/>
      <c r="U859" s="58"/>
      <c r="V859" s="58"/>
      <c r="W859" s="58"/>
      <c r="X859" s="58"/>
      <c r="Y859" s="58"/>
      <c r="Z859" s="58"/>
      <c r="AA859" s="58"/>
      <c r="AB859" s="58"/>
      <c r="AC859" s="58"/>
      <c r="AD859" s="58"/>
      <c r="AE859" s="58"/>
      <c r="AF859" s="58"/>
      <c r="AG859" s="58"/>
      <c r="AH859" s="58"/>
      <c r="AI859" s="58"/>
      <c r="AJ859" s="58"/>
      <c r="AK859" s="58"/>
      <c r="AL859" s="58"/>
      <c r="AM859" s="58"/>
      <c r="AN859" s="58"/>
      <c r="AO859" s="58"/>
      <c r="AP859" s="58"/>
      <c r="AQ859" s="58"/>
      <c r="AR859" s="58"/>
      <c r="AS859" s="58"/>
      <c r="AT859" s="58"/>
      <c r="AU859" s="58"/>
      <c r="AV859" s="58"/>
      <c r="AW859" s="58"/>
      <c r="AX859" s="58"/>
      <c r="AY859" s="58"/>
      <c r="AZ859" s="58"/>
      <c r="BA859" s="58"/>
      <c r="BB859" s="58"/>
      <c r="BC859" s="58"/>
      <c r="BD859" s="58"/>
      <c r="BE859" s="58"/>
      <c r="BF859" s="58"/>
      <c r="BG859" s="58"/>
      <c r="BH859" s="58"/>
      <c r="BI859" s="58"/>
      <c r="BJ859" s="58"/>
      <c r="BK859" s="58"/>
      <c r="BL859" s="58"/>
      <c r="BM859" s="58"/>
      <c r="BN859" s="58"/>
      <c r="BO859" s="58"/>
      <c r="BP859" s="58"/>
      <c r="BQ859" s="58"/>
      <c r="BR859" s="58"/>
      <c r="BS859" s="58"/>
      <c r="BT859" s="58"/>
      <c r="BU859" s="58"/>
      <c r="BV859" s="58"/>
      <c r="BW859" s="58"/>
      <c r="BX859" s="58"/>
      <c r="BY859" s="58"/>
      <c r="BZ859" s="58"/>
      <c r="CA859" s="58"/>
      <c r="CB859" s="58"/>
      <c r="CC859" s="58"/>
    </row>
    <row r="860" spans="1:81" s="3" customFormat="1" ht="16.5" customHeight="1">
      <c r="A860" s="69" t="s">
        <v>252</v>
      </c>
      <c r="B860" s="9" t="s">
        <v>549</v>
      </c>
      <c r="C860" s="10">
        <v>16.989999999999998</v>
      </c>
      <c r="D860" s="28" t="s">
        <v>2</v>
      </c>
      <c r="E860" s="28" t="s">
        <v>202</v>
      </c>
      <c r="F860" s="12" t="s">
        <v>4</v>
      </c>
      <c r="G860" s="197" t="s">
        <v>930</v>
      </c>
      <c r="H860" s="362"/>
      <c r="I860" s="162">
        <f t="shared" si="201"/>
        <v>0</v>
      </c>
      <c r="J860" s="286">
        <f t="shared" si="205"/>
        <v>0</v>
      </c>
      <c r="K860" s="143">
        <f t="shared" si="203"/>
        <v>0</v>
      </c>
      <c r="L860" s="58"/>
      <c r="M860" s="58"/>
      <c r="N860" s="58"/>
      <c r="O860" s="58"/>
      <c r="P860" s="58"/>
      <c r="Q860" s="58"/>
      <c r="R860" s="58"/>
      <c r="S860" s="275"/>
      <c r="T860" s="58"/>
      <c r="U860" s="58"/>
      <c r="V860" s="58"/>
      <c r="W860" s="58"/>
      <c r="X860" s="58"/>
      <c r="Y860" s="58"/>
      <c r="Z860" s="58"/>
      <c r="AA860" s="58"/>
      <c r="AB860" s="58"/>
      <c r="AC860" s="58"/>
      <c r="AD860" s="58"/>
      <c r="AE860" s="58"/>
      <c r="AF860" s="58"/>
      <c r="AG860" s="58"/>
      <c r="AH860" s="58"/>
      <c r="AI860" s="58"/>
      <c r="AJ860" s="58"/>
      <c r="AK860" s="58"/>
      <c r="AL860" s="58"/>
      <c r="AM860" s="58"/>
      <c r="AN860" s="58"/>
      <c r="AO860" s="58"/>
      <c r="AP860" s="58"/>
      <c r="AQ860" s="58"/>
      <c r="AR860" s="58"/>
      <c r="AS860" s="58"/>
      <c r="AT860" s="58"/>
      <c r="AU860" s="58"/>
      <c r="AV860" s="58"/>
      <c r="AW860" s="58"/>
      <c r="AX860" s="58"/>
      <c r="AY860" s="58"/>
      <c r="AZ860" s="58"/>
      <c r="BA860" s="58"/>
      <c r="BB860" s="58"/>
      <c r="BC860" s="58"/>
      <c r="BD860" s="58"/>
      <c r="BE860" s="58"/>
      <c r="BF860" s="58"/>
      <c r="BG860" s="58"/>
      <c r="BH860" s="58"/>
      <c r="BI860" s="58"/>
      <c r="BJ860" s="58"/>
      <c r="BK860" s="58"/>
      <c r="BL860" s="58"/>
      <c r="BM860" s="58"/>
      <c r="BN860" s="58"/>
      <c r="BO860" s="58"/>
      <c r="BP860" s="58"/>
      <c r="BQ860" s="58"/>
      <c r="BR860" s="58"/>
      <c r="BS860" s="58"/>
      <c r="BT860" s="58"/>
      <c r="BU860" s="58"/>
      <c r="BV860" s="58"/>
      <c r="BW860" s="58"/>
      <c r="BX860" s="58"/>
      <c r="BY860" s="58"/>
      <c r="BZ860" s="58"/>
      <c r="CA860" s="58"/>
      <c r="CB860" s="58"/>
      <c r="CC860" s="58"/>
    </row>
    <row r="861" spans="1:81" s="3" customFormat="1" ht="16.5" customHeight="1">
      <c r="A861" s="69" t="s">
        <v>253</v>
      </c>
      <c r="B861" s="9" t="s">
        <v>15</v>
      </c>
      <c r="C861" s="10">
        <v>5.7</v>
      </c>
      <c r="D861" s="28" t="s">
        <v>2</v>
      </c>
      <c r="E861" s="28" t="s">
        <v>202</v>
      </c>
      <c r="F861" s="12" t="s">
        <v>4</v>
      </c>
      <c r="G861" s="13" t="s">
        <v>731</v>
      </c>
      <c r="H861" s="362"/>
      <c r="I861" s="162">
        <f t="shared" si="201"/>
        <v>0</v>
      </c>
      <c r="J861" s="214">
        <f t="shared" ref="J861:J862" si="206">I861*21.67</f>
        <v>0</v>
      </c>
      <c r="K861" s="143">
        <f t="shared" si="203"/>
        <v>0</v>
      </c>
      <c r="L861" s="58"/>
      <c r="M861" s="58"/>
      <c r="N861" s="58"/>
      <c r="O861" s="58"/>
      <c r="P861" s="58"/>
      <c r="Q861" s="58"/>
      <c r="R861" s="58"/>
      <c r="S861" s="275"/>
      <c r="T861" s="58"/>
      <c r="U861" s="58"/>
      <c r="V861" s="58"/>
      <c r="W861" s="58"/>
      <c r="X861" s="58"/>
      <c r="Y861" s="58"/>
      <c r="Z861" s="58"/>
      <c r="AA861" s="58"/>
      <c r="AB861" s="58"/>
      <c r="AC861" s="58"/>
      <c r="AD861" s="58"/>
      <c r="AE861" s="58"/>
      <c r="AF861" s="58"/>
      <c r="AG861" s="58"/>
      <c r="AH861" s="58"/>
      <c r="AI861" s="58"/>
      <c r="AJ861" s="58"/>
      <c r="AK861" s="58"/>
      <c r="AL861" s="58"/>
      <c r="AM861" s="58"/>
      <c r="AN861" s="58"/>
      <c r="AO861" s="58"/>
      <c r="AP861" s="58"/>
      <c r="AQ861" s="58"/>
      <c r="AR861" s="58"/>
      <c r="AS861" s="58"/>
      <c r="AT861" s="58"/>
      <c r="AU861" s="58"/>
      <c r="AV861" s="58"/>
      <c r="AW861" s="58"/>
      <c r="AX861" s="58"/>
      <c r="AY861" s="58"/>
      <c r="AZ861" s="58"/>
      <c r="BA861" s="58"/>
      <c r="BB861" s="58"/>
      <c r="BC861" s="58"/>
      <c r="BD861" s="58"/>
      <c r="BE861" s="58"/>
      <c r="BF861" s="58"/>
      <c r="BG861" s="58"/>
      <c r="BH861" s="58"/>
      <c r="BI861" s="58"/>
      <c r="BJ861" s="58"/>
      <c r="BK861" s="58"/>
      <c r="BL861" s="58"/>
      <c r="BM861" s="58"/>
      <c r="BN861" s="58"/>
      <c r="BO861" s="58"/>
      <c r="BP861" s="58"/>
      <c r="BQ861" s="58"/>
      <c r="BR861" s="58"/>
      <c r="BS861" s="58"/>
      <c r="BT861" s="58"/>
      <c r="BU861" s="58"/>
      <c r="BV861" s="58"/>
      <c r="BW861" s="58"/>
      <c r="BX861" s="58"/>
      <c r="BY861" s="58"/>
      <c r="BZ861" s="58"/>
      <c r="CA861" s="58"/>
      <c r="CB861" s="58"/>
      <c r="CC861" s="58"/>
    </row>
    <row r="862" spans="1:81" s="1" customFormat="1" ht="15" customHeight="1">
      <c r="A862" s="69" t="s">
        <v>254</v>
      </c>
      <c r="B862" s="9" t="s">
        <v>15</v>
      </c>
      <c r="C862" s="10">
        <v>5.88</v>
      </c>
      <c r="D862" s="28" t="s">
        <v>2</v>
      </c>
      <c r="E862" s="28" t="s">
        <v>202</v>
      </c>
      <c r="F862" s="12" t="s">
        <v>4</v>
      </c>
      <c r="G862" s="13" t="s">
        <v>731</v>
      </c>
      <c r="H862" s="362"/>
      <c r="I862" s="162">
        <f t="shared" si="201"/>
        <v>0</v>
      </c>
      <c r="J862" s="214">
        <f t="shared" si="206"/>
        <v>0</v>
      </c>
      <c r="K862" s="143">
        <f t="shared" si="203"/>
        <v>0</v>
      </c>
      <c r="L862" s="58"/>
      <c r="M862" s="58"/>
      <c r="N862" s="58"/>
      <c r="O862" s="58"/>
      <c r="P862" s="58"/>
      <c r="Q862" s="58"/>
      <c r="R862" s="58"/>
      <c r="S862" s="275"/>
      <c r="T862" s="58"/>
      <c r="U862" s="58"/>
      <c r="V862" s="58"/>
      <c r="W862" s="58"/>
      <c r="X862" s="58"/>
      <c r="Y862" s="58"/>
      <c r="Z862" s="58"/>
      <c r="AA862" s="58"/>
      <c r="AB862" s="58"/>
      <c r="AC862" s="58"/>
      <c r="AD862" s="58"/>
      <c r="AE862" s="58"/>
      <c r="AF862" s="58"/>
      <c r="AG862" s="58"/>
      <c r="AH862" s="58"/>
      <c r="AI862" s="58"/>
      <c r="AJ862" s="58"/>
      <c r="AK862" s="58"/>
      <c r="AL862" s="58"/>
      <c r="AM862" s="58"/>
      <c r="AN862" s="58"/>
      <c r="AO862" s="58"/>
      <c r="AP862" s="58"/>
      <c r="AQ862" s="58"/>
      <c r="AR862" s="58"/>
      <c r="AS862" s="58"/>
      <c r="AT862" s="58"/>
      <c r="AU862" s="58"/>
      <c r="AV862" s="58"/>
      <c r="AW862" s="58"/>
      <c r="AX862" s="58"/>
      <c r="AY862" s="58"/>
      <c r="AZ862" s="58"/>
      <c r="BA862" s="58"/>
      <c r="BB862" s="58"/>
      <c r="BC862" s="58"/>
      <c r="BD862" s="58"/>
      <c r="BE862" s="58"/>
      <c r="BF862" s="58"/>
      <c r="BG862" s="58"/>
      <c r="BH862" s="58"/>
      <c r="BI862" s="58"/>
      <c r="BJ862" s="58"/>
      <c r="BK862" s="58"/>
      <c r="BL862" s="58"/>
      <c r="BM862" s="58"/>
      <c r="BN862" s="58"/>
      <c r="BO862" s="58"/>
      <c r="BP862" s="58"/>
      <c r="BQ862" s="58"/>
      <c r="BR862" s="58"/>
      <c r="BS862" s="58"/>
      <c r="BT862" s="58"/>
      <c r="BU862" s="58"/>
      <c r="BV862" s="58"/>
      <c r="BW862" s="58"/>
      <c r="BX862" s="58"/>
      <c r="BY862" s="58"/>
      <c r="BZ862" s="58"/>
      <c r="CA862" s="58"/>
      <c r="CB862" s="58"/>
      <c r="CC862" s="58"/>
    </row>
    <row r="863" spans="1:81" ht="15" customHeight="1">
      <c r="A863" s="69" t="s">
        <v>255</v>
      </c>
      <c r="B863" s="9" t="s">
        <v>5</v>
      </c>
      <c r="C863" s="10">
        <v>19.32</v>
      </c>
      <c r="D863" s="28" t="s">
        <v>2</v>
      </c>
      <c r="E863" s="28" t="s">
        <v>202</v>
      </c>
      <c r="F863" s="12" t="s">
        <v>4</v>
      </c>
      <c r="G863" s="13" t="s">
        <v>930</v>
      </c>
      <c r="H863" s="362"/>
      <c r="I863" s="162">
        <f t="shared" si="201"/>
        <v>0</v>
      </c>
      <c r="J863" s="286">
        <f>I863*2.17</f>
        <v>0</v>
      </c>
      <c r="K863" s="143">
        <f t="shared" si="203"/>
        <v>0</v>
      </c>
    </row>
    <row r="864" spans="1:81" s="1" customFormat="1" ht="15" customHeight="1">
      <c r="A864" s="69" t="s">
        <v>856</v>
      </c>
      <c r="B864" s="9" t="s">
        <v>6</v>
      </c>
      <c r="C864" s="10">
        <v>11.8</v>
      </c>
      <c r="D864" s="28" t="s">
        <v>2</v>
      </c>
      <c r="E864" s="28" t="s">
        <v>202</v>
      </c>
      <c r="F864" s="12" t="s">
        <v>4</v>
      </c>
      <c r="G864" s="197" t="s">
        <v>930</v>
      </c>
      <c r="H864" s="362"/>
      <c r="I864" s="162">
        <f t="shared" si="201"/>
        <v>0</v>
      </c>
      <c r="J864" s="286">
        <f>I864*2.17</f>
        <v>0</v>
      </c>
      <c r="K864" s="143">
        <f t="shared" si="203"/>
        <v>0</v>
      </c>
      <c r="L864" s="58"/>
      <c r="M864" s="58"/>
      <c r="N864" s="58"/>
      <c r="O864" s="58"/>
      <c r="P864" s="58"/>
      <c r="Q864" s="58"/>
      <c r="R864" s="58"/>
      <c r="S864" s="275"/>
      <c r="T864" s="58"/>
      <c r="U864" s="58"/>
      <c r="V864" s="58"/>
      <c r="W864" s="58"/>
      <c r="X864" s="58"/>
      <c r="Y864" s="58"/>
      <c r="Z864" s="58"/>
      <c r="AA864" s="58"/>
      <c r="AB864" s="58"/>
      <c r="AC864" s="58"/>
      <c r="AD864" s="58"/>
      <c r="AE864" s="58"/>
      <c r="AF864" s="58"/>
      <c r="AG864" s="58"/>
      <c r="AH864" s="58"/>
      <c r="AI864" s="58"/>
      <c r="AJ864" s="58"/>
      <c r="AK864" s="58"/>
      <c r="AL864" s="58"/>
      <c r="AM864" s="58"/>
      <c r="AN864" s="58"/>
      <c r="AO864" s="58"/>
      <c r="AP864" s="58"/>
      <c r="AQ864" s="58"/>
      <c r="AR864" s="58"/>
      <c r="AS864" s="58"/>
      <c r="AT864" s="58"/>
      <c r="AU864" s="58"/>
      <c r="AV864" s="58"/>
      <c r="AW864" s="58"/>
      <c r="AX864" s="58"/>
      <c r="AY864" s="58"/>
      <c r="AZ864" s="58"/>
      <c r="BA864" s="58"/>
      <c r="BB864" s="58"/>
      <c r="BC864" s="58"/>
      <c r="BD864" s="58"/>
      <c r="BE864" s="58"/>
      <c r="BF864" s="58"/>
      <c r="BG864" s="58"/>
      <c r="BH864" s="58"/>
      <c r="BI864" s="58"/>
      <c r="BJ864" s="58"/>
      <c r="BK864" s="58"/>
      <c r="BL864" s="58"/>
      <c r="BM864" s="58"/>
      <c r="BN864" s="58"/>
      <c r="BO864" s="58"/>
      <c r="BP864" s="58"/>
      <c r="BQ864" s="58"/>
      <c r="BR864" s="58"/>
      <c r="BS864" s="58"/>
      <c r="BT864" s="58"/>
      <c r="BU864" s="58"/>
      <c r="BV864" s="58"/>
      <c r="BW864" s="58"/>
      <c r="BX864" s="58"/>
      <c r="BY864" s="58"/>
      <c r="BZ864" s="58"/>
      <c r="CA864" s="58"/>
      <c r="CB864" s="58"/>
      <c r="CC864" s="58"/>
    </row>
    <row r="865" spans="1:81" s="1" customFormat="1" ht="15" customHeight="1">
      <c r="A865" s="69" t="s">
        <v>256</v>
      </c>
      <c r="B865" s="9" t="s">
        <v>5</v>
      </c>
      <c r="C865" s="10">
        <v>76.66</v>
      </c>
      <c r="D865" s="28" t="s">
        <v>2</v>
      </c>
      <c r="E865" s="28" t="s">
        <v>202</v>
      </c>
      <c r="F865" s="12" t="s">
        <v>4</v>
      </c>
      <c r="G865" s="13" t="s">
        <v>930</v>
      </c>
      <c r="H865" s="362"/>
      <c r="I865" s="162">
        <f t="shared" si="201"/>
        <v>0</v>
      </c>
      <c r="J865" s="286">
        <f>I865*2.17</f>
        <v>0</v>
      </c>
      <c r="K865" s="143">
        <f t="shared" si="203"/>
        <v>0</v>
      </c>
      <c r="L865" s="58"/>
      <c r="M865" s="58"/>
      <c r="N865" s="58"/>
      <c r="O865" s="58"/>
      <c r="P865" s="58"/>
      <c r="Q865" s="58"/>
      <c r="R865" s="58"/>
      <c r="S865" s="275"/>
      <c r="T865" s="58"/>
      <c r="U865" s="58"/>
      <c r="V865" s="58"/>
      <c r="W865" s="58"/>
      <c r="X865" s="58"/>
      <c r="Y865" s="58"/>
      <c r="Z865" s="58"/>
      <c r="AA865" s="58"/>
      <c r="AB865" s="58"/>
      <c r="AC865" s="58"/>
      <c r="AD865" s="58"/>
      <c r="AE865" s="58"/>
      <c r="AF865" s="58"/>
      <c r="AG865" s="58"/>
      <c r="AH865" s="58"/>
      <c r="AI865" s="58"/>
      <c r="AJ865" s="58"/>
      <c r="AK865" s="58"/>
      <c r="AL865" s="58"/>
      <c r="AM865" s="58"/>
      <c r="AN865" s="58"/>
      <c r="AO865" s="58"/>
      <c r="AP865" s="58"/>
      <c r="AQ865" s="58"/>
      <c r="AR865" s="58"/>
      <c r="AS865" s="58"/>
      <c r="AT865" s="58"/>
      <c r="AU865" s="58"/>
      <c r="AV865" s="58"/>
      <c r="AW865" s="58"/>
      <c r="AX865" s="58"/>
      <c r="AY865" s="58"/>
      <c r="AZ865" s="58"/>
      <c r="BA865" s="58"/>
      <c r="BB865" s="58"/>
      <c r="BC865" s="58"/>
      <c r="BD865" s="58"/>
      <c r="BE865" s="58"/>
      <c r="BF865" s="58"/>
      <c r="BG865" s="58"/>
      <c r="BH865" s="58"/>
      <c r="BI865" s="58"/>
      <c r="BJ865" s="58"/>
      <c r="BK865" s="58"/>
      <c r="BL865" s="58"/>
      <c r="BM865" s="58"/>
      <c r="BN865" s="58"/>
      <c r="BO865" s="58"/>
      <c r="BP865" s="58"/>
      <c r="BQ865" s="58"/>
      <c r="BR865" s="58"/>
      <c r="BS865" s="58"/>
      <c r="BT865" s="58"/>
      <c r="BU865" s="58"/>
      <c r="BV865" s="58"/>
      <c r="BW865" s="58"/>
      <c r="BX865" s="58"/>
      <c r="BY865" s="58"/>
      <c r="BZ865" s="58"/>
      <c r="CA865" s="58"/>
      <c r="CB865" s="58"/>
      <c r="CC865" s="58"/>
    </row>
    <row r="866" spans="1:81" s="1" customFormat="1" ht="15">
      <c r="A866" s="72" t="s">
        <v>257</v>
      </c>
      <c r="B866" s="25" t="s">
        <v>180</v>
      </c>
      <c r="C866" s="15">
        <v>7.19</v>
      </c>
      <c r="D866" s="16" t="s">
        <v>2</v>
      </c>
      <c r="E866" s="16" t="s">
        <v>202</v>
      </c>
      <c r="F866" s="17" t="s">
        <v>4</v>
      </c>
      <c r="G866" s="50" t="s">
        <v>730</v>
      </c>
      <c r="H866" s="362"/>
      <c r="I866" s="162">
        <f t="shared" si="201"/>
        <v>0</v>
      </c>
      <c r="J866" s="286">
        <f>I866*8.67</f>
        <v>0</v>
      </c>
      <c r="K866" s="143">
        <f t="shared" si="203"/>
        <v>0</v>
      </c>
      <c r="L866" s="58"/>
      <c r="M866" s="58"/>
      <c r="N866" s="58"/>
      <c r="O866" s="58"/>
      <c r="P866" s="58"/>
      <c r="Q866" s="58"/>
      <c r="R866" s="58"/>
      <c r="S866" s="275"/>
      <c r="T866" s="58"/>
      <c r="U866" s="58"/>
      <c r="V866" s="58"/>
      <c r="W866" s="58"/>
      <c r="X866" s="58"/>
      <c r="Y866" s="58"/>
      <c r="Z866" s="58"/>
      <c r="AA866" s="58"/>
      <c r="AB866" s="58"/>
      <c r="AC866" s="58"/>
      <c r="AD866" s="58"/>
      <c r="AE866" s="58"/>
      <c r="AF866" s="58"/>
      <c r="AG866" s="58"/>
      <c r="AH866" s="58"/>
      <c r="AI866" s="58"/>
      <c r="AJ866" s="58"/>
      <c r="AK866" s="58"/>
      <c r="AL866" s="58"/>
      <c r="AM866" s="58"/>
      <c r="AN866" s="58"/>
      <c r="AO866" s="58"/>
      <c r="AP866" s="58"/>
      <c r="AQ866" s="58"/>
      <c r="AR866" s="58"/>
      <c r="AS866" s="58"/>
      <c r="AT866" s="58"/>
      <c r="AU866" s="58"/>
      <c r="AV866" s="58"/>
      <c r="AW866" s="58"/>
      <c r="AX866" s="58"/>
      <c r="AY866" s="58"/>
      <c r="AZ866" s="58"/>
      <c r="BA866" s="58"/>
      <c r="BB866" s="58"/>
      <c r="BC866" s="58"/>
      <c r="BD866" s="58"/>
      <c r="BE866" s="58"/>
      <c r="BF866" s="58"/>
      <c r="BG866" s="58"/>
      <c r="BH866" s="58"/>
      <c r="BI866" s="58"/>
      <c r="BJ866" s="58"/>
      <c r="BK866" s="58"/>
      <c r="BL866" s="58"/>
      <c r="BM866" s="58"/>
      <c r="BN866" s="58"/>
      <c r="BO866" s="58"/>
      <c r="BP866" s="58"/>
      <c r="BQ866" s="58"/>
      <c r="BR866" s="58"/>
      <c r="BS866" s="58"/>
      <c r="BT866" s="58"/>
      <c r="BU866" s="58"/>
      <c r="BV866" s="58"/>
      <c r="BW866" s="58"/>
      <c r="BX866" s="58"/>
      <c r="BY866" s="58"/>
      <c r="BZ866" s="58"/>
      <c r="CA866" s="58"/>
      <c r="CB866" s="58"/>
      <c r="CC866" s="58"/>
    </row>
    <row r="867" spans="1:81" ht="15" customHeight="1" thickBot="1">
      <c r="A867" s="96" t="s">
        <v>258</v>
      </c>
      <c r="B867" s="100" t="s">
        <v>5</v>
      </c>
      <c r="C867" s="114">
        <v>10.61</v>
      </c>
      <c r="D867" s="97" t="s">
        <v>2</v>
      </c>
      <c r="E867" s="97" t="s">
        <v>202</v>
      </c>
      <c r="F867" s="49" t="s">
        <v>4</v>
      </c>
      <c r="G867" s="13" t="s">
        <v>930</v>
      </c>
      <c r="H867" s="362"/>
      <c r="I867" s="162">
        <f t="shared" si="201"/>
        <v>0</v>
      </c>
      <c r="J867" s="286">
        <f>I867*2.17</f>
        <v>0</v>
      </c>
      <c r="K867" s="143">
        <f t="shared" si="203"/>
        <v>0</v>
      </c>
    </row>
    <row r="868" spans="1:81" s="59" customFormat="1" ht="15.75" customHeight="1" thickBot="1">
      <c r="A868" s="220" t="s">
        <v>911</v>
      </c>
      <c r="B868" s="181"/>
      <c r="C868" s="181"/>
      <c r="D868" s="181"/>
      <c r="E868" s="181"/>
      <c r="F868" s="181"/>
      <c r="G868" s="181"/>
      <c r="H868" s="181"/>
      <c r="I868" s="181"/>
      <c r="J868" s="181"/>
      <c r="K868" s="181"/>
      <c r="S868" s="273"/>
    </row>
    <row r="869" spans="1:81" s="59" customFormat="1" ht="15">
      <c r="A869" s="103" t="s">
        <v>831</v>
      </c>
      <c r="B869" s="156" t="s">
        <v>17</v>
      </c>
      <c r="C869" s="157">
        <v>4.92</v>
      </c>
      <c r="D869" s="146" t="s">
        <v>2</v>
      </c>
      <c r="E869" s="158" t="s">
        <v>418</v>
      </c>
      <c r="F869" s="93" t="s">
        <v>4</v>
      </c>
      <c r="G869" s="369" t="s">
        <v>731</v>
      </c>
      <c r="H869" s="362"/>
      <c r="I869" s="162">
        <f t="shared" ref="I869:I875" si="207">H869*C869</f>
        <v>0</v>
      </c>
      <c r="J869" s="196">
        <f>I869*21.67</f>
        <v>0</v>
      </c>
      <c r="K869" s="143">
        <f t="shared" si="203"/>
        <v>0</v>
      </c>
      <c r="S869" s="273"/>
    </row>
    <row r="870" spans="1:81" s="59" customFormat="1" ht="15">
      <c r="A870" s="103" t="s">
        <v>832</v>
      </c>
      <c r="B870" s="217" t="s">
        <v>17</v>
      </c>
      <c r="C870" s="22">
        <v>34.380000000000003</v>
      </c>
      <c r="D870" s="24" t="s">
        <v>2</v>
      </c>
      <c r="E870" s="160" t="s">
        <v>418</v>
      </c>
      <c r="F870" s="12" t="s">
        <v>4</v>
      </c>
      <c r="G870" s="370" t="s">
        <v>731</v>
      </c>
      <c r="H870" s="362"/>
      <c r="I870" s="162">
        <f t="shared" si="207"/>
        <v>0</v>
      </c>
      <c r="J870" s="286">
        <f>I870*21.67</f>
        <v>0</v>
      </c>
      <c r="K870" s="143">
        <f t="shared" si="203"/>
        <v>0</v>
      </c>
      <c r="S870" s="273"/>
    </row>
    <row r="871" spans="1:81" s="59" customFormat="1" ht="15">
      <c r="A871" s="103" t="s">
        <v>833</v>
      </c>
      <c r="B871" s="217" t="s">
        <v>17</v>
      </c>
      <c r="C871" s="53">
        <v>4.17</v>
      </c>
      <c r="D871" s="24" t="s">
        <v>2</v>
      </c>
      <c r="E871" s="219" t="s">
        <v>418</v>
      </c>
      <c r="F871" s="49" t="s">
        <v>4</v>
      </c>
      <c r="G871" s="370" t="s">
        <v>731</v>
      </c>
      <c r="H871" s="362"/>
      <c r="I871" s="162">
        <f t="shared" si="207"/>
        <v>0</v>
      </c>
      <c r="J871" s="286">
        <f>I871*21.67</f>
        <v>0</v>
      </c>
      <c r="K871" s="143">
        <f t="shared" si="203"/>
        <v>0</v>
      </c>
      <c r="S871" s="273"/>
    </row>
    <row r="872" spans="1:81" s="3" customFormat="1" ht="15" customHeight="1">
      <c r="A872" s="103" t="s">
        <v>834</v>
      </c>
      <c r="B872" s="9" t="s">
        <v>15</v>
      </c>
      <c r="C872" s="22">
        <v>4.6900000000000004</v>
      </c>
      <c r="D872" s="24" t="s">
        <v>2</v>
      </c>
      <c r="E872" s="160" t="s">
        <v>418</v>
      </c>
      <c r="F872" s="12" t="s">
        <v>4</v>
      </c>
      <c r="G872" s="370" t="s">
        <v>731</v>
      </c>
      <c r="H872" s="362"/>
      <c r="I872" s="162">
        <f t="shared" si="207"/>
        <v>0</v>
      </c>
      <c r="J872" s="286">
        <f t="shared" ref="J872:J875" si="208">I872*21.67</f>
        <v>0</v>
      </c>
      <c r="K872" s="143">
        <f t="shared" si="203"/>
        <v>0</v>
      </c>
      <c r="L872" s="58"/>
      <c r="M872" s="58"/>
      <c r="N872" s="58"/>
      <c r="O872" s="58"/>
      <c r="P872" s="58"/>
      <c r="Q872" s="58"/>
      <c r="R872" s="58"/>
      <c r="S872" s="275"/>
      <c r="T872" s="58"/>
      <c r="U872" s="58"/>
      <c r="V872" s="58"/>
      <c r="W872" s="58"/>
      <c r="X872" s="58"/>
      <c r="Y872" s="58"/>
      <c r="Z872" s="58"/>
      <c r="AA872" s="58"/>
      <c r="AB872" s="58"/>
      <c r="AC872" s="58"/>
      <c r="AD872" s="58"/>
      <c r="AE872" s="58"/>
      <c r="AF872" s="58"/>
      <c r="AG872" s="58"/>
      <c r="AH872" s="58"/>
      <c r="AI872" s="58"/>
      <c r="AJ872" s="58"/>
      <c r="AK872" s="58"/>
      <c r="AL872" s="58"/>
      <c r="AM872" s="58"/>
      <c r="AN872" s="58"/>
      <c r="AO872" s="58"/>
      <c r="AP872" s="58"/>
      <c r="AQ872" s="58"/>
      <c r="AR872" s="58"/>
      <c r="AS872" s="58"/>
      <c r="AT872" s="58"/>
      <c r="AU872" s="58"/>
      <c r="AV872" s="58"/>
      <c r="AW872" s="58"/>
      <c r="AX872" s="58"/>
      <c r="AY872" s="58"/>
      <c r="AZ872" s="58"/>
      <c r="BA872" s="58"/>
      <c r="BB872" s="58"/>
      <c r="BC872" s="58"/>
      <c r="BD872" s="58"/>
      <c r="BE872" s="58"/>
      <c r="BF872" s="58"/>
      <c r="BG872" s="58"/>
      <c r="BH872" s="58"/>
      <c r="BI872" s="58"/>
      <c r="BJ872" s="58"/>
      <c r="BK872" s="58"/>
      <c r="BL872" s="58"/>
      <c r="BM872" s="58"/>
      <c r="BN872" s="58"/>
      <c r="BO872" s="58"/>
      <c r="BP872" s="58"/>
      <c r="BQ872" s="58"/>
      <c r="BR872" s="58"/>
      <c r="BS872" s="58"/>
      <c r="BT872" s="58"/>
      <c r="BU872" s="58"/>
      <c r="BV872" s="58"/>
      <c r="BW872" s="58"/>
      <c r="BX872" s="58"/>
      <c r="BY872" s="58"/>
      <c r="BZ872" s="58"/>
      <c r="CA872" s="58"/>
      <c r="CB872" s="58"/>
      <c r="CC872" s="58"/>
    </row>
    <row r="873" spans="1:81" ht="15" customHeight="1">
      <c r="A873" s="103" t="s">
        <v>835</v>
      </c>
      <c r="B873" s="217" t="s">
        <v>17</v>
      </c>
      <c r="C873" s="53">
        <v>3.6</v>
      </c>
      <c r="D873" s="24" t="s">
        <v>2</v>
      </c>
      <c r="E873" s="219" t="s">
        <v>418</v>
      </c>
      <c r="F873" s="49" t="s">
        <v>4</v>
      </c>
      <c r="G873" s="370" t="s">
        <v>731</v>
      </c>
      <c r="H873" s="362"/>
      <c r="I873" s="162">
        <f t="shared" si="207"/>
        <v>0</v>
      </c>
      <c r="J873" s="286">
        <f t="shared" si="208"/>
        <v>0</v>
      </c>
      <c r="K873" s="143">
        <f t="shared" si="203"/>
        <v>0</v>
      </c>
    </row>
    <row r="874" spans="1:81" s="3" customFormat="1" ht="15" customHeight="1">
      <c r="A874" s="103" t="s">
        <v>836</v>
      </c>
      <c r="B874" s="175" t="s">
        <v>844</v>
      </c>
      <c r="C874" s="53">
        <v>16.850000000000001</v>
      </c>
      <c r="D874" s="24" t="s">
        <v>2</v>
      </c>
      <c r="E874" s="219" t="s">
        <v>418</v>
      </c>
      <c r="F874" s="49" t="s">
        <v>4</v>
      </c>
      <c r="G874" s="370" t="s">
        <v>731</v>
      </c>
      <c r="H874" s="362"/>
      <c r="I874" s="162">
        <f t="shared" si="207"/>
        <v>0</v>
      </c>
      <c r="J874" s="286">
        <f t="shared" si="208"/>
        <v>0</v>
      </c>
      <c r="K874" s="143">
        <f t="shared" si="203"/>
        <v>0</v>
      </c>
      <c r="L874" s="58"/>
      <c r="M874" s="58"/>
      <c r="N874" s="58"/>
      <c r="O874" s="58"/>
      <c r="P874" s="58"/>
      <c r="Q874" s="58"/>
      <c r="R874" s="58"/>
      <c r="S874" s="275"/>
      <c r="T874" s="58"/>
      <c r="U874" s="58"/>
      <c r="V874" s="58"/>
      <c r="W874" s="58"/>
      <c r="X874" s="58"/>
      <c r="Y874" s="58"/>
      <c r="Z874" s="58"/>
      <c r="AA874" s="58"/>
      <c r="AB874" s="58"/>
      <c r="AC874" s="58"/>
      <c r="AD874" s="58"/>
      <c r="AE874" s="58"/>
      <c r="AF874" s="58"/>
      <c r="AG874" s="58"/>
      <c r="AH874" s="58"/>
      <c r="AI874" s="58"/>
      <c r="AJ874" s="58"/>
      <c r="AK874" s="58"/>
      <c r="AL874" s="58"/>
      <c r="AM874" s="58"/>
      <c r="AN874" s="58"/>
      <c r="AO874" s="58"/>
      <c r="AP874" s="58"/>
      <c r="AQ874" s="58"/>
      <c r="AR874" s="58"/>
      <c r="AS874" s="58"/>
      <c r="AT874" s="58"/>
      <c r="AU874" s="58"/>
      <c r="AV874" s="58"/>
      <c r="AW874" s="58"/>
      <c r="AX874" s="58"/>
      <c r="AY874" s="58"/>
      <c r="AZ874" s="58"/>
      <c r="BA874" s="58"/>
      <c r="BB874" s="58"/>
      <c r="BC874" s="58"/>
      <c r="BD874" s="58"/>
      <c r="BE874" s="58"/>
      <c r="BF874" s="58"/>
      <c r="BG874" s="58"/>
      <c r="BH874" s="58"/>
      <c r="BI874" s="58"/>
      <c r="BJ874" s="58"/>
      <c r="BK874" s="58"/>
      <c r="BL874" s="58"/>
      <c r="BM874" s="58"/>
      <c r="BN874" s="58"/>
      <c r="BO874" s="58"/>
      <c r="BP874" s="58"/>
      <c r="BQ874" s="58"/>
      <c r="BR874" s="58"/>
      <c r="BS874" s="58"/>
      <c r="BT874" s="58"/>
      <c r="BU874" s="58"/>
      <c r="BV874" s="58"/>
      <c r="BW874" s="58"/>
      <c r="BX874" s="58"/>
      <c r="BY874" s="58"/>
      <c r="BZ874" s="58"/>
      <c r="CA874" s="58"/>
      <c r="CB874" s="58"/>
      <c r="CC874" s="58"/>
    </row>
    <row r="875" spans="1:81" ht="14.25" customHeight="1" thickBot="1">
      <c r="A875" s="69" t="s">
        <v>837</v>
      </c>
      <c r="B875" s="23" t="s">
        <v>549</v>
      </c>
      <c r="C875" s="22">
        <v>19.13</v>
      </c>
      <c r="D875" s="24" t="s">
        <v>2</v>
      </c>
      <c r="E875" s="160" t="s">
        <v>418</v>
      </c>
      <c r="F875" s="12" t="s">
        <v>4</v>
      </c>
      <c r="G875" s="370" t="s">
        <v>731</v>
      </c>
      <c r="H875" s="362"/>
      <c r="I875" s="162">
        <f t="shared" si="207"/>
        <v>0</v>
      </c>
      <c r="J875" s="286">
        <f t="shared" si="208"/>
        <v>0</v>
      </c>
      <c r="K875" s="143">
        <f t="shared" si="203"/>
        <v>0</v>
      </c>
    </row>
    <row r="876" spans="1:81" s="3" customFormat="1" ht="15.75" customHeight="1" thickBot="1">
      <c r="A876" s="180" t="s">
        <v>739</v>
      </c>
      <c r="B876" s="181"/>
      <c r="C876" s="181"/>
      <c r="D876" s="181"/>
      <c r="E876" s="181"/>
      <c r="F876" s="181"/>
      <c r="G876" s="181"/>
      <c r="H876" s="181"/>
      <c r="I876" s="181"/>
      <c r="J876" s="181"/>
      <c r="K876" s="181"/>
      <c r="L876" s="58"/>
      <c r="M876" s="58"/>
      <c r="N876" s="58"/>
      <c r="O876" s="58"/>
      <c r="P876" s="58"/>
      <c r="Q876" s="58"/>
      <c r="R876" s="58"/>
      <c r="S876" s="275"/>
      <c r="T876" s="58"/>
      <c r="U876" s="58"/>
      <c r="V876" s="58"/>
      <c r="W876" s="58"/>
      <c r="X876" s="58"/>
      <c r="Y876" s="58"/>
      <c r="Z876" s="58"/>
      <c r="AA876" s="58"/>
      <c r="AB876" s="58"/>
      <c r="AC876" s="58"/>
      <c r="AD876" s="58"/>
      <c r="AE876" s="58"/>
      <c r="AF876" s="58"/>
      <c r="AG876" s="58"/>
      <c r="AH876" s="58"/>
      <c r="AI876" s="58"/>
      <c r="AJ876" s="58"/>
      <c r="AK876" s="58"/>
      <c r="AL876" s="58"/>
      <c r="AM876" s="58"/>
      <c r="AN876" s="58"/>
      <c r="AO876" s="58"/>
      <c r="AP876" s="58"/>
      <c r="AQ876" s="58"/>
      <c r="AR876" s="58"/>
      <c r="AS876" s="58"/>
      <c r="AT876" s="58"/>
      <c r="AU876" s="58"/>
      <c r="AV876" s="58"/>
      <c r="AW876" s="58"/>
      <c r="AX876" s="58"/>
      <c r="AY876" s="58"/>
      <c r="AZ876" s="58"/>
      <c r="BA876" s="58"/>
      <c r="BB876" s="58"/>
      <c r="BC876" s="58"/>
      <c r="BD876" s="58"/>
      <c r="BE876" s="58"/>
      <c r="BF876" s="58"/>
      <c r="BG876" s="58"/>
      <c r="BH876" s="58"/>
      <c r="BI876" s="58"/>
      <c r="BJ876" s="58"/>
      <c r="BK876" s="58"/>
      <c r="BL876" s="58"/>
      <c r="BM876" s="58"/>
      <c r="BN876" s="58"/>
      <c r="BO876" s="58"/>
      <c r="BP876" s="58"/>
      <c r="BQ876" s="58"/>
      <c r="BR876" s="58"/>
      <c r="BS876" s="58"/>
      <c r="BT876" s="58"/>
      <c r="BU876" s="58"/>
      <c r="BV876" s="58"/>
      <c r="BW876" s="58"/>
      <c r="BX876" s="58"/>
      <c r="BY876" s="58"/>
      <c r="BZ876" s="58"/>
      <c r="CA876" s="58"/>
      <c r="CB876" s="58"/>
      <c r="CC876" s="58"/>
    </row>
    <row r="877" spans="1:81" s="3" customFormat="1" ht="15" customHeight="1">
      <c r="A877" s="103" t="s">
        <v>765</v>
      </c>
      <c r="B877" s="9" t="s">
        <v>15</v>
      </c>
      <c r="C877" s="81">
        <v>9.4</v>
      </c>
      <c r="D877" s="105" t="s">
        <v>2</v>
      </c>
      <c r="E877" s="105" t="s">
        <v>843</v>
      </c>
      <c r="F877" s="83" t="s">
        <v>4</v>
      </c>
      <c r="G877" s="13" t="s">
        <v>731</v>
      </c>
      <c r="H877" s="362"/>
      <c r="I877" s="162">
        <f>H877*C877</f>
        <v>0</v>
      </c>
      <c r="J877" s="128">
        <f>I877*21.67</f>
        <v>0</v>
      </c>
      <c r="K877" s="143">
        <f t="shared" si="203"/>
        <v>0</v>
      </c>
      <c r="L877" s="58"/>
      <c r="M877" s="58"/>
      <c r="N877" s="58"/>
      <c r="O877" s="58"/>
      <c r="P877" s="58"/>
      <c r="Q877" s="58"/>
      <c r="R877" s="58"/>
      <c r="S877" s="275"/>
      <c r="T877" s="58"/>
      <c r="U877" s="58"/>
      <c r="V877" s="58"/>
      <c r="W877" s="58"/>
      <c r="X877" s="58"/>
      <c r="Y877" s="58"/>
      <c r="Z877" s="58"/>
      <c r="AA877" s="58"/>
      <c r="AB877" s="58"/>
      <c r="AC877" s="58"/>
      <c r="AD877" s="58"/>
      <c r="AE877" s="58"/>
      <c r="AF877" s="58"/>
      <c r="AG877" s="58"/>
      <c r="AH877" s="58"/>
      <c r="AI877" s="58"/>
      <c r="AJ877" s="58"/>
      <c r="AK877" s="58"/>
      <c r="AL877" s="58"/>
      <c r="AM877" s="58"/>
      <c r="AN877" s="58"/>
      <c r="AO877" s="58"/>
      <c r="AP877" s="58"/>
      <c r="AQ877" s="58"/>
      <c r="AR877" s="58"/>
      <c r="AS877" s="58"/>
      <c r="AT877" s="58"/>
      <c r="AU877" s="58"/>
      <c r="AV877" s="58"/>
      <c r="AW877" s="58"/>
      <c r="AX877" s="58"/>
      <c r="AY877" s="58"/>
      <c r="AZ877" s="58"/>
      <c r="BA877" s="58"/>
      <c r="BB877" s="58"/>
      <c r="BC877" s="58"/>
      <c r="BD877" s="58"/>
      <c r="BE877" s="58"/>
      <c r="BF877" s="58"/>
      <c r="BG877" s="58"/>
      <c r="BH877" s="58"/>
      <c r="BI877" s="58"/>
      <c r="BJ877" s="58"/>
      <c r="BK877" s="58"/>
      <c r="BL877" s="58"/>
      <c r="BM877" s="58"/>
      <c r="BN877" s="58"/>
      <c r="BO877" s="58"/>
      <c r="BP877" s="58"/>
      <c r="BQ877" s="58"/>
      <c r="BR877" s="58"/>
      <c r="BS877" s="58"/>
      <c r="BT877" s="58"/>
      <c r="BU877" s="58"/>
      <c r="BV877" s="58"/>
      <c r="BW877" s="58"/>
      <c r="BX877" s="58"/>
      <c r="BY877" s="58"/>
      <c r="BZ877" s="58"/>
      <c r="CA877" s="58"/>
      <c r="CB877" s="58"/>
      <c r="CC877" s="58"/>
    </row>
    <row r="878" spans="1:81" ht="14.25" customHeight="1">
      <c r="A878" s="69" t="s">
        <v>724</v>
      </c>
      <c r="B878" s="9" t="s">
        <v>15</v>
      </c>
      <c r="C878" s="10">
        <v>3</v>
      </c>
      <c r="D878" s="28" t="s">
        <v>2</v>
      </c>
      <c r="E878" s="28" t="s">
        <v>843</v>
      </c>
      <c r="F878" s="12" t="s">
        <v>4</v>
      </c>
      <c r="G878" s="13" t="s">
        <v>731</v>
      </c>
      <c r="H878" s="362"/>
      <c r="I878" s="162">
        <f>H878*C878</f>
        <v>0</v>
      </c>
      <c r="J878" s="127">
        <f>I878*21.67</f>
        <v>0</v>
      </c>
      <c r="K878" s="143">
        <f t="shared" si="203"/>
        <v>0</v>
      </c>
    </row>
    <row r="879" spans="1:81" s="3" customFormat="1" ht="15.75" customHeight="1" thickBot="1">
      <c r="A879" s="368">
        <v>2301061014</v>
      </c>
      <c r="B879" s="100" t="s">
        <v>15</v>
      </c>
      <c r="C879" s="114">
        <v>10.4</v>
      </c>
      <c r="D879" s="98" t="s">
        <v>2</v>
      </c>
      <c r="E879" s="116" t="s">
        <v>843</v>
      </c>
      <c r="F879" s="98" t="s">
        <v>4</v>
      </c>
      <c r="G879" s="13" t="s">
        <v>731</v>
      </c>
      <c r="H879" s="362"/>
      <c r="I879" s="162">
        <f>H879*C879</f>
        <v>0</v>
      </c>
      <c r="J879" s="129">
        <f>I879*21.67</f>
        <v>0</v>
      </c>
      <c r="K879" s="143">
        <f t="shared" si="203"/>
        <v>0</v>
      </c>
      <c r="L879" s="58"/>
      <c r="M879" s="58"/>
      <c r="N879" s="58"/>
      <c r="O879" s="58"/>
      <c r="P879" s="58"/>
      <c r="Q879" s="58"/>
      <c r="R879" s="58"/>
      <c r="S879" s="275"/>
      <c r="T879" s="58"/>
      <c r="U879" s="58"/>
      <c r="V879" s="58"/>
      <c r="W879" s="58"/>
      <c r="X879" s="58"/>
      <c r="Y879" s="58"/>
      <c r="Z879" s="58"/>
      <c r="AA879" s="58"/>
      <c r="AB879" s="58"/>
      <c r="AC879" s="58"/>
      <c r="AD879" s="58"/>
      <c r="AE879" s="58"/>
      <c r="AF879" s="58"/>
      <c r="AG879" s="58"/>
      <c r="AH879" s="58"/>
      <c r="AI879" s="58"/>
      <c r="AJ879" s="58"/>
      <c r="AK879" s="58"/>
      <c r="AL879" s="58"/>
      <c r="AM879" s="58"/>
      <c r="AN879" s="58"/>
      <c r="AO879" s="58"/>
      <c r="AP879" s="58"/>
      <c r="AQ879" s="58"/>
      <c r="AR879" s="58"/>
      <c r="AS879" s="58"/>
      <c r="AT879" s="58"/>
      <c r="AU879" s="58"/>
      <c r="AV879" s="58"/>
      <c r="AW879" s="58"/>
      <c r="AX879" s="58"/>
      <c r="AY879" s="58"/>
      <c r="AZ879" s="58"/>
      <c r="BA879" s="58"/>
      <c r="BB879" s="58"/>
      <c r="BC879" s="58"/>
      <c r="BD879" s="58"/>
      <c r="BE879" s="58"/>
      <c r="BF879" s="58"/>
      <c r="BG879" s="58"/>
      <c r="BH879" s="58"/>
      <c r="BI879" s="58"/>
      <c r="BJ879" s="58"/>
      <c r="BK879" s="58"/>
      <c r="BL879" s="58"/>
      <c r="BM879" s="58"/>
      <c r="BN879" s="58"/>
      <c r="BO879" s="58"/>
      <c r="BP879" s="58"/>
      <c r="BQ879" s="58"/>
      <c r="BR879" s="58"/>
      <c r="BS879" s="58"/>
      <c r="BT879" s="58"/>
      <c r="BU879" s="58"/>
      <c r="BV879" s="58"/>
      <c r="BW879" s="58"/>
      <c r="BX879" s="58"/>
      <c r="BY879" s="58"/>
      <c r="BZ879" s="58"/>
      <c r="CA879" s="58"/>
      <c r="CB879" s="58"/>
      <c r="CC879" s="58"/>
    </row>
    <row r="880" spans="1:81" s="3" customFormat="1" ht="16.5" customHeight="1" thickBot="1">
      <c r="A880" s="180" t="s">
        <v>909</v>
      </c>
      <c r="B880" s="181"/>
      <c r="C880" s="181"/>
      <c r="D880" s="181"/>
      <c r="E880" s="181"/>
      <c r="F880" s="181"/>
      <c r="G880" s="181"/>
      <c r="H880" s="181"/>
      <c r="I880" s="181"/>
      <c r="J880" s="181"/>
      <c r="K880" s="181"/>
      <c r="L880" s="58"/>
      <c r="M880" s="58"/>
      <c r="N880" s="58"/>
      <c r="O880" s="58"/>
      <c r="P880" s="58"/>
      <c r="Q880" s="58"/>
      <c r="R880" s="58"/>
      <c r="S880" s="275"/>
      <c r="T880" s="58"/>
      <c r="U880" s="58"/>
      <c r="V880" s="58"/>
      <c r="W880" s="58"/>
      <c r="X880" s="58"/>
      <c r="Y880" s="58"/>
      <c r="Z880" s="58"/>
      <c r="AA880" s="58"/>
      <c r="AB880" s="58"/>
      <c r="AC880" s="58"/>
      <c r="AD880" s="58"/>
      <c r="AE880" s="58"/>
      <c r="AF880" s="58"/>
      <c r="AG880" s="58"/>
      <c r="AH880" s="58"/>
      <c r="AI880" s="58"/>
      <c r="AJ880" s="58"/>
      <c r="AK880" s="58"/>
      <c r="AL880" s="58"/>
      <c r="AM880" s="58"/>
      <c r="AN880" s="58"/>
      <c r="AO880" s="58"/>
      <c r="AP880" s="58"/>
      <c r="AQ880" s="58"/>
      <c r="AR880" s="58"/>
      <c r="AS880" s="58"/>
      <c r="AT880" s="58"/>
      <c r="AU880" s="58"/>
      <c r="AV880" s="58"/>
      <c r="AW880" s="58"/>
      <c r="AX880" s="58"/>
      <c r="AY880" s="58"/>
      <c r="AZ880" s="58"/>
      <c r="BA880" s="58"/>
      <c r="BB880" s="58"/>
      <c r="BC880" s="58"/>
      <c r="BD880" s="58"/>
      <c r="BE880" s="58"/>
      <c r="BF880" s="58"/>
      <c r="BG880" s="58"/>
      <c r="BH880" s="58"/>
      <c r="BI880" s="58"/>
      <c r="BJ880" s="58"/>
      <c r="BK880" s="58"/>
      <c r="BL880" s="58"/>
      <c r="BM880" s="58"/>
      <c r="BN880" s="58"/>
      <c r="BO880" s="58"/>
      <c r="BP880" s="58"/>
      <c r="BQ880" s="58"/>
      <c r="BR880" s="58"/>
      <c r="BS880" s="58"/>
      <c r="BT880" s="58"/>
      <c r="BU880" s="58"/>
      <c r="BV880" s="58"/>
      <c r="BW880" s="58"/>
      <c r="BX880" s="58"/>
      <c r="BY880" s="58"/>
      <c r="BZ880" s="58"/>
      <c r="CA880" s="58"/>
      <c r="CB880" s="58"/>
      <c r="CC880" s="58"/>
    </row>
    <row r="881" spans="1:81" s="3" customFormat="1" ht="15" customHeight="1">
      <c r="A881" s="147" t="s">
        <v>211</v>
      </c>
      <c r="B881" s="118" t="s">
        <v>6</v>
      </c>
      <c r="C881" s="119">
        <v>8.11</v>
      </c>
      <c r="D881" s="141" t="s">
        <v>2</v>
      </c>
      <c r="E881" s="141" t="s">
        <v>202</v>
      </c>
      <c r="F881" s="93" t="s">
        <v>113</v>
      </c>
      <c r="G881" s="197" t="s">
        <v>930</v>
      </c>
      <c r="H881" s="362"/>
      <c r="I881" s="162">
        <f t="shared" ref="I881:I900" si="209">H881*C881</f>
        <v>0</v>
      </c>
      <c r="J881" s="286">
        <f t="shared" ref="J881:J882" si="210">I881*2.17</f>
        <v>0</v>
      </c>
      <c r="K881" s="143">
        <f t="shared" si="203"/>
        <v>0</v>
      </c>
      <c r="L881" s="58"/>
      <c r="M881" s="58"/>
      <c r="N881" s="58"/>
      <c r="O881" s="58"/>
      <c r="P881" s="58"/>
      <c r="Q881" s="58"/>
      <c r="R881" s="58"/>
      <c r="S881" s="275"/>
      <c r="T881" s="58"/>
      <c r="U881" s="58"/>
      <c r="V881" s="58"/>
      <c r="W881" s="58"/>
      <c r="X881" s="58"/>
      <c r="Y881" s="58"/>
      <c r="Z881" s="58"/>
      <c r="AA881" s="58"/>
      <c r="AB881" s="58"/>
      <c r="AC881" s="58"/>
      <c r="AD881" s="58"/>
      <c r="AE881" s="58"/>
      <c r="AF881" s="58"/>
      <c r="AG881" s="58"/>
      <c r="AH881" s="58"/>
      <c r="AI881" s="58"/>
      <c r="AJ881" s="58"/>
      <c r="AK881" s="58"/>
      <c r="AL881" s="58"/>
      <c r="AM881" s="58"/>
      <c r="AN881" s="58"/>
      <c r="AO881" s="58"/>
      <c r="AP881" s="58"/>
      <c r="AQ881" s="58"/>
      <c r="AR881" s="58"/>
      <c r="AS881" s="58"/>
      <c r="AT881" s="58"/>
      <c r="AU881" s="58"/>
      <c r="AV881" s="58"/>
      <c r="AW881" s="58"/>
      <c r="AX881" s="58"/>
      <c r="AY881" s="58"/>
      <c r="AZ881" s="58"/>
      <c r="BA881" s="58"/>
      <c r="BB881" s="58"/>
      <c r="BC881" s="58"/>
      <c r="BD881" s="58"/>
      <c r="BE881" s="58"/>
      <c r="BF881" s="58"/>
      <c r="BG881" s="58"/>
      <c r="BH881" s="58"/>
      <c r="BI881" s="58"/>
      <c r="BJ881" s="58"/>
      <c r="BK881" s="58"/>
      <c r="BL881" s="58"/>
      <c r="BM881" s="58"/>
      <c r="BN881" s="58"/>
      <c r="BO881" s="58"/>
      <c r="BP881" s="58"/>
      <c r="BQ881" s="58"/>
      <c r="BR881" s="58"/>
      <c r="BS881" s="58"/>
      <c r="BT881" s="58"/>
      <c r="BU881" s="58"/>
      <c r="BV881" s="58"/>
      <c r="BW881" s="58"/>
      <c r="BX881" s="58"/>
      <c r="BY881" s="58"/>
      <c r="BZ881" s="58"/>
      <c r="CA881" s="58"/>
      <c r="CB881" s="58"/>
      <c r="CC881" s="58"/>
    </row>
    <row r="882" spans="1:81" s="3" customFormat="1" ht="15" customHeight="1">
      <c r="A882" s="71" t="s">
        <v>212</v>
      </c>
      <c r="B882" s="9" t="s">
        <v>6</v>
      </c>
      <c r="C882" s="10">
        <v>7.95</v>
      </c>
      <c r="D882" s="11" t="s">
        <v>2</v>
      </c>
      <c r="E882" s="11" t="s">
        <v>202</v>
      </c>
      <c r="F882" s="12" t="s">
        <v>113</v>
      </c>
      <c r="G882" s="197" t="s">
        <v>930</v>
      </c>
      <c r="H882" s="362"/>
      <c r="I882" s="162">
        <f t="shared" si="209"/>
        <v>0</v>
      </c>
      <c r="J882" s="286">
        <f t="shared" si="210"/>
        <v>0</v>
      </c>
      <c r="K882" s="143">
        <f t="shared" si="203"/>
        <v>0</v>
      </c>
      <c r="L882" s="58"/>
      <c r="M882" s="58"/>
      <c r="N882" s="58"/>
      <c r="O882" s="58"/>
      <c r="P882" s="58"/>
      <c r="Q882" s="58"/>
      <c r="R882" s="58"/>
      <c r="S882" s="275"/>
      <c r="T882" s="58"/>
      <c r="U882" s="58"/>
      <c r="V882" s="58"/>
      <c r="W882" s="58"/>
      <c r="X882" s="58"/>
      <c r="Y882" s="58"/>
      <c r="Z882" s="58"/>
      <c r="AA882" s="58"/>
      <c r="AB882" s="58"/>
      <c r="AC882" s="58"/>
      <c r="AD882" s="58"/>
      <c r="AE882" s="58"/>
      <c r="AF882" s="58"/>
      <c r="AG882" s="58"/>
      <c r="AH882" s="58"/>
      <c r="AI882" s="58"/>
      <c r="AJ882" s="58"/>
      <c r="AK882" s="58"/>
      <c r="AL882" s="58"/>
      <c r="AM882" s="58"/>
      <c r="AN882" s="58"/>
      <c r="AO882" s="58"/>
      <c r="AP882" s="58"/>
      <c r="AQ882" s="58"/>
      <c r="AR882" s="58"/>
      <c r="AS882" s="58"/>
      <c r="AT882" s="58"/>
      <c r="AU882" s="58"/>
      <c r="AV882" s="58"/>
      <c r="AW882" s="58"/>
      <c r="AX882" s="58"/>
      <c r="AY882" s="58"/>
      <c r="AZ882" s="58"/>
      <c r="BA882" s="58"/>
      <c r="BB882" s="58"/>
      <c r="BC882" s="58"/>
      <c r="BD882" s="58"/>
      <c r="BE882" s="58"/>
      <c r="BF882" s="58"/>
      <c r="BG882" s="58"/>
      <c r="BH882" s="58"/>
      <c r="BI882" s="58"/>
      <c r="BJ882" s="58"/>
      <c r="BK882" s="58"/>
      <c r="BL882" s="58"/>
      <c r="BM882" s="58"/>
      <c r="BN882" s="58"/>
      <c r="BO882" s="58"/>
      <c r="BP882" s="58"/>
      <c r="BQ882" s="58"/>
      <c r="BR882" s="58"/>
      <c r="BS882" s="58"/>
      <c r="BT882" s="58"/>
      <c r="BU882" s="58"/>
      <c r="BV882" s="58"/>
      <c r="BW882" s="58"/>
      <c r="BX882" s="58"/>
      <c r="BY882" s="58"/>
      <c r="BZ882" s="58"/>
      <c r="CA882" s="58"/>
      <c r="CB882" s="58"/>
      <c r="CC882" s="58"/>
    </row>
    <row r="883" spans="1:81" s="3" customFormat="1" ht="15">
      <c r="A883" s="72" t="s">
        <v>213</v>
      </c>
      <c r="B883" s="25" t="s">
        <v>180</v>
      </c>
      <c r="C883" s="15">
        <v>17.190000000000001</v>
      </c>
      <c r="D883" s="16" t="s">
        <v>2</v>
      </c>
      <c r="E883" s="16" t="s">
        <v>202</v>
      </c>
      <c r="F883" s="17" t="s">
        <v>4</v>
      </c>
      <c r="G883" s="50" t="s">
        <v>730</v>
      </c>
      <c r="H883" s="362"/>
      <c r="I883" s="162">
        <f t="shared" si="209"/>
        <v>0</v>
      </c>
      <c r="J883" s="286">
        <f>I883*8.67</f>
        <v>0</v>
      </c>
      <c r="K883" s="143">
        <f t="shared" si="203"/>
        <v>0</v>
      </c>
      <c r="L883" s="58"/>
      <c r="M883" s="58"/>
      <c r="N883" s="58"/>
      <c r="O883" s="58"/>
      <c r="P883" s="58"/>
      <c r="Q883" s="58"/>
      <c r="R883" s="58"/>
      <c r="S883" s="275"/>
      <c r="T883" s="58"/>
      <c r="U883" s="58"/>
      <c r="V883" s="58"/>
      <c r="W883" s="58"/>
      <c r="X883" s="58"/>
      <c r="Y883" s="58"/>
      <c r="Z883" s="58"/>
      <c r="AA883" s="58"/>
      <c r="AB883" s="58"/>
      <c r="AC883" s="58"/>
      <c r="AD883" s="58"/>
      <c r="AE883" s="58"/>
      <c r="AF883" s="58"/>
      <c r="AG883" s="58"/>
      <c r="AH883" s="58"/>
      <c r="AI883" s="58"/>
      <c r="AJ883" s="58"/>
      <c r="AK883" s="58"/>
      <c r="AL883" s="58"/>
      <c r="AM883" s="58"/>
      <c r="AN883" s="58"/>
      <c r="AO883" s="58"/>
      <c r="AP883" s="58"/>
      <c r="AQ883" s="58"/>
      <c r="AR883" s="58"/>
      <c r="AS883" s="58"/>
      <c r="AT883" s="58"/>
      <c r="AU883" s="58"/>
      <c r="AV883" s="58"/>
      <c r="AW883" s="58"/>
      <c r="AX883" s="58"/>
      <c r="AY883" s="58"/>
      <c r="AZ883" s="58"/>
      <c r="BA883" s="58"/>
      <c r="BB883" s="58"/>
      <c r="BC883" s="58"/>
      <c r="BD883" s="58"/>
      <c r="BE883" s="58"/>
      <c r="BF883" s="58"/>
      <c r="BG883" s="58"/>
      <c r="BH883" s="58"/>
      <c r="BI883" s="58"/>
      <c r="BJ883" s="58"/>
      <c r="BK883" s="58"/>
      <c r="BL883" s="58"/>
      <c r="BM883" s="58"/>
      <c r="BN883" s="58"/>
      <c r="BO883" s="58"/>
      <c r="BP883" s="58"/>
      <c r="BQ883" s="58"/>
      <c r="BR883" s="58"/>
      <c r="BS883" s="58"/>
      <c r="BT883" s="58"/>
      <c r="BU883" s="58"/>
      <c r="BV883" s="58"/>
      <c r="BW883" s="58"/>
      <c r="BX883" s="58"/>
      <c r="BY883" s="58"/>
      <c r="BZ883" s="58"/>
      <c r="CA883" s="58"/>
      <c r="CB883" s="58"/>
      <c r="CC883" s="58"/>
    </row>
    <row r="884" spans="1:81" s="3" customFormat="1" ht="15" customHeight="1">
      <c r="A884" s="69" t="s">
        <v>214</v>
      </c>
      <c r="B884" s="9" t="s">
        <v>844</v>
      </c>
      <c r="C884" s="10">
        <v>17.87</v>
      </c>
      <c r="D884" s="28" t="s">
        <v>2</v>
      </c>
      <c r="E884" s="28" t="s">
        <v>202</v>
      </c>
      <c r="F884" s="12" t="s">
        <v>4</v>
      </c>
      <c r="G884" s="13" t="s">
        <v>731</v>
      </c>
      <c r="H884" s="362"/>
      <c r="I884" s="162">
        <f t="shared" si="209"/>
        <v>0</v>
      </c>
      <c r="J884" s="214">
        <f>I884*21.67</f>
        <v>0</v>
      </c>
      <c r="K884" s="143">
        <f t="shared" si="203"/>
        <v>0</v>
      </c>
      <c r="L884" s="58"/>
      <c r="M884" s="58"/>
      <c r="N884" s="58"/>
      <c r="O884" s="58"/>
      <c r="P884" s="58"/>
      <c r="Q884" s="58"/>
      <c r="R884" s="58"/>
      <c r="S884" s="275"/>
      <c r="T884" s="58"/>
      <c r="U884" s="58"/>
      <c r="V884" s="58"/>
      <c r="W884" s="58"/>
      <c r="X884" s="58"/>
      <c r="Y884" s="58"/>
      <c r="Z884" s="58"/>
      <c r="AA884" s="58"/>
      <c r="AB884" s="58"/>
      <c r="AC884" s="58"/>
      <c r="AD884" s="58"/>
      <c r="AE884" s="58"/>
      <c r="AF884" s="58"/>
      <c r="AG884" s="58"/>
      <c r="AH884" s="58"/>
      <c r="AI884" s="58"/>
      <c r="AJ884" s="58"/>
      <c r="AK884" s="58"/>
      <c r="AL884" s="58"/>
      <c r="AM884" s="58"/>
      <c r="AN884" s="58"/>
      <c r="AO884" s="58"/>
      <c r="AP884" s="58"/>
      <c r="AQ884" s="58"/>
      <c r="AR884" s="58"/>
      <c r="AS884" s="58"/>
      <c r="AT884" s="58"/>
      <c r="AU884" s="58"/>
      <c r="AV884" s="58"/>
      <c r="AW884" s="58"/>
      <c r="AX884" s="58"/>
      <c r="AY884" s="58"/>
      <c r="AZ884" s="58"/>
      <c r="BA884" s="58"/>
      <c r="BB884" s="58"/>
      <c r="BC884" s="58"/>
      <c r="BD884" s="58"/>
      <c r="BE884" s="58"/>
      <c r="BF884" s="58"/>
      <c r="BG884" s="58"/>
      <c r="BH884" s="58"/>
      <c r="BI884" s="58"/>
      <c r="BJ884" s="58"/>
      <c r="BK884" s="58"/>
      <c r="BL884" s="58"/>
      <c r="BM884" s="58"/>
      <c r="BN884" s="58"/>
      <c r="BO884" s="58"/>
      <c r="BP884" s="58"/>
      <c r="BQ884" s="58"/>
      <c r="BR884" s="58"/>
      <c r="BS884" s="58"/>
      <c r="BT884" s="58"/>
      <c r="BU884" s="58"/>
      <c r="BV884" s="58"/>
      <c r="BW884" s="58"/>
      <c r="BX884" s="58"/>
      <c r="BY884" s="58"/>
      <c r="BZ884" s="58"/>
      <c r="CA884" s="58"/>
      <c r="CB884" s="58"/>
      <c r="CC884" s="58"/>
    </row>
    <row r="885" spans="1:81" s="3" customFormat="1" ht="15" customHeight="1">
      <c r="A885" s="69" t="s">
        <v>215</v>
      </c>
      <c r="B885" s="9" t="s">
        <v>5</v>
      </c>
      <c r="C885" s="10">
        <v>10.3</v>
      </c>
      <c r="D885" s="28" t="s">
        <v>2</v>
      </c>
      <c r="E885" s="28" t="s">
        <v>202</v>
      </c>
      <c r="F885" s="12" t="s">
        <v>113</v>
      </c>
      <c r="G885" s="13" t="s">
        <v>930</v>
      </c>
      <c r="H885" s="362"/>
      <c r="I885" s="162">
        <f t="shared" si="209"/>
        <v>0</v>
      </c>
      <c r="J885" s="286">
        <f>I885*2.17</f>
        <v>0</v>
      </c>
      <c r="K885" s="143">
        <f t="shared" si="203"/>
        <v>0</v>
      </c>
      <c r="L885" s="58"/>
      <c r="M885" s="58"/>
      <c r="N885" s="58"/>
      <c r="O885" s="58"/>
      <c r="P885" s="58"/>
      <c r="Q885" s="58"/>
      <c r="R885" s="58"/>
      <c r="S885" s="275"/>
      <c r="T885" s="58"/>
      <c r="U885" s="58"/>
      <c r="V885" s="58"/>
      <c r="W885" s="58"/>
      <c r="X885" s="58"/>
      <c r="Y885" s="58"/>
      <c r="Z885" s="58"/>
      <c r="AA885" s="58"/>
      <c r="AB885" s="58"/>
      <c r="AC885" s="58"/>
      <c r="AD885" s="58"/>
      <c r="AE885" s="58"/>
      <c r="AF885" s="58"/>
      <c r="AG885" s="58"/>
      <c r="AH885" s="58"/>
      <c r="AI885" s="58"/>
      <c r="AJ885" s="58"/>
      <c r="AK885" s="58"/>
      <c r="AL885" s="58"/>
      <c r="AM885" s="58"/>
      <c r="AN885" s="58"/>
      <c r="AO885" s="58"/>
      <c r="AP885" s="58"/>
      <c r="AQ885" s="58"/>
      <c r="AR885" s="58"/>
      <c r="AS885" s="58"/>
      <c r="AT885" s="58"/>
      <c r="AU885" s="58"/>
      <c r="AV885" s="58"/>
      <c r="AW885" s="58"/>
      <c r="AX885" s="58"/>
      <c r="AY885" s="58"/>
      <c r="AZ885" s="58"/>
      <c r="BA885" s="58"/>
      <c r="BB885" s="58"/>
      <c r="BC885" s="58"/>
      <c r="BD885" s="58"/>
      <c r="BE885" s="58"/>
      <c r="BF885" s="58"/>
      <c r="BG885" s="58"/>
      <c r="BH885" s="58"/>
      <c r="BI885" s="58"/>
      <c r="BJ885" s="58"/>
      <c r="BK885" s="58"/>
      <c r="BL885" s="58"/>
      <c r="BM885" s="58"/>
      <c r="BN885" s="58"/>
      <c r="BO885" s="58"/>
      <c r="BP885" s="58"/>
      <c r="BQ885" s="58"/>
      <c r="BR885" s="58"/>
      <c r="BS885" s="58"/>
      <c r="BT885" s="58"/>
      <c r="BU885" s="58"/>
      <c r="BV885" s="58"/>
      <c r="BW885" s="58"/>
      <c r="BX885" s="58"/>
      <c r="BY885" s="58"/>
      <c r="BZ885" s="58"/>
      <c r="CA885" s="58"/>
      <c r="CB885" s="58"/>
      <c r="CC885" s="58"/>
    </row>
    <row r="886" spans="1:81" s="3" customFormat="1" ht="15" customHeight="1">
      <c r="A886" s="69" t="s">
        <v>216</v>
      </c>
      <c r="B886" s="9" t="s">
        <v>15</v>
      </c>
      <c r="C886" s="10">
        <v>3.6</v>
      </c>
      <c r="D886" s="28" t="s">
        <v>2</v>
      </c>
      <c r="E886" s="28" t="s">
        <v>202</v>
      </c>
      <c r="F886" s="12" t="s">
        <v>4</v>
      </c>
      <c r="G886" s="13" t="s">
        <v>731</v>
      </c>
      <c r="H886" s="362"/>
      <c r="I886" s="162">
        <f t="shared" si="209"/>
        <v>0</v>
      </c>
      <c r="J886" s="214">
        <f>I886*21.67</f>
        <v>0</v>
      </c>
      <c r="K886" s="143">
        <f t="shared" si="203"/>
        <v>0</v>
      </c>
      <c r="L886" s="58"/>
      <c r="M886" s="58"/>
      <c r="N886" s="58"/>
      <c r="O886" s="58"/>
      <c r="P886" s="58"/>
      <c r="Q886" s="58"/>
      <c r="R886" s="58"/>
      <c r="S886" s="275"/>
      <c r="T886" s="58"/>
      <c r="U886" s="58"/>
      <c r="V886" s="58"/>
      <c r="W886" s="58"/>
      <c r="X886" s="58"/>
      <c r="Y886" s="58"/>
      <c r="Z886" s="58"/>
      <c r="AA886" s="58"/>
      <c r="AB886" s="58"/>
      <c r="AC886" s="58"/>
      <c r="AD886" s="58"/>
      <c r="AE886" s="58"/>
      <c r="AF886" s="58"/>
      <c r="AG886" s="58"/>
      <c r="AH886" s="58"/>
      <c r="AI886" s="58"/>
      <c r="AJ886" s="58"/>
      <c r="AK886" s="58"/>
      <c r="AL886" s="58"/>
      <c r="AM886" s="58"/>
      <c r="AN886" s="58"/>
      <c r="AO886" s="58"/>
      <c r="AP886" s="58"/>
      <c r="AQ886" s="58"/>
      <c r="AR886" s="58"/>
      <c r="AS886" s="58"/>
      <c r="AT886" s="58"/>
      <c r="AU886" s="58"/>
      <c r="AV886" s="58"/>
      <c r="AW886" s="58"/>
      <c r="AX886" s="58"/>
      <c r="AY886" s="58"/>
      <c r="AZ886" s="58"/>
      <c r="BA886" s="58"/>
      <c r="BB886" s="58"/>
      <c r="BC886" s="58"/>
      <c r="BD886" s="58"/>
      <c r="BE886" s="58"/>
      <c r="BF886" s="58"/>
      <c r="BG886" s="58"/>
      <c r="BH886" s="58"/>
      <c r="BI886" s="58"/>
      <c r="BJ886" s="58"/>
      <c r="BK886" s="58"/>
      <c r="BL886" s="58"/>
      <c r="BM886" s="58"/>
      <c r="BN886" s="58"/>
      <c r="BO886" s="58"/>
      <c r="BP886" s="58"/>
      <c r="BQ886" s="58"/>
      <c r="BR886" s="58"/>
      <c r="BS886" s="58"/>
      <c r="BT886" s="58"/>
      <c r="BU886" s="58"/>
      <c r="BV886" s="58"/>
      <c r="BW886" s="58"/>
      <c r="BX886" s="58"/>
      <c r="BY886" s="58"/>
      <c r="BZ886" s="58"/>
      <c r="CA886" s="58"/>
      <c r="CB886" s="58"/>
      <c r="CC886" s="58"/>
    </row>
    <row r="887" spans="1:81" s="3" customFormat="1" ht="15" customHeight="1">
      <c r="A887" s="69" t="s">
        <v>217</v>
      </c>
      <c r="B887" s="9" t="s">
        <v>15</v>
      </c>
      <c r="C887" s="10">
        <v>3.29</v>
      </c>
      <c r="D887" s="28" t="s">
        <v>2</v>
      </c>
      <c r="E887" s="28" t="s">
        <v>202</v>
      </c>
      <c r="F887" s="12" t="s">
        <v>4</v>
      </c>
      <c r="G887" s="13" t="s">
        <v>731</v>
      </c>
      <c r="H887" s="362"/>
      <c r="I887" s="162">
        <f t="shared" si="209"/>
        <v>0</v>
      </c>
      <c r="J887" s="214">
        <f>I887*21.67</f>
        <v>0</v>
      </c>
      <c r="K887" s="143">
        <f t="shared" si="203"/>
        <v>0</v>
      </c>
      <c r="L887" s="58"/>
      <c r="M887" s="58"/>
      <c r="N887" s="58"/>
      <c r="O887" s="58"/>
      <c r="P887" s="58"/>
      <c r="Q887" s="58"/>
      <c r="R887" s="58"/>
      <c r="S887" s="275"/>
      <c r="T887" s="58"/>
      <c r="U887" s="58"/>
      <c r="V887" s="58"/>
      <c r="W887" s="58"/>
      <c r="X887" s="58"/>
      <c r="Y887" s="58"/>
      <c r="Z887" s="58"/>
      <c r="AA887" s="58"/>
      <c r="AB887" s="58"/>
      <c r="AC887" s="58"/>
      <c r="AD887" s="58"/>
      <c r="AE887" s="58"/>
      <c r="AF887" s="58"/>
      <c r="AG887" s="58"/>
      <c r="AH887" s="58"/>
      <c r="AI887" s="58"/>
      <c r="AJ887" s="58"/>
      <c r="AK887" s="58"/>
      <c r="AL887" s="58"/>
      <c r="AM887" s="58"/>
      <c r="AN887" s="58"/>
      <c r="AO887" s="58"/>
      <c r="AP887" s="58"/>
      <c r="AQ887" s="58"/>
      <c r="AR887" s="58"/>
      <c r="AS887" s="58"/>
      <c r="AT887" s="58"/>
      <c r="AU887" s="58"/>
      <c r="AV887" s="58"/>
      <c r="AW887" s="58"/>
      <c r="AX887" s="58"/>
      <c r="AY887" s="58"/>
      <c r="AZ887" s="58"/>
      <c r="BA887" s="58"/>
      <c r="BB887" s="58"/>
      <c r="BC887" s="58"/>
      <c r="BD887" s="58"/>
      <c r="BE887" s="58"/>
      <c r="BF887" s="58"/>
      <c r="BG887" s="58"/>
      <c r="BH887" s="58"/>
      <c r="BI887" s="58"/>
      <c r="BJ887" s="58"/>
      <c r="BK887" s="58"/>
      <c r="BL887" s="58"/>
      <c r="BM887" s="58"/>
      <c r="BN887" s="58"/>
      <c r="BO887" s="58"/>
      <c r="BP887" s="58"/>
      <c r="BQ887" s="58"/>
      <c r="BR887" s="58"/>
      <c r="BS887" s="58"/>
      <c r="BT887" s="58"/>
      <c r="BU887" s="58"/>
      <c r="BV887" s="58"/>
      <c r="BW887" s="58"/>
      <c r="BX887" s="58"/>
      <c r="BY887" s="58"/>
      <c r="BZ887" s="58"/>
      <c r="CA887" s="58"/>
      <c r="CB887" s="58"/>
      <c r="CC887" s="58"/>
    </row>
    <row r="888" spans="1:81" s="7" customFormat="1" ht="15">
      <c r="A888" s="70" t="s">
        <v>218</v>
      </c>
      <c r="B888" s="23" t="s">
        <v>180</v>
      </c>
      <c r="C888" s="15">
        <v>45.4</v>
      </c>
      <c r="D888" s="24" t="s">
        <v>2</v>
      </c>
      <c r="E888" s="24" t="s">
        <v>202</v>
      </c>
      <c r="F888" s="17" t="s">
        <v>4</v>
      </c>
      <c r="G888" s="50" t="s">
        <v>730</v>
      </c>
      <c r="H888" s="362"/>
      <c r="I888" s="162">
        <f t="shared" si="209"/>
        <v>0</v>
      </c>
      <c r="J888" s="286">
        <f>I888*8.67</f>
        <v>0</v>
      </c>
      <c r="K888" s="143">
        <f t="shared" si="203"/>
        <v>0</v>
      </c>
      <c r="L888" s="59"/>
      <c r="M888" s="59"/>
      <c r="N888" s="59"/>
      <c r="O888" s="59"/>
      <c r="P888" s="59"/>
      <c r="Q888" s="59"/>
      <c r="R888" s="59"/>
      <c r="S888" s="273"/>
      <c r="T888" s="59"/>
      <c r="U888" s="59"/>
      <c r="V888" s="59"/>
      <c r="W888" s="59"/>
      <c r="X888" s="59"/>
      <c r="Y888" s="59"/>
      <c r="Z888" s="59"/>
      <c r="AA888" s="59"/>
      <c r="AB888" s="59"/>
      <c r="AC888" s="59"/>
      <c r="AD888" s="59"/>
      <c r="AE888" s="59"/>
      <c r="AF888" s="59"/>
      <c r="AG888" s="59"/>
      <c r="AH888" s="59"/>
      <c r="AI888" s="59"/>
      <c r="AJ888" s="59"/>
      <c r="AK888" s="59"/>
      <c r="AL888" s="59"/>
      <c r="AM888" s="59"/>
      <c r="AN888" s="59"/>
      <c r="AO888" s="59"/>
      <c r="AP888" s="59"/>
      <c r="AQ888" s="59"/>
      <c r="AR888" s="59"/>
      <c r="AS888" s="59"/>
      <c r="AT888" s="59"/>
      <c r="AU888" s="59"/>
      <c r="AV888" s="59"/>
      <c r="AW888" s="59"/>
      <c r="AX888" s="59"/>
      <c r="AY888" s="59"/>
      <c r="AZ888" s="59"/>
      <c r="BA888" s="59"/>
      <c r="BB888" s="59"/>
      <c r="BC888" s="59"/>
      <c r="BD888" s="59"/>
      <c r="BE888" s="59"/>
      <c r="BF888" s="59"/>
      <c r="BG888" s="59"/>
      <c r="BH888" s="59"/>
      <c r="BI888" s="59"/>
      <c r="BJ888" s="59"/>
      <c r="BK888" s="59"/>
      <c r="BL888" s="59"/>
      <c r="BM888" s="59"/>
      <c r="BN888" s="59"/>
      <c r="BO888" s="59"/>
      <c r="BP888" s="59"/>
      <c r="BQ888" s="59"/>
      <c r="BR888" s="59"/>
      <c r="BS888" s="59"/>
      <c r="BT888" s="59"/>
      <c r="BU888" s="59"/>
      <c r="BV888" s="59"/>
      <c r="BW888" s="59"/>
      <c r="BX888" s="59"/>
      <c r="BY888" s="59"/>
      <c r="BZ888" s="59"/>
      <c r="CA888" s="59"/>
      <c r="CB888" s="59"/>
      <c r="CC888" s="59"/>
    </row>
    <row r="889" spans="1:81" ht="14.25" customHeight="1">
      <c r="A889" s="69" t="s">
        <v>857</v>
      </c>
      <c r="B889" s="9" t="s">
        <v>5</v>
      </c>
      <c r="C889" s="10">
        <v>15.02</v>
      </c>
      <c r="D889" s="28" t="s">
        <v>2</v>
      </c>
      <c r="E889" s="28" t="s">
        <v>202</v>
      </c>
      <c r="F889" s="12" t="s">
        <v>113</v>
      </c>
      <c r="G889" s="13" t="s">
        <v>930</v>
      </c>
      <c r="H889" s="362"/>
      <c r="I889" s="162">
        <f t="shared" si="209"/>
        <v>0</v>
      </c>
      <c r="J889" s="286">
        <f>I889*2.17</f>
        <v>0</v>
      </c>
      <c r="K889" s="143">
        <f t="shared" si="203"/>
        <v>0</v>
      </c>
    </row>
    <row r="890" spans="1:81" s="3" customFormat="1" ht="15">
      <c r="A890" s="72" t="s">
        <v>219</v>
      </c>
      <c r="B890" s="25" t="s">
        <v>180</v>
      </c>
      <c r="C890" s="15">
        <v>5.03</v>
      </c>
      <c r="D890" s="16" t="s">
        <v>2</v>
      </c>
      <c r="E890" s="16" t="s">
        <v>202</v>
      </c>
      <c r="F890" s="17" t="s">
        <v>4</v>
      </c>
      <c r="G890" s="50" t="s">
        <v>730</v>
      </c>
      <c r="H890" s="362"/>
      <c r="I890" s="162">
        <f t="shared" si="209"/>
        <v>0</v>
      </c>
      <c r="J890" s="286">
        <f>I890*8.67</f>
        <v>0</v>
      </c>
      <c r="K890" s="143">
        <f t="shared" si="203"/>
        <v>0</v>
      </c>
      <c r="L890" s="58"/>
      <c r="M890" s="58"/>
      <c r="N890" s="58"/>
      <c r="O890" s="58"/>
      <c r="P890" s="58"/>
      <c r="Q890" s="58"/>
      <c r="R890" s="58"/>
      <c r="S890" s="275"/>
      <c r="T890" s="58"/>
      <c r="U890" s="58"/>
      <c r="V890" s="58"/>
      <c r="W890" s="58"/>
      <c r="X890" s="58"/>
      <c r="Y890" s="58"/>
      <c r="Z890" s="58"/>
      <c r="AA890" s="58"/>
      <c r="AB890" s="58"/>
      <c r="AC890" s="58"/>
      <c r="AD890" s="58"/>
      <c r="AE890" s="58"/>
      <c r="AF890" s="58"/>
      <c r="AG890" s="58"/>
      <c r="AH890" s="58"/>
      <c r="AI890" s="58"/>
      <c r="AJ890" s="58"/>
      <c r="AK890" s="58"/>
      <c r="AL890" s="58"/>
      <c r="AM890" s="58"/>
      <c r="AN890" s="58"/>
      <c r="AO890" s="58"/>
      <c r="AP890" s="58"/>
      <c r="AQ890" s="58"/>
      <c r="AR890" s="58"/>
      <c r="AS890" s="58"/>
      <c r="AT890" s="58"/>
      <c r="AU890" s="58"/>
      <c r="AV890" s="58"/>
      <c r="AW890" s="58"/>
      <c r="AX890" s="58"/>
      <c r="AY890" s="58"/>
      <c r="AZ890" s="58"/>
      <c r="BA890" s="58"/>
      <c r="BB890" s="58"/>
      <c r="BC890" s="58"/>
      <c r="BD890" s="58"/>
      <c r="BE890" s="58"/>
      <c r="BF890" s="58"/>
      <c r="BG890" s="58"/>
      <c r="BH890" s="58"/>
      <c r="BI890" s="58"/>
      <c r="BJ890" s="58"/>
      <c r="BK890" s="58"/>
      <c r="BL890" s="58"/>
      <c r="BM890" s="58"/>
      <c r="BN890" s="58"/>
      <c r="BO890" s="58"/>
      <c r="BP890" s="58"/>
      <c r="BQ890" s="58"/>
      <c r="BR890" s="58"/>
      <c r="BS890" s="58"/>
      <c r="BT890" s="58"/>
      <c r="BU890" s="58"/>
      <c r="BV890" s="58"/>
      <c r="BW890" s="58"/>
      <c r="BX890" s="58"/>
      <c r="BY890" s="58"/>
      <c r="BZ890" s="58"/>
      <c r="CA890" s="58"/>
      <c r="CB890" s="58"/>
      <c r="CC890" s="58"/>
    </row>
    <row r="891" spans="1:81" s="3" customFormat="1" ht="15" customHeight="1">
      <c r="A891" s="71" t="s">
        <v>220</v>
      </c>
      <c r="B891" s="9" t="s">
        <v>6</v>
      </c>
      <c r="C891" s="10">
        <v>5.18</v>
      </c>
      <c r="D891" s="11" t="s">
        <v>2</v>
      </c>
      <c r="E891" s="11" t="s">
        <v>202</v>
      </c>
      <c r="F891" s="12" t="s">
        <v>4</v>
      </c>
      <c r="G891" s="197" t="s">
        <v>930</v>
      </c>
      <c r="H891" s="362"/>
      <c r="I891" s="162">
        <f t="shared" si="209"/>
        <v>0</v>
      </c>
      <c r="J891" s="286">
        <f t="shared" ref="J891:J899" si="211">I891*2.17</f>
        <v>0</v>
      </c>
      <c r="K891" s="143">
        <f t="shared" si="203"/>
        <v>0</v>
      </c>
      <c r="L891" s="58"/>
      <c r="M891" s="58"/>
      <c r="N891" s="58"/>
      <c r="O891" s="58"/>
      <c r="P891" s="58"/>
      <c r="Q891" s="58"/>
      <c r="R891" s="58"/>
      <c r="S891" s="275"/>
      <c r="T891" s="58"/>
      <c r="U891" s="58"/>
      <c r="V891" s="58"/>
      <c r="W891" s="58"/>
      <c r="X891" s="58"/>
      <c r="Y891" s="58"/>
      <c r="Z891" s="58"/>
      <c r="AA891" s="58"/>
      <c r="AB891" s="58"/>
      <c r="AC891" s="58"/>
      <c r="AD891" s="58"/>
      <c r="AE891" s="58"/>
      <c r="AF891" s="58"/>
      <c r="AG891" s="58"/>
      <c r="AH891" s="58"/>
      <c r="AI891" s="58"/>
      <c r="AJ891" s="58"/>
      <c r="AK891" s="58"/>
      <c r="AL891" s="58"/>
      <c r="AM891" s="58"/>
      <c r="AN891" s="58"/>
      <c r="AO891" s="58"/>
      <c r="AP891" s="58"/>
      <c r="AQ891" s="58"/>
      <c r="AR891" s="58"/>
      <c r="AS891" s="58"/>
      <c r="AT891" s="58"/>
      <c r="AU891" s="58"/>
      <c r="AV891" s="58"/>
      <c r="AW891" s="58"/>
      <c r="AX891" s="58"/>
      <c r="AY891" s="58"/>
      <c r="AZ891" s="58"/>
      <c r="BA891" s="58"/>
      <c r="BB891" s="58"/>
      <c r="BC891" s="58"/>
      <c r="BD891" s="58"/>
      <c r="BE891" s="58"/>
      <c r="BF891" s="58"/>
      <c r="BG891" s="58"/>
      <c r="BH891" s="58"/>
      <c r="BI891" s="58"/>
      <c r="BJ891" s="58"/>
      <c r="BK891" s="58"/>
      <c r="BL891" s="58"/>
      <c r="BM891" s="58"/>
      <c r="BN891" s="58"/>
      <c r="BO891" s="58"/>
      <c r="BP891" s="58"/>
      <c r="BQ891" s="58"/>
      <c r="BR891" s="58"/>
      <c r="BS891" s="58"/>
      <c r="BT891" s="58"/>
      <c r="BU891" s="58"/>
      <c r="BV891" s="58"/>
      <c r="BW891" s="58"/>
      <c r="BX891" s="58"/>
      <c r="BY891" s="58"/>
      <c r="BZ891" s="58"/>
      <c r="CA891" s="58"/>
      <c r="CB891" s="58"/>
      <c r="CC891" s="58"/>
    </row>
    <row r="892" spans="1:81" s="3" customFormat="1" ht="15" customHeight="1">
      <c r="A892" s="71" t="s">
        <v>221</v>
      </c>
      <c r="B892" s="9" t="s">
        <v>6</v>
      </c>
      <c r="C892" s="10">
        <v>14.62</v>
      </c>
      <c r="D892" s="11" t="s">
        <v>2</v>
      </c>
      <c r="E892" s="11" t="s">
        <v>202</v>
      </c>
      <c r="F892" s="12" t="s">
        <v>4</v>
      </c>
      <c r="G892" s="197" t="s">
        <v>930</v>
      </c>
      <c r="H892" s="362"/>
      <c r="I892" s="162">
        <f t="shared" si="209"/>
        <v>0</v>
      </c>
      <c r="J892" s="286">
        <f t="shared" si="211"/>
        <v>0</v>
      </c>
      <c r="K892" s="143">
        <f t="shared" si="203"/>
        <v>0</v>
      </c>
      <c r="L892" s="58"/>
      <c r="M892" s="58"/>
      <c r="N892" s="58"/>
      <c r="O892" s="58"/>
      <c r="P892" s="58"/>
      <c r="Q892" s="58"/>
      <c r="R892" s="58"/>
      <c r="S892" s="275"/>
      <c r="T892" s="58"/>
      <c r="U892" s="58"/>
      <c r="V892" s="58"/>
      <c r="W892" s="58"/>
      <c r="X892" s="58"/>
      <c r="Y892" s="58"/>
      <c r="Z892" s="58"/>
      <c r="AA892" s="58"/>
      <c r="AB892" s="58"/>
      <c r="AC892" s="58"/>
      <c r="AD892" s="58"/>
      <c r="AE892" s="58"/>
      <c r="AF892" s="58"/>
      <c r="AG892" s="58"/>
      <c r="AH892" s="58"/>
      <c r="AI892" s="58"/>
      <c r="AJ892" s="58"/>
      <c r="AK892" s="58"/>
      <c r="AL892" s="58"/>
      <c r="AM892" s="58"/>
      <c r="AN892" s="58"/>
      <c r="AO892" s="58"/>
      <c r="AP892" s="58"/>
      <c r="AQ892" s="58"/>
      <c r="AR892" s="58"/>
      <c r="AS892" s="58"/>
      <c r="AT892" s="58"/>
      <c r="AU892" s="58"/>
      <c r="AV892" s="58"/>
      <c r="AW892" s="58"/>
      <c r="AX892" s="58"/>
      <c r="AY892" s="58"/>
      <c r="AZ892" s="58"/>
      <c r="BA892" s="58"/>
      <c r="BB892" s="58"/>
      <c r="BC892" s="58"/>
      <c r="BD892" s="58"/>
      <c r="BE892" s="58"/>
      <c r="BF892" s="58"/>
      <c r="BG892" s="58"/>
      <c r="BH892" s="58"/>
      <c r="BI892" s="58"/>
      <c r="BJ892" s="58"/>
      <c r="BK892" s="58"/>
      <c r="BL892" s="58"/>
      <c r="BM892" s="58"/>
      <c r="BN892" s="58"/>
      <c r="BO892" s="58"/>
      <c r="BP892" s="58"/>
      <c r="BQ892" s="58"/>
      <c r="BR892" s="58"/>
      <c r="BS892" s="58"/>
      <c r="BT892" s="58"/>
      <c r="BU892" s="58"/>
      <c r="BV892" s="58"/>
      <c r="BW892" s="58"/>
      <c r="BX892" s="58"/>
      <c r="BY892" s="58"/>
      <c r="BZ892" s="58"/>
      <c r="CA892" s="58"/>
      <c r="CB892" s="58"/>
      <c r="CC892" s="58"/>
    </row>
    <row r="893" spans="1:81" ht="14.25" customHeight="1">
      <c r="A893" s="71" t="s">
        <v>222</v>
      </c>
      <c r="B893" s="9" t="s">
        <v>6</v>
      </c>
      <c r="C893" s="10">
        <v>17.649999999999999</v>
      </c>
      <c r="D893" s="11" t="s">
        <v>2</v>
      </c>
      <c r="E893" s="11" t="s">
        <v>202</v>
      </c>
      <c r="F893" s="12" t="s">
        <v>4</v>
      </c>
      <c r="G893" s="197" t="s">
        <v>930</v>
      </c>
      <c r="H893" s="362"/>
      <c r="I893" s="162">
        <f t="shared" si="209"/>
        <v>0</v>
      </c>
      <c r="J893" s="286">
        <f t="shared" si="211"/>
        <v>0</v>
      </c>
      <c r="K893" s="143">
        <f t="shared" si="203"/>
        <v>0</v>
      </c>
    </row>
    <row r="894" spans="1:81" s="3" customFormat="1" ht="16.5" customHeight="1">
      <c r="A894" s="71" t="s">
        <v>223</v>
      </c>
      <c r="B894" s="9" t="s">
        <v>6</v>
      </c>
      <c r="C894" s="10">
        <v>7.66</v>
      </c>
      <c r="D894" s="11" t="s">
        <v>2</v>
      </c>
      <c r="E894" s="11" t="s">
        <v>202</v>
      </c>
      <c r="F894" s="12" t="s">
        <v>4</v>
      </c>
      <c r="G894" s="197" t="s">
        <v>930</v>
      </c>
      <c r="H894" s="362"/>
      <c r="I894" s="162">
        <f t="shared" si="209"/>
        <v>0</v>
      </c>
      <c r="J894" s="286">
        <f t="shared" si="211"/>
        <v>0</v>
      </c>
      <c r="K894" s="143">
        <f t="shared" si="203"/>
        <v>0</v>
      </c>
      <c r="L894" s="58"/>
      <c r="M894" s="58"/>
      <c r="N894" s="58"/>
      <c r="O894" s="58"/>
      <c r="P894" s="58"/>
      <c r="Q894" s="58"/>
      <c r="R894" s="58"/>
      <c r="S894" s="275"/>
      <c r="T894" s="58"/>
      <c r="U894" s="58"/>
      <c r="V894" s="58"/>
      <c r="W894" s="58"/>
      <c r="X894" s="58"/>
      <c r="Y894" s="58"/>
      <c r="Z894" s="58"/>
      <c r="AA894" s="58"/>
      <c r="AB894" s="58"/>
      <c r="AC894" s="58"/>
      <c r="AD894" s="58"/>
      <c r="AE894" s="58"/>
      <c r="AF894" s="58"/>
      <c r="AG894" s="58"/>
      <c r="AH894" s="58"/>
      <c r="AI894" s="58"/>
      <c r="AJ894" s="58"/>
      <c r="AK894" s="58"/>
      <c r="AL894" s="58"/>
      <c r="AM894" s="58"/>
      <c r="AN894" s="58"/>
      <c r="AO894" s="58"/>
      <c r="AP894" s="58"/>
      <c r="AQ894" s="58"/>
      <c r="AR894" s="58"/>
      <c r="AS894" s="58"/>
      <c r="AT894" s="58"/>
      <c r="AU894" s="58"/>
      <c r="AV894" s="58"/>
      <c r="AW894" s="58"/>
      <c r="AX894" s="58"/>
      <c r="AY894" s="58"/>
      <c r="AZ894" s="58"/>
      <c r="BA894" s="58"/>
      <c r="BB894" s="58"/>
      <c r="BC894" s="58"/>
      <c r="BD894" s="58"/>
      <c r="BE894" s="58"/>
      <c r="BF894" s="58"/>
      <c r="BG894" s="58"/>
      <c r="BH894" s="58"/>
      <c r="BI894" s="58"/>
      <c r="BJ894" s="58"/>
      <c r="BK894" s="58"/>
      <c r="BL894" s="58"/>
      <c r="BM894" s="58"/>
      <c r="BN894" s="58"/>
      <c r="BO894" s="58"/>
      <c r="BP894" s="58"/>
      <c r="BQ894" s="58"/>
      <c r="BR894" s="58"/>
      <c r="BS894" s="58"/>
      <c r="BT894" s="58"/>
      <c r="BU894" s="58"/>
      <c r="BV894" s="58"/>
      <c r="BW894" s="58"/>
      <c r="BX894" s="58"/>
      <c r="BY894" s="58"/>
      <c r="BZ894" s="58"/>
      <c r="CA894" s="58"/>
      <c r="CB894" s="58"/>
      <c r="CC894" s="58"/>
    </row>
    <row r="895" spans="1:81" s="3" customFormat="1" ht="15" customHeight="1">
      <c r="A895" s="69" t="s">
        <v>224</v>
      </c>
      <c r="B895" s="9" t="s">
        <v>6</v>
      </c>
      <c r="C895" s="10">
        <v>24.61</v>
      </c>
      <c r="D895" s="28" t="s">
        <v>2</v>
      </c>
      <c r="E895" s="28" t="s">
        <v>202</v>
      </c>
      <c r="F895" s="12" t="s">
        <v>4</v>
      </c>
      <c r="G895" s="197" t="s">
        <v>930</v>
      </c>
      <c r="H895" s="362"/>
      <c r="I895" s="162">
        <f t="shared" si="209"/>
        <v>0</v>
      </c>
      <c r="J895" s="286">
        <f t="shared" si="211"/>
        <v>0</v>
      </c>
      <c r="K895" s="143">
        <f t="shared" si="203"/>
        <v>0</v>
      </c>
      <c r="L895" s="58"/>
      <c r="M895" s="58"/>
      <c r="N895" s="58"/>
      <c r="O895" s="58"/>
      <c r="P895" s="58"/>
      <c r="Q895" s="58"/>
      <c r="R895" s="58"/>
      <c r="S895" s="275"/>
      <c r="T895" s="58"/>
      <c r="U895" s="58"/>
      <c r="V895" s="58"/>
      <c r="W895" s="58"/>
      <c r="X895" s="58"/>
      <c r="Y895" s="58"/>
      <c r="Z895" s="58"/>
      <c r="AA895" s="58"/>
      <c r="AB895" s="58"/>
      <c r="AC895" s="58"/>
      <c r="AD895" s="58"/>
      <c r="AE895" s="58"/>
      <c r="AF895" s="58"/>
      <c r="AG895" s="58"/>
      <c r="AH895" s="58"/>
      <c r="AI895" s="58"/>
      <c r="AJ895" s="58"/>
      <c r="AK895" s="58"/>
      <c r="AL895" s="58"/>
      <c r="AM895" s="58"/>
      <c r="AN895" s="58"/>
      <c r="AO895" s="58"/>
      <c r="AP895" s="58"/>
      <c r="AQ895" s="58"/>
      <c r="AR895" s="58"/>
      <c r="AS895" s="58"/>
      <c r="AT895" s="58"/>
      <c r="AU895" s="58"/>
      <c r="AV895" s="58"/>
      <c r="AW895" s="58"/>
      <c r="AX895" s="58"/>
      <c r="AY895" s="58"/>
      <c r="AZ895" s="58"/>
      <c r="BA895" s="58"/>
      <c r="BB895" s="58"/>
      <c r="BC895" s="58"/>
      <c r="BD895" s="58"/>
      <c r="BE895" s="58"/>
      <c r="BF895" s="58"/>
      <c r="BG895" s="58"/>
      <c r="BH895" s="58"/>
      <c r="BI895" s="58"/>
      <c r="BJ895" s="58"/>
      <c r="BK895" s="58"/>
      <c r="BL895" s="58"/>
      <c r="BM895" s="58"/>
      <c r="BN895" s="58"/>
      <c r="BO895" s="58"/>
      <c r="BP895" s="58"/>
      <c r="BQ895" s="58"/>
      <c r="BR895" s="58"/>
      <c r="BS895" s="58"/>
      <c r="BT895" s="58"/>
      <c r="BU895" s="58"/>
      <c r="BV895" s="58"/>
      <c r="BW895" s="58"/>
      <c r="BX895" s="58"/>
      <c r="BY895" s="58"/>
      <c r="BZ895" s="58"/>
      <c r="CA895" s="58"/>
      <c r="CB895" s="58"/>
      <c r="CC895" s="58"/>
    </row>
    <row r="896" spans="1:81" ht="15" customHeight="1">
      <c r="A896" s="71" t="s">
        <v>225</v>
      </c>
      <c r="B896" s="9" t="s">
        <v>6</v>
      </c>
      <c r="C896" s="10">
        <v>6.71</v>
      </c>
      <c r="D896" s="11" t="s">
        <v>2</v>
      </c>
      <c r="E896" s="11" t="s">
        <v>202</v>
      </c>
      <c r="F896" s="12" t="s">
        <v>4</v>
      </c>
      <c r="G896" s="197" t="s">
        <v>930</v>
      </c>
      <c r="H896" s="362"/>
      <c r="I896" s="162">
        <f t="shared" si="209"/>
        <v>0</v>
      </c>
      <c r="J896" s="286">
        <f t="shared" si="211"/>
        <v>0</v>
      </c>
      <c r="K896" s="143">
        <f t="shared" si="203"/>
        <v>0</v>
      </c>
    </row>
    <row r="897" spans="1:81" s="3" customFormat="1" ht="15" customHeight="1">
      <c r="A897" s="71" t="s">
        <v>226</v>
      </c>
      <c r="B897" s="9" t="s">
        <v>6</v>
      </c>
      <c r="C897" s="10">
        <v>7.44</v>
      </c>
      <c r="D897" s="11" t="s">
        <v>2</v>
      </c>
      <c r="E897" s="11" t="s">
        <v>202</v>
      </c>
      <c r="F897" s="12" t="s">
        <v>113</v>
      </c>
      <c r="G897" s="197" t="s">
        <v>930</v>
      </c>
      <c r="H897" s="362"/>
      <c r="I897" s="162">
        <f t="shared" si="209"/>
        <v>0</v>
      </c>
      <c r="J897" s="286">
        <f t="shared" si="211"/>
        <v>0</v>
      </c>
      <c r="K897" s="143">
        <f t="shared" si="203"/>
        <v>0</v>
      </c>
      <c r="L897" s="58"/>
      <c r="M897" s="58"/>
      <c r="N897" s="58"/>
      <c r="O897" s="58"/>
      <c r="P897" s="58"/>
      <c r="Q897" s="58"/>
      <c r="R897" s="58"/>
      <c r="S897" s="275"/>
      <c r="T897" s="58"/>
      <c r="U897" s="58"/>
      <c r="V897" s="58"/>
      <c r="W897" s="58"/>
      <c r="X897" s="58"/>
      <c r="Y897" s="58"/>
      <c r="Z897" s="58"/>
      <c r="AA897" s="58"/>
      <c r="AB897" s="58"/>
      <c r="AC897" s="58"/>
      <c r="AD897" s="58"/>
      <c r="AE897" s="58"/>
      <c r="AF897" s="58"/>
      <c r="AG897" s="58"/>
      <c r="AH897" s="58"/>
      <c r="AI897" s="58"/>
      <c r="AJ897" s="58"/>
      <c r="AK897" s="58"/>
      <c r="AL897" s="58"/>
      <c r="AM897" s="58"/>
      <c r="AN897" s="58"/>
      <c r="AO897" s="58"/>
      <c r="AP897" s="58"/>
      <c r="AQ897" s="58"/>
      <c r="AR897" s="58"/>
      <c r="AS897" s="58"/>
      <c r="AT897" s="58"/>
      <c r="AU897" s="58"/>
      <c r="AV897" s="58"/>
      <c r="AW897" s="58"/>
      <c r="AX897" s="58"/>
      <c r="AY897" s="58"/>
      <c r="AZ897" s="58"/>
      <c r="BA897" s="58"/>
      <c r="BB897" s="58"/>
      <c r="BC897" s="58"/>
      <c r="BD897" s="58"/>
      <c r="BE897" s="58"/>
      <c r="BF897" s="58"/>
      <c r="BG897" s="58"/>
      <c r="BH897" s="58"/>
      <c r="BI897" s="58"/>
      <c r="BJ897" s="58"/>
      <c r="BK897" s="58"/>
      <c r="BL897" s="58"/>
      <c r="BM897" s="58"/>
      <c r="BN897" s="58"/>
      <c r="BO897" s="58"/>
      <c r="BP897" s="58"/>
      <c r="BQ897" s="58"/>
      <c r="BR897" s="58"/>
      <c r="BS897" s="58"/>
      <c r="BT897" s="58"/>
      <c r="BU897" s="58"/>
      <c r="BV897" s="58"/>
      <c r="BW897" s="58"/>
      <c r="BX897" s="58"/>
      <c r="BY897" s="58"/>
      <c r="BZ897" s="58"/>
      <c r="CA897" s="58"/>
      <c r="CB897" s="58"/>
      <c r="CC897" s="58"/>
    </row>
    <row r="898" spans="1:81" s="3" customFormat="1" ht="15" customHeight="1">
      <c r="A898" s="71" t="s">
        <v>227</v>
      </c>
      <c r="B898" s="9" t="s">
        <v>6</v>
      </c>
      <c r="C898" s="10">
        <v>9</v>
      </c>
      <c r="D898" s="11" t="s">
        <v>2</v>
      </c>
      <c r="E898" s="11" t="s">
        <v>202</v>
      </c>
      <c r="F898" s="12" t="s">
        <v>113</v>
      </c>
      <c r="G898" s="197" t="s">
        <v>930</v>
      </c>
      <c r="H898" s="362"/>
      <c r="I898" s="162">
        <f t="shared" si="209"/>
        <v>0</v>
      </c>
      <c r="J898" s="286">
        <f t="shared" si="211"/>
        <v>0</v>
      </c>
      <c r="K898" s="143">
        <f t="shared" si="203"/>
        <v>0</v>
      </c>
      <c r="L898" s="58"/>
      <c r="M898" s="58"/>
      <c r="N898" s="58"/>
      <c r="O898" s="58"/>
      <c r="P898" s="58"/>
      <c r="Q898" s="58"/>
      <c r="R898" s="58"/>
      <c r="S898" s="275"/>
      <c r="T898" s="58"/>
      <c r="U898" s="58"/>
      <c r="V898" s="58"/>
      <c r="W898" s="58"/>
      <c r="X898" s="58"/>
      <c r="Y898" s="58"/>
      <c r="Z898" s="58"/>
      <c r="AA898" s="58"/>
      <c r="AB898" s="58"/>
      <c r="AC898" s="58"/>
      <c r="AD898" s="58"/>
      <c r="AE898" s="58"/>
      <c r="AF898" s="58"/>
      <c r="AG898" s="58"/>
      <c r="AH898" s="58"/>
      <c r="AI898" s="58"/>
      <c r="AJ898" s="58"/>
      <c r="AK898" s="58"/>
      <c r="AL898" s="58"/>
      <c r="AM898" s="58"/>
      <c r="AN898" s="58"/>
      <c r="AO898" s="58"/>
      <c r="AP898" s="58"/>
      <c r="AQ898" s="58"/>
      <c r="AR898" s="58"/>
      <c r="AS898" s="58"/>
      <c r="AT898" s="58"/>
      <c r="AU898" s="58"/>
      <c r="AV898" s="58"/>
      <c r="AW898" s="58"/>
      <c r="AX898" s="58"/>
      <c r="AY898" s="58"/>
      <c r="AZ898" s="58"/>
      <c r="BA898" s="58"/>
      <c r="BB898" s="58"/>
      <c r="BC898" s="58"/>
      <c r="BD898" s="58"/>
      <c r="BE898" s="58"/>
      <c r="BF898" s="58"/>
      <c r="BG898" s="58"/>
      <c r="BH898" s="58"/>
      <c r="BI898" s="58"/>
      <c r="BJ898" s="58"/>
      <c r="BK898" s="58"/>
      <c r="BL898" s="58"/>
      <c r="BM898" s="58"/>
      <c r="BN898" s="58"/>
      <c r="BO898" s="58"/>
      <c r="BP898" s="58"/>
      <c r="BQ898" s="58"/>
      <c r="BR898" s="58"/>
      <c r="BS898" s="58"/>
      <c r="BT898" s="58"/>
      <c r="BU898" s="58"/>
      <c r="BV898" s="58"/>
      <c r="BW898" s="58"/>
      <c r="BX898" s="58"/>
      <c r="BY898" s="58"/>
      <c r="BZ898" s="58"/>
      <c r="CA898" s="58"/>
      <c r="CB898" s="58"/>
      <c r="CC898" s="58"/>
    </row>
    <row r="899" spans="1:81" s="3" customFormat="1" ht="15" customHeight="1">
      <c r="A899" s="71" t="s">
        <v>228</v>
      </c>
      <c r="B899" s="9" t="s">
        <v>6</v>
      </c>
      <c r="C899" s="10">
        <v>10.56</v>
      </c>
      <c r="D899" s="11" t="s">
        <v>2</v>
      </c>
      <c r="E899" s="11" t="s">
        <v>202</v>
      </c>
      <c r="F899" s="12" t="s">
        <v>113</v>
      </c>
      <c r="G899" s="197" t="s">
        <v>930</v>
      </c>
      <c r="H899" s="362"/>
      <c r="I899" s="162">
        <f t="shared" si="209"/>
        <v>0</v>
      </c>
      <c r="J899" s="286">
        <f t="shared" si="211"/>
        <v>0</v>
      </c>
      <c r="K899" s="143">
        <f t="shared" si="203"/>
        <v>0</v>
      </c>
      <c r="L899" s="58"/>
      <c r="M899" s="58"/>
      <c r="N899" s="58"/>
      <c r="O899" s="58"/>
      <c r="P899" s="58"/>
      <c r="Q899" s="58"/>
      <c r="R899" s="58"/>
      <c r="S899" s="275"/>
      <c r="T899" s="58"/>
      <c r="U899" s="58"/>
      <c r="V899" s="58"/>
      <c r="W899" s="58"/>
      <c r="X899" s="58"/>
      <c r="Y899" s="58"/>
      <c r="Z899" s="58"/>
      <c r="AA899" s="58"/>
      <c r="AB899" s="58"/>
      <c r="AC899" s="58"/>
      <c r="AD899" s="58"/>
      <c r="AE899" s="58"/>
      <c r="AF899" s="58"/>
      <c r="AG899" s="58"/>
      <c r="AH899" s="58"/>
      <c r="AI899" s="58"/>
      <c r="AJ899" s="58"/>
      <c r="AK899" s="58"/>
      <c r="AL899" s="58"/>
      <c r="AM899" s="58"/>
      <c r="AN899" s="58"/>
      <c r="AO899" s="58"/>
      <c r="AP899" s="58"/>
      <c r="AQ899" s="58"/>
      <c r="AR899" s="58"/>
      <c r="AS899" s="58"/>
      <c r="AT899" s="58"/>
      <c r="AU899" s="58"/>
      <c r="AV899" s="58"/>
      <c r="AW899" s="58"/>
      <c r="AX899" s="58"/>
      <c r="AY899" s="58"/>
      <c r="AZ899" s="58"/>
      <c r="BA899" s="58"/>
      <c r="BB899" s="58"/>
      <c r="BC899" s="58"/>
      <c r="BD899" s="58"/>
      <c r="BE899" s="58"/>
      <c r="BF899" s="58"/>
      <c r="BG899" s="58"/>
      <c r="BH899" s="58"/>
      <c r="BI899" s="58"/>
      <c r="BJ899" s="58"/>
      <c r="BK899" s="58"/>
      <c r="BL899" s="58"/>
      <c r="BM899" s="58"/>
      <c r="BN899" s="58"/>
      <c r="BO899" s="58"/>
      <c r="BP899" s="58"/>
      <c r="BQ899" s="58"/>
      <c r="BR899" s="58"/>
      <c r="BS899" s="58"/>
      <c r="BT899" s="58"/>
      <c r="BU899" s="58"/>
      <c r="BV899" s="58"/>
      <c r="BW899" s="58"/>
      <c r="BX899" s="58"/>
      <c r="BY899" s="58"/>
      <c r="BZ899" s="58"/>
      <c r="CA899" s="58"/>
      <c r="CB899" s="58"/>
      <c r="CC899" s="58"/>
    </row>
    <row r="900" spans="1:81" s="3" customFormat="1" ht="15.75" customHeight="1" thickBot="1">
      <c r="A900" s="94" t="s">
        <v>229</v>
      </c>
      <c r="B900" s="120" t="s">
        <v>5</v>
      </c>
      <c r="C900" s="121">
        <v>50.4</v>
      </c>
      <c r="D900" s="95" t="s">
        <v>2</v>
      </c>
      <c r="E900" s="95" t="s">
        <v>202</v>
      </c>
      <c r="F900" s="79" t="s">
        <v>113</v>
      </c>
      <c r="G900" s="13" t="s">
        <v>930</v>
      </c>
      <c r="H900" s="362"/>
      <c r="I900" s="162">
        <f t="shared" si="209"/>
        <v>0</v>
      </c>
      <c r="J900" s="286">
        <f>I900*2.17</f>
        <v>0</v>
      </c>
      <c r="K900" s="143">
        <f t="shared" si="203"/>
        <v>0</v>
      </c>
      <c r="L900" s="58"/>
      <c r="M900" s="58"/>
      <c r="N900" s="58"/>
      <c r="O900" s="58"/>
      <c r="P900" s="58"/>
      <c r="Q900" s="58"/>
      <c r="R900" s="58"/>
      <c r="S900" s="275"/>
      <c r="T900" s="58"/>
      <c r="U900" s="58"/>
      <c r="V900" s="58"/>
      <c r="W900" s="58"/>
      <c r="X900" s="58"/>
      <c r="Y900" s="58"/>
      <c r="Z900" s="58"/>
      <c r="AA900" s="58"/>
      <c r="AB900" s="58"/>
      <c r="AC900" s="58"/>
      <c r="AD900" s="58"/>
      <c r="AE900" s="58"/>
      <c r="AF900" s="58"/>
      <c r="AG900" s="58"/>
      <c r="AH900" s="58"/>
      <c r="AI900" s="58"/>
      <c r="AJ900" s="58"/>
      <c r="AK900" s="58"/>
      <c r="AL900" s="58"/>
      <c r="AM900" s="58"/>
      <c r="AN900" s="58"/>
      <c r="AO900" s="58"/>
      <c r="AP900" s="58"/>
      <c r="AQ900" s="58"/>
      <c r="AR900" s="58"/>
      <c r="AS900" s="58"/>
      <c r="AT900" s="58"/>
      <c r="AU900" s="58"/>
      <c r="AV900" s="58"/>
      <c r="AW900" s="58"/>
      <c r="AX900" s="58"/>
      <c r="AY900" s="58"/>
      <c r="AZ900" s="58"/>
      <c r="BA900" s="58"/>
      <c r="BB900" s="58"/>
      <c r="BC900" s="58"/>
      <c r="BD900" s="58"/>
      <c r="BE900" s="58"/>
      <c r="BF900" s="58"/>
      <c r="BG900" s="58"/>
      <c r="BH900" s="58"/>
      <c r="BI900" s="58"/>
      <c r="BJ900" s="58"/>
      <c r="BK900" s="58"/>
      <c r="BL900" s="58"/>
      <c r="BM900" s="58"/>
      <c r="BN900" s="58"/>
      <c r="BO900" s="58"/>
      <c r="BP900" s="58"/>
      <c r="BQ900" s="58"/>
      <c r="BR900" s="58"/>
      <c r="BS900" s="58"/>
      <c r="BT900" s="58"/>
      <c r="BU900" s="58"/>
      <c r="BV900" s="58"/>
      <c r="BW900" s="58"/>
      <c r="BX900" s="58"/>
      <c r="BY900" s="58"/>
      <c r="BZ900" s="58"/>
      <c r="CA900" s="58"/>
      <c r="CB900" s="58"/>
      <c r="CC900" s="58"/>
    </row>
    <row r="901" spans="1:81" s="7" customFormat="1" ht="15.75" customHeight="1" thickBot="1">
      <c r="A901" s="180" t="s">
        <v>910</v>
      </c>
      <c r="B901" s="181"/>
      <c r="C901" s="181"/>
      <c r="D901" s="181"/>
      <c r="E901" s="181"/>
      <c r="F901" s="181"/>
      <c r="G901" s="181"/>
      <c r="H901" s="181"/>
      <c r="I901" s="181"/>
      <c r="J901" s="181"/>
      <c r="K901" s="181"/>
      <c r="L901" s="59"/>
      <c r="M901" s="59"/>
      <c r="N901" s="59"/>
      <c r="O901" s="59"/>
      <c r="P901" s="59"/>
      <c r="Q901" s="59"/>
      <c r="R901" s="59"/>
      <c r="S901" s="273"/>
      <c r="T901" s="59"/>
      <c r="U901" s="59"/>
      <c r="V901" s="59"/>
      <c r="W901" s="59"/>
      <c r="X901" s="59"/>
      <c r="Y901" s="59"/>
      <c r="Z901" s="59"/>
      <c r="AA901" s="59"/>
      <c r="AB901" s="59"/>
      <c r="AC901" s="59"/>
      <c r="AD901" s="59"/>
      <c r="AE901" s="59"/>
      <c r="AF901" s="59"/>
      <c r="AG901" s="59"/>
      <c r="AH901" s="59"/>
      <c r="AI901" s="59"/>
      <c r="AJ901" s="59"/>
      <c r="AK901" s="59"/>
      <c r="AL901" s="59"/>
      <c r="AM901" s="59"/>
      <c r="AN901" s="59"/>
      <c r="AO901" s="59"/>
      <c r="AP901" s="59"/>
      <c r="AQ901" s="59"/>
      <c r="AR901" s="59"/>
      <c r="AS901" s="59"/>
      <c r="AT901" s="59"/>
      <c r="AU901" s="59"/>
      <c r="AV901" s="59"/>
      <c r="AW901" s="59"/>
      <c r="AX901" s="59"/>
      <c r="AY901" s="59"/>
      <c r="AZ901" s="59"/>
      <c r="BA901" s="59"/>
      <c r="BB901" s="59"/>
      <c r="BC901" s="59"/>
      <c r="BD901" s="59"/>
      <c r="BE901" s="59"/>
      <c r="BF901" s="59"/>
      <c r="BG901" s="59"/>
      <c r="BH901" s="59"/>
      <c r="BI901" s="59"/>
      <c r="BJ901" s="59"/>
      <c r="BK901" s="59"/>
      <c r="BL901" s="59"/>
      <c r="BM901" s="59"/>
      <c r="BN901" s="59"/>
      <c r="BO901" s="59"/>
      <c r="BP901" s="59"/>
      <c r="BQ901" s="59"/>
      <c r="BR901" s="59"/>
      <c r="BS901" s="59"/>
      <c r="BT901" s="59"/>
      <c r="BU901" s="59"/>
      <c r="BV901" s="59"/>
      <c r="BW901" s="59"/>
      <c r="BX901" s="59"/>
      <c r="BY901" s="59"/>
      <c r="BZ901" s="59"/>
      <c r="CA901" s="59"/>
      <c r="CB901" s="59"/>
      <c r="CC901" s="59"/>
    </row>
    <row r="902" spans="1:81" ht="15" customHeight="1">
      <c r="A902" s="80" t="s">
        <v>204</v>
      </c>
      <c r="B902" s="106" t="s">
        <v>6</v>
      </c>
      <c r="C902" s="117">
        <v>20.38</v>
      </c>
      <c r="D902" s="82" t="s">
        <v>2</v>
      </c>
      <c r="E902" s="82" t="s">
        <v>202</v>
      </c>
      <c r="F902" s="83" t="s">
        <v>4</v>
      </c>
      <c r="G902" s="197" t="s">
        <v>930</v>
      </c>
      <c r="H902" s="362"/>
      <c r="I902" s="162">
        <f t="shared" ref="I902:I910" si="212">H902*C902</f>
        <v>0</v>
      </c>
      <c r="J902" s="286">
        <f>I902*2.17</f>
        <v>0</v>
      </c>
      <c r="K902" s="143">
        <f t="shared" si="203"/>
        <v>0</v>
      </c>
    </row>
    <row r="903" spans="1:81" s="3" customFormat="1" ht="15">
      <c r="A903" s="72" t="s">
        <v>205</v>
      </c>
      <c r="B903" s="25" t="s">
        <v>180</v>
      </c>
      <c r="C903" s="15">
        <v>25.36</v>
      </c>
      <c r="D903" s="16" t="s">
        <v>2</v>
      </c>
      <c r="E903" s="16" t="s">
        <v>202</v>
      </c>
      <c r="F903" s="17" t="s">
        <v>4</v>
      </c>
      <c r="G903" s="50" t="s">
        <v>730</v>
      </c>
      <c r="H903" s="362"/>
      <c r="I903" s="162">
        <f t="shared" si="212"/>
        <v>0</v>
      </c>
      <c r="J903" s="286">
        <f>I903*8.67</f>
        <v>0</v>
      </c>
      <c r="K903" s="143">
        <f t="shared" si="203"/>
        <v>0</v>
      </c>
      <c r="L903" s="58"/>
      <c r="M903" s="58"/>
      <c r="N903" s="58"/>
      <c r="O903" s="58"/>
      <c r="P903" s="58"/>
      <c r="Q903" s="58"/>
      <c r="R903" s="58"/>
      <c r="S903" s="275"/>
      <c r="T903" s="58"/>
      <c r="U903" s="58"/>
      <c r="V903" s="58"/>
      <c r="W903" s="58"/>
      <c r="X903" s="58"/>
      <c r="Y903" s="58"/>
      <c r="Z903" s="58"/>
      <c r="AA903" s="58"/>
      <c r="AB903" s="58"/>
      <c r="AC903" s="58"/>
      <c r="AD903" s="58"/>
      <c r="AE903" s="58"/>
      <c r="AF903" s="58"/>
      <c r="AG903" s="58"/>
      <c r="AH903" s="58"/>
      <c r="AI903" s="58"/>
      <c r="AJ903" s="58"/>
      <c r="AK903" s="58"/>
      <c r="AL903" s="58"/>
      <c r="AM903" s="58"/>
      <c r="AN903" s="58"/>
      <c r="AO903" s="58"/>
      <c r="AP903" s="58"/>
      <c r="AQ903" s="58"/>
      <c r="AR903" s="58"/>
      <c r="AS903" s="58"/>
      <c r="AT903" s="58"/>
      <c r="AU903" s="58"/>
      <c r="AV903" s="58"/>
      <c r="AW903" s="58"/>
      <c r="AX903" s="58"/>
      <c r="AY903" s="58"/>
      <c r="AZ903" s="58"/>
      <c r="BA903" s="58"/>
      <c r="BB903" s="58"/>
      <c r="BC903" s="58"/>
      <c r="BD903" s="58"/>
      <c r="BE903" s="58"/>
      <c r="BF903" s="58"/>
      <c r="BG903" s="58"/>
      <c r="BH903" s="58"/>
      <c r="BI903" s="58"/>
      <c r="BJ903" s="58"/>
      <c r="BK903" s="58"/>
      <c r="BL903" s="58"/>
      <c r="BM903" s="58"/>
      <c r="BN903" s="58"/>
      <c r="BO903" s="58"/>
      <c r="BP903" s="58"/>
      <c r="BQ903" s="58"/>
      <c r="BR903" s="58"/>
      <c r="BS903" s="58"/>
      <c r="BT903" s="58"/>
      <c r="BU903" s="58"/>
      <c r="BV903" s="58"/>
      <c r="BW903" s="58"/>
      <c r="BX903" s="58"/>
      <c r="BY903" s="58"/>
      <c r="BZ903" s="58"/>
      <c r="CA903" s="58"/>
      <c r="CB903" s="58"/>
      <c r="CC903" s="58"/>
    </row>
    <row r="904" spans="1:81" ht="15" customHeight="1">
      <c r="A904" s="71" t="s">
        <v>206</v>
      </c>
      <c r="B904" s="9" t="s">
        <v>6</v>
      </c>
      <c r="C904" s="10">
        <v>10.77</v>
      </c>
      <c r="D904" s="11" t="s">
        <v>2</v>
      </c>
      <c r="E904" s="11" t="s">
        <v>202</v>
      </c>
      <c r="F904" s="12" t="s">
        <v>4</v>
      </c>
      <c r="G904" s="197" t="s">
        <v>930</v>
      </c>
      <c r="H904" s="362"/>
      <c r="I904" s="162">
        <f t="shared" si="212"/>
        <v>0</v>
      </c>
      <c r="J904" s="286">
        <f t="shared" ref="J904:J906" si="213">I904*2.17</f>
        <v>0</v>
      </c>
      <c r="K904" s="143">
        <f t="shared" si="203"/>
        <v>0</v>
      </c>
    </row>
    <row r="905" spans="1:81" s="58" customFormat="1" ht="15" customHeight="1">
      <c r="A905" s="71" t="s">
        <v>207</v>
      </c>
      <c r="B905" s="9" t="s">
        <v>6</v>
      </c>
      <c r="C905" s="10">
        <v>11.02</v>
      </c>
      <c r="D905" s="11" t="s">
        <v>2</v>
      </c>
      <c r="E905" s="11" t="s">
        <v>202</v>
      </c>
      <c r="F905" s="12" t="s">
        <v>4</v>
      </c>
      <c r="G905" s="197" t="s">
        <v>930</v>
      </c>
      <c r="H905" s="362"/>
      <c r="I905" s="162">
        <f t="shared" si="212"/>
        <v>0</v>
      </c>
      <c r="J905" s="286">
        <f t="shared" si="213"/>
        <v>0</v>
      </c>
      <c r="K905" s="143">
        <f t="shared" si="203"/>
        <v>0</v>
      </c>
      <c r="S905" s="275"/>
    </row>
    <row r="906" spans="1:81" s="58" customFormat="1" ht="15" customHeight="1">
      <c r="A906" s="71" t="s">
        <v>208</v>
      </c>
      <c r="B906" s="9" t="s">
        <v>6</v>
      </c>
      <c r="C906" s="10">
        <v>28.48</v>
      </c>
      <c r="D906" s="11" t="s">
        <v>2</v>
      </c>
      <c r="E906" s="11" t="s">
        <v>202</v>
      </c>
      <c r="F906" s="12" t="s">
        <v>4</v>
      </c>
      <c r="G906" s="197" t="s">
        <v>930</v>
      </c>
      <c r="H906" s="362"/>
      <c r="I906" s="162">
        <f t="shared" si="212"/>
        <v>0</v>
      </c>
      <c r="J906" s="286">
        <f t="shared" si="213"/>
        <v>0</v>
      </c>
      <c r="K906" s="143">
        <f t="shared" si="203"/>
        <v>0</v>
      </c>
      <c r="S906" s="275"/>
    </row>
    <row r="907" spans="1:81" s="58" customFormat="1" ht="15" customHeight="1">
      <c r="A907" s="71" t="s">
        <v>209</v>
      </c>
      <c r="B907" s="9" t="s">
        <v>15</v>
      </c>
      <c r="C907" s="10">
        <v>4.3600000000000003</v>
      </c>
      <c r="D907" s="11" t="s">
        <v>2</v>
      </c>
      <c r="E907" s="11" t="s">
        <v>202</v>
      </c>
      <c r="F907" s="12" t="s">
        <v>4</v>
      </c>
      <c r="G907" s="13" t="s">
        <v>731</v>
      </c>
      <c r="H907" s="362"/>
      <c r="I907" s="162">
        <f t="shared" si="212"/>
        <v>0</v>
      </c>
      <c r="J907" s="214">
        <f>I907*21.67</f>
        <v>0</v>
      </c>
      <c r="K907" s="143">
        <f t="shared" si="203"/>
        <v>0</v>
      </c>
      <c r="S907" s="275"/>
    </row>
    <row r="908" spans="1:81" s="58" customFormat="1" ht="15" customHeight="1">
      <c r="A908" s="96" t="s">
        <v>210</v>
      </c>
      <c r="B908" s="100" t="s">
        <v>15</v>
      </c>
      <c r="C908" s="114">
        <v>4.3600000000000003</v>
      </c>
      <c r="D908" s="97" t="s">
        <v>2</v>
      </c>
      <c r="E908" s="97" t="s">
        <v>202</v>
      </c>
      <c r="F908" s="49" t="s">
        <v>4</v>
      </c>
      <c r="G908" s="13" t="s">
        <v>731</v>
      </c>
      <c r="H908" s="362"/>
      <c r="I908" s="162">
        <f t="shared" si="212"/>
        <v>0</v>
      </c>
      <c r="J908" s="214">
        <f t="shared" ref="J908" si="214">I908*21.67</f>
        <v>0</v>
      </c>
      <c r="K908" s="143">
        <f t="shared" si="203"/>
        <v>0</v>
      </c>
      <c r="S908" s="275"/>
    </row>
    <row r="909" spans="1:81" s="58" customFormat="1" ht="15">
      <c r="A909" s="216" t="s">
        <v>771</v>
      </c>
      <c r="B909" s="100" t="s">
        <v>17</v>
      </c>
      <c r="C909" s="114">
        <v>5</v>
      </c>
      <c r="D909" s="102" t="s">
        <v>2</v>
      </c>
      <c r="E909" s="102" t="s">
        <v>202</v>
      </c>
      <c r="F909" s="49" t="s">
        <v>4</v>
      </c>
      <c r="G909" s="50" t="s">
        <v>730</v>
      </c>
      <c r="H909" s="362"/>
      <c r="I909" s="162">
        <f t="shared" si="212"/>
        <v>0</v>
      </c>
      <c r="J909" s="286">
        <f>I909*8.67</f>
        <v>0</v>
      </c>
      <c r="K909" s="143">
        <f t="shared" si="203"/>
        <v>0</v>
      </c>
      <c r="S909" s="275"/>
    </row>
    <row r="910" spans="1:81" s="58" customFormat="1" ht="15.75" thickBot="1">
      <c r="A910" s="216" t="s">
        <v>894</v>
      </c>
      <c r="B910" s="100" t="s">
        <v>17</v>
      </c>
      <c r="C910" s="114">
        <v>3</v>
      </c>
      <c r="D910" s="102" t="s">
        <v>2</v>
      </c>
      <c r="E910" s="102" t="s">
        <v>202</v>
      </c>
      <c r="F910" s="49" t="s">
        <v>4</v>
      </c>
      <c r="G910" s="50" t="s">
        <v>730</v>
      </c>
      <c r="H910" s="362"/>
      <c r="I910" s="162">
        <f t="shared" si="212"/>
        <v>0</v>
      </c>
      <c r="J910" s="305">
        <f t="shared" ref="J910" si="215">I910*8.67</f>
        <v>0</v>
      </c>
      <c r="K910" s="143">
        <f t="shared" si="203"/>
        <v>0</v>
      </c>
      <c r="S910" s="275"/>
    </row>
    <row r="911" spans="1:81" s="7" customFormat="1" ht="15.75" customHeight="1" thickBot="1">
      <c r="A911" s="180" t="s">
        <v>736</v>
      </c>
      <c r="B911" s="181"/>
      <c r="C911" s="181"/>
      <c r="D911" s="181"/>
      <c r="E911" s="181"/>
      <c r="F911" s="181"/>
      <c r="G911" s="181"/>
      <c r="H911" s="181"/>
      <c r="I911" s="181"/>
      <c r="J911" s="181"/>
      <c r="K911" s="181"/>
      <c r="L911" s="59"/>
      <c r="M911" s="59"/>
      <c r="N911" s="59"/>
      <c r="O911" s="59"/>
      <c r="P911" s="59"/>
      <c r="Q911" s="59"/>
      <c r="R911" s="59"/>
      <c r="S911" s="273"/>
      <c r="T911" s="59"/>
      <c r="U911" s="59"/>
      <c r="V911" s="59"/>
      <c r="W911" s="59"/>
      <c r="X911" s="59"/>
      <c r="Y911" s="59"/>
      <c r="Z911" s="59"/>
      <c r="AA911" s="59"/>
      <c r="AB911" s="59"/>
      <c r="AC911" s="59"/>
      <c r="AD911" s="59"/>
      <c r="AE911" s="59"/>
      <c r="AF911" s="59"/>
      <c r="AG911" s="59"/>
      <c r="AH911" s="59"/>
      <c r="AI911" s="59"/>
      <c r="AJ911" s="59"/>
      <c r="AK911" s="59"/>
      <c r="AL911" s="59"/>
      <c r="AM911" s="59"/>
      <c r="AN911" s="59"/>
      <c r="AO911" s="59"/>
      <c r="AP911" s="59"/>
      <c r="AQ911" s="59"/>
      <c r="AR911" s="59"/>
      <c r="AS911" s="59"/>
      <c r="AT911" s="59"/>
      <c r="AU911" s="59"/>
      <c r="AV911" s="59"/>
      <c r="AW911" s="59"/>
      <c r="AX911" s="59"/>
      <c r="AY911" s="59"/>
      <c r="AZ911" s="59"/>
      <c r="BA911" s="59"/>
      <c r="BB911" s="59"/>
      <c r="BC911" s="59"/>
      <c r="BD911" s="59"/>
      <c r="BE911" s="59"/>
      <c r="BF911" s="59"/>
      <c r="BG911" s="59"/>
      <c r="BH911" s="59"/>
      <c r="BI911" s="59"/>
      <c r="BJ911" s="59"/>
      <c r="BK911" s="59"/>
      <c r="BL911" s="59"/>
      <c r="BM911" s="59"/>
      <c r="BN911" s="59"/>
      <c r="BO911" s="59"/>
      <c r="BP911" s="59"/>
      <c r="BQ911" s="59"/>
      <c r="BR911" s="59"/>
      <c r="BS911" s="59"/>
      <c r="BT911" s="59"/>
      <c r="BU911" s="59"/>
      <c r="BV911" s="59"/>
      <c r="BW911" s="59"/>
      <c r="BX911" s="59"/>
      <c r="BY911" s="59"/>
      <c r="BZ911" s="59"/>
      <c r="CA911" s="59"/>
      <c r="CB911" s="59"/>
      <c r="CC911" s="59"/>
    </row>
    <row r="912" spans="1:81" s="58" customFormat="1" ht="15">
      <c r="A912" s="103" t="s">
        <v>882</v>
      </c>
      <c r="B912" s="106" t="s">
        <v>17</v>
      </c>
      <c r="C912" s="81">
        <v>93.02</v>
      </c>
      <c r="D912" s="105" t="s">
        <v>2</v>
      </c>
      <c r="E912" s="105" t="s">
        <v>12</v>
      </c>
      <c r="F912" s="83" t="s">
        <v>203</v>
      </c>
      <c r="G912" s="50" t="s">
        <v>730</v>
      </c>
      <c r="H912" s="362"/>
      <c r="I912" s="162">
        <f t="shared" ref="I912:I927" si="216">H912*C912</f>
        <v>0</v>
      </c>
      <c r="J912" s="196">
        <f t="shared" ref="J912:J913" si="217">I912*8.67</f>
        <v>0</v>
      </c>
      <c r="K912" s="143">
        <f t="shared" si="203"/>
        <v>0</v>
      </c>
      <c r="S912" s="275"/>
    </row>
    <row r="913" spans="1:81" s="58" customFormat="1" ht="16.5" customHeight="1">
      <c r="A913" s="69" t="s">
        <v>883</v>
      </c>
      <c r="B913" s="9" t="s">
        <v>884</v>
      </c>
      <c r="C913" s="20">
        <v>7.93</v>
      </c>
      <c r="D913" s="28" t="s">
        <v>2</v>
      </c>
      <c r="E913" s="28" t="s">
        <v>12</v>
      </c>
      <c r="F913" s="12" t="s">
        <v>203</v>
      </c>
      <c r="G913" s="50" t="s">
        <v>730</v>
      </c>
      <c r="H913" s="362"/>
      <c r="I913" s="162">
        <f t="shared" si="216"/>
        <v>0</v>
      </c>
      <c r="J913" s="286">
        <f t="shared" si="217"/>
        <v>0</v>
      </c>
      <c r="K913" s="143">
        <f t="shared" si="203"/>
        <v>0</v>
      </c>
      <c r="S913" s="275"/>
    </row>
    <row r="914" spans="1:81" s="58" customFormat="1" ht="15" customHeight="1">
      <c r="A914" s="69" t="s">
        <v>885</v>
      </c>
      <c r="B914" s="9" t="s">
        <v>844</v>
      </c>
      <c r="C914" s="20">
        <v>11.22</v>
      </c>
      <c r="D914" s="28" t="s">
        <v>2</v>
      </c>
      <c r="E914" s="28" t="s">
        <v>12</v>
      </c>
      <c r="F914" s="12" t="s">
        <v>203</v>
      </c>
      <c r="G914" s="13" t="s">
        <v>731</v>
      </c>
      <c r="H914" s="362"/>
      <c r="I914" s="162">
        <f t="shared" si="216"/>
        <v>0</v>
      </c>
      <c r="J914" s="214">
        <f t="shared" ref="J914:J916" si="218">I914*21.67</f>
        <v>0</v>
      </c>
      <c r="K914" s="143">
        <f t="shared" si="203"/>
        <v>0</v>
      </c>
      <c r="S914" s="275"/>
    </row>
    <row r="915" spans="1:81" s="58" customFormat="1" ht="15" customHeight="1">
      <c r="A915" s="69" t="s">
        <v>886</v>
      </c>
      <c r="B915" s="9" t="s">
        <v>15</v>
      </c>
      <c r="C915" s="20">
        <v>15.51</v>
      </c>
      <c r="D915" s="28" t="s">
        <v>2</v>
      </c>
      <c r="E915" s="28" t="s">
        <v>12</v>
      </c>
      <c r="F915" s="12" t="s">
        <v>203</v>
      </c>
      <c r="G915" s="13" t="s">
        <v>731</v>
      </c>
      <c r="H915" s="362"/>
      <c r="I915" s="162">
        <f t="shared" si="216"/>
        <v>0</v>
      </c>
      <c r="J915" s="214">
        <f t="shared" si="218"/>
        <v>0</v>
      </c>
      <c r="K915" s="143">
        <f t="shared" ref="K915:K936" si="219">I915</f>
        <v>0</v>
      </c>
      <c r="S915" s="275"/>
    </row>
    <row r="916" spans="1:81" s="58" customFormat="1" ht="15" customHeight="1">
      <c r="A916" s="69" t="s">
        <v>887</v>
      </c>
      <c r="B916" s="9" t="s">
        <v>15</v>
      </c>
      <c r="C916" s="20">
        <v>13.01</v>
      </c>
      <c r="D916" s="28" t="s">
        <v>2</v>
      </c>
      <c r="E916" s="28" t="s">
        <v>12</v>
      </c>
      <c r="F916" s="12" t="s">
        <v>203</v>
      </c>
      <c r="G916" s="13" t="s">
        <v>731</v>
      </c>
      <c r="H916" s="362"/>
      <c r="I916" s="162">
        <f t="shared" si="216"/>
        <v>0</v>
      </c>
      <c r="J916" s="214">
        <f t="shared" si="218"/>
        <v>0</v>
      </c>
      <c r="K916" s="143">
        <f t="shared" si="219"/>
        <v>0</v>
      </c>
      <c r="S916" s="275"/>
    </row>
    <row r="917" spans="1:81" s="59" customFormat="1" ht="15" customHeight="1">
      <c r="A917" s="69" t="s">
        <v>554</v>
      </c>
      <c r="B917" s="9" t="s">
        <v>549</v>
      </c>
      <c r="C917" s="20">
        <v>12.91</v>
      </c>
      <c r="D917" s="28" t="s">
        <v>2</v>
      </c>
      <c r="E917" s="28" t="s">
        <v>12</v>
      </c>
      <c r="F917" s="12" t="s">
        <v>203</v>
      </c>
      <c r="G917" s="197" t="s">
        <v>930</v>
      </c>
      <c r="H917" s="362"/>
      <c r="I917" s="162">
        <f t="shared" si="216"/>
        <v>0</v>
      </c>
      <c r="J917" s="286">
        <f>I917*2.17</f>
        <v>0</v>
      </c>
      <c r="K917" s="143">
        <f t="shared" si="219"/>
        <v>0</v>
      </c>
      <c r="S917" s="273"/>
    </row>
    <row r="918" spans="1:81" s="59" customFormat="1" ht="15">
      <c r="A918" s="70" t="s">
        <v>766</v>
      </c>
      <c r="B918" s="217" t="s">
        <v>180</v>
      </c>
      <c r="C918" s="22">
        <v>24.54</v>
      </c>
      <c r="D918" s="24" t="s">
        <v>2</v>
      </c>
      <c r="E918" s="24" t="s">
        <v>12</v>
      </c>
      <c r="F918" s="12" t="s">
        <v>113</v>
      </c>
      <c r="G918" s="50" t="s">
        <v>729</v>
      </c>
      <c r="H918" s="362"/>
      <c r="I918" s="162">
        <f t="shared" si="216"/>
        <v>0</v>
      </c>
      <c r="J918" s="286">
        <f>I918*4.33</f>
        <v>0</v>
      </c>
      <c r="K918" s="143">
        <f t="shared" si="219"/>
        <v>0</v>
      </c>
      <c r="S918" s="273"/>
    </row>
    <row r="919" spans="1:81" s="59" customFormat="1" ht="15" customHeight="1">
      <c r="A919" s="70" t="s">
        <v>767</v>
      </c>
      <c r="B919" s="217" t="s">
        <v>549</v>
      </c>
      <c r="C919" s="53">
        <v>9.1999999999999993</v>
      </c>
      <c r="D919" s="24" t="s">
        <v>2</v>
      </c>
      <c r="E919" s="24" t="s">
        <v>12</v>
      </c>
      <c r="F919" s="12" t="s">
        <v>113</v>
      </c>
      <c r="G919" s="197" t="s">
        <v>930</v>
      </c>
      <c r="H919" s="362"/>
      <c r="I919" s="162">
        <f t="shared" si="216"/>
        <v>0</v>
      </c>
      <c r="J919" s="286">
        <f t="shared" ref="J919:J920" si="220">I919*2.17</f>
        <v>0</v>
      </c>
      <c r="K919" s="143">
        <f t="shared" si="219"/>
        <v>0</v>
      </c>
      <c r="S919" s="273"/>
    </row>
    <row r="920" spans="1:81" s="58" customFormat="1" ht="16.5" customHeight="1">
      <c r="A920" s="70" t="s">
        <v>770</v>
      </c>
      <c r="B920" s="23" t="s">
        <v>549</v>
      </c>
      <c r="C920" s="22">
        <v>23.2</v>
      </c>
      <c r="D920" s="24" t="s">
        <v>2</v>
      </c>
      <c r="E920" s="24" t="s">
        <v>12</v>
      </c>
      <c r="F920" s="17" t="s">
        <v>113</v>
      </c>
      <c r="G920" s="197" t="s">
        <v>930</v>
      </c>
      <c r="H920" s="362"/>
      <c r="I920" s="162">
        <f t="shared" si="216"/>
        <v>0</v>
      </c>
      <c r="J920" s="286">
        <f t="shared" si="220"/>
        <v>0</v>
      </c>
      <c r="K920" s="143">
        <f t="shared" si="219"/>
        <v>0</v>
      </c>
      <c r="S920" s="275"/>
    </row>
    <row r="921" spans="1:81" s="58" customFormat="1" ht="16.5" customHeight="1">
      <c r="A921" s="70" t="s">
        <v>876</v>
      </c>
      <c r="B921" s="23" t="s">
        <v>180</v>
      </c>
      <c r="C921" s="22">
        <v>14.12</v>
      </c>
      <c r="D921" s="24" t="s">
        <v>2</v>
      </c>
      <c r="E921" s="24" t="s">
        <v>12</v>
      </c>
      <c r="F921" s="17" t="s">
        <v>4</v>
      </c>
      <c r="G921" s="50" t="s">
        <v>730</v>
      </c>
      <c r="H921" s="362"/>
      <c r="I921" s="162">
        <f t="shared" si="216"/>
        <v>0</v>
      </c>
      <c r="J921" s="286">
        <f>I921*8.67</f>
        <v>0</v>
      </c>
      <c r="K921" s="143">
        <f t="shared" si="219"/>
        <v>0</v>
      </c>
      <c r="S921" s="275"/>
    </row>
    <row r="922" spans="1:81" s="59" customFormat="1" ht="15" customHeight="1">
      <c r="A922" s="69" t="s">
        <v>875</v>
      </c>
      <c r="B922" s="9" t="s">
        <v>6</v>
      </c>
      <c r="C922" s="20">
        <v>6.7</v>
      </c>
      <c r="D922" s="28" t="s">
        <v>2</v>
      </c>
      <c r="E922" s="28" t="s">
        <v>12</v>
      </c>
      <c r="F922" s="30" t="s">
        <v>4</v>
      </c>
      <c r="G922" s="197" t="s">
        <v>930</v>
      </c>
      <c r="H922" s="362"/>
      <c r="I922" s="162">
        <f t="shared" si="216"/>
        <v>0</v>
      </c>
      <c r="J922" s="286">
        <f>I922*2.17</f>
        <v>0</v>
      </c>
      <c r="K922" s="143">
        <f t="shared" si="219"/>
        <v>0</v>
      </c>
      <c r="S922" s="273"/>
    </row>
    <row r="923" spans="1:81" s="59" customFormat="1" ht="15" customHeight="1">
      <c r="A923" s="69" t="s">
        <v>880</v>
      </c>
      <c r="B923" s="9" t="s">
        <v>15</v>
      </c>
      <c r="C923" s="20">
        <v>1.52</v>
      </c>
      <c r="D923" s="28" t="s">
        <v>2</v>
      </c>
      <c r="E923" s="28" t="s">
        <v>12</v>
      </c>
      <c r="F923" s="12" t="s">
        <v>4</v>
      </c>
      <c r="G923" s="13" t="s">
        <v>731</v>
      </c>
      <c r="H923" s="362"/>
      <c r="I923" s="162">
        <f t="shared" si="216"/>
        <v>0</v>
      </c>
      <c r="J923" s="214">
        <f t="shared" ref="J923:J927" si="221">I923*21.67</f>
        <v>0</v>
      </c>
      <c r="K923" s="143">
        <f t="shared" si="219"/>
        <v>0</v>
      </c>
      <c r="S923" s="273"/>
    </row>
    <row r="924" spans="1:81" s="58" customFormat="1" ht="15" customHeight="1">
      <c r="A924" s="69" t="s">
        <v>881</v>
      </c>
      <c r="B924" s="9" t="s">
        <v>15</v>
      </c>
      <c r="C924" s="20">
        <v>3</v>
      </c>
      <c r="D924" s="28" t="s">
        <v>2</v>
      </c>
      <c r="E924" s="28" t="s">
        <v>12</v>
      </c>
      <c r="F924" s="12" t="s">
        <v>4</v>
      </c>
      <c r="G924" s="13" t="s">
        <v>731</v>
      </c>
      <c r="H924" s="362"/>
      <c r="I924" s="162">
        <f t="shared" si="216"/>
        <v>0</v>
      </c>
      <c r="J924" s="214">
        <f t="shared" si="221"/>
        <v>0</v>
      </c>
      <c r="K924" s="143">
        <f t="shared" si="219"/>
        <v>0</v>
      </c>
      <c r="S924" s="275"/>
    </row>
    <row r="925" spans="1:81" s="58" customFormat="1" ht="15" customHeight="1">
      <c r="A925" s="69" t="s">
        <v>879</v>
      </c>
      <c r="B925" s="9" t="s">
        <v>15</v>
      </c>
      <c r="C925" s="20">
        <v>4.6399999999999997</v>
      </c>
      <c r="D925" s="28" t="s">
        <v>2</v>
      </c>
      <c r="E925" s="28" t="s">
        <v>12</v>
      </c>
      <c r="F925" s="12" t="s">
        <v>4</v>
      </c>
      <c r="G925" s="13" t="s">
        <v>731</v>
      </c>
      <c r="H925" s="362"/>
      <c r="I925" s="162">
        <f t="shared" si="216"/>
        <v>0</v>
      </c>
      <c r="J925" s="214">
        <f t="shared" si="221"/>
        <v>0</v>
      </c>
      <c r="K925" s="143">
        <f t="shared" si="219"/>
        <v>0</v>
      </c>
      <c r="S925" s="275"/>
    </row>
    <row r="926" spans="1:81" s="58" customFormat="1" ht="15" customHeight="1">
      <c r="A926" s="69" t="s">
        <v>877</v>
      </c>
      <c r="B926" s="9" t="s">
        <v>15</v>
      </c>
      <c r="C926" s="20">
        <v>4</v>
      </c>
      <c r="D926" s="28" t="s">
        <v>2</v>
      </c>
      <c r="E926" s="28" t="s">
        <v>12</v>
      </c>
      <c r="F926" s="12" t="s">
        <v>4</v>
      </c>
      <c r="G926" s="13" t="s">
        <v>731</v>
      </c>
      <c r="H926" s="362"/>
      <c r="I926" s="162">
        <f t="shared" si="216"/>
        <v>0</v>
      </c>
      <c r="J926" s="214">
        <f t="shared" si="221"/>
        <v>0</v>
      </c>
      <c r="K926" s="143">
        <f t="shared" si="219"/>
        <v>0</v>
      </c>
      <c r="S926" s="275"/>
    </row>
    <row r="927" spans="1:81" s="58" customFormat="1" ht="15.75" customHeight="1" thickBot="1">
      <c r="A927" s="69" t="s">
        <v>878</v>
      </c>
      <c r="B927" s="9" t="s">
        <v>15</v>
      </c>
      <c r="C927" s="20">
        <v>5.95</v>
      </c>
      <c r="D927" s="28" t="s">
        <v>2</v>
      </c>
      <c r="E927" s="28" t="s">
        <v>12</v>
      </c>
      <c r="F927" s="12" t="s">
        <v>4</v>
      </c>
      <c r="G927" s="13" t="s">
        <v>731</v>
      </c>
      <c r="H927" s="362"/>
      <c r="I927" s="162">
        <f t="shared" si="216"/>
        <v>0</v>
      </c>
      <c r="J927" s="215">
        <f t="shared" si="221"/>
        <v>0</v>
      </c>
      <c r="K927" s="143">
        <f t="shared" si="219"/>
        <v>0</v>
      </c>
      <c r="S927" s="275"/>
    </row>
    <row r="928" spans="1:81" s="7" customFormat="1" ht="15.75" customHeight="1" thickBot="1">
      <c r="A928" s="213" t="s">
        <v>888</v>
      </c>
      <c r="B928" s="181"/>
      <c r="C928" s="181"/>
      <c r="D928" s="181"/>
      <c r="E928" s="181"/>
      <c r="F928" s="181"/>
      <c r="G928" s="181"/>
      <c r="H928" s="181"/>
      <c r="I928" s="181"/>
      <c r="J928" s="181"/>
      <c r="K928" s="181"/>
      <c r="L928" s="59"/>
      <c r="M928" s="59"/>
      <c r="N928" s="59"/>
      <c r="O928" s="59"/>
      <c r="P928" s="59"/>
      <c r="Q928" s="59"/>
      <c r="R928" s="59"/>
      <c r="S928" s="273"/>
      <c r="T928" s="59"/>
      <c r="U928" s="59"/>
      <c r="V928" s="59"/>
      <c r="W928" s="59"/>
      <c r="X928" s="59"/>
      <c r="Y928" s="59"/>
      <c r="Z928" s="59"/>
      <c r="AA928" s="59"/>
      <c r="AB928" s="59"/>
      <c r="AC928" s="59"/>
      <c r="AD928" s="59"/>
      <c r="AE928" s="59"/>
      <c r="AF928" s="59"/>
      <c r="AG928" s="59"/>
      <c r="AH928" s="59"/>
      <c r="AI928" s="59"/>
      <c r="AJ928" s="59"/>
      <c r="AK928" s="59"/>
      <c r="AL928" s="59"/>
      <c r="AM928" s="59"/>
      <c r="AN928" s="59"/>
      <c r="AO928" s="59"/>
      <c r="AP928" s="59"/>
      <c r="AQ928" s="59"/>
      <c r="AR928" s="59"/>
      <c r="AS928" s="59"/>
      <c r="AT928" s="59"/>
      <c r="AU928" s="59"/>
      <c r="AV928" s="59"/>
      <c r="AW928" s="59"/>
      <c r="AX928" s="59"/>
      <c r="AY928" s="59"/>
      <c r="AZ928" s="59"/>
      <c r="BA928" s="59"/>
      <c r="BB928" s="59"/>
      <c r="BC928" s="59"/>
      <c r="BD928" s="59"/>
      <c r="BE928" s="59"/>
      <c r="BF928" s="59"/>
      <c r="BG928" s="59"/>
      <c r="BH928" s="59"/>
      <c r="BI928" s="59"/>
      <c r="BJ928" s="59"/>
      <c r="BK928" s="59"/>
      <c r="BL928" s="59"/>
      <c r="BM928" s="59"/>
      <c r="BN928" s="59"/>
      <c r="BO928" s="59"/>
      <c r="BP928" s="59"/>
      <c r="BQ928" s="59"/>
      <c r="BR928" s="59"/>
      <c r="BS928" s="59"/>
      <c r="BT928" s="59"/>
      <c r="BU928" s="59"/>
      <c r="BV928" s="59"/>
      <c r="BW928" s="59"/>
      <c r="BX928" s="59"/>
      <c r="BY928" s="59"/>
      <c r="BZ928" s="59"/>
      <c r="CA928" s="59"/>
      <c r="CB928" s="59"/>
      <c r="CC928" s="59"/>
    </row>
    <row r="929" spans="1:81" s="58" customFormat="1" ht="15" customHeight="1">
      <c r="A929" s="69" t="s">
        <v>889</v>
      </c>
      <c r="B929" s="9" t="s">
        <v>15</v>
      </c>
      <c r="C929" s="20">
        <v>5.5</v>
      </c>
      <c r="D929" s="105" t="s">
        <v>2</v>
      </c>
      <c r="E929" s="105" t="s">
        <v>12</v>
      </c>
      <c r="F929" s="83" t="s">
        <v>4</v>
      </c>
      <c r="G929" s="50" t="s">
        <v>729</v>
      </c>
      <c r="H929" s="362"/>
      <c r="I929" s="162">
        <f>H929*C929</f>
        <v>0</v>
      </c>
      <c r="J929" s="128">
        <f t="shared" ref="J929" si="222">I929*21.67</f>
        <v>0</v>
      </c>
      <c r="K929" s="143">
        <f t="shared" si="219"/>
        <v>0</v>
      </c>
      <c r="S929" s="275"/>
    </row>
    <row r="930" spans="1:81" s="58" customFormat="1" ht="15.75" thickBot="1">
      <c r="A930" s="69" t="s">
        <v>890</v>
      </c>
      <c r="B930" s="9" t="s">
        <v>17</v>
      </c>
      <c r="C930" s="20">
        <v>5</v>
      </c>
      <c r="D930" s="105" t="s">
        <v>2</v>
      </c>
      <c r="E930" s="105" t="s">
        <v>849</v>
      </c>
      <c r="F930" s="83" t="s">
        <v>4</v>
      </c>
      <c r="G930" s="50" t="s">
        <v>730</v>
      </c>
      <c r="H930" s="362"/>
      <c r="I930" s="162">
        <f>H930*C930</f>
        <v>0</v>
      </c>
      <c r="J930" s="305">
        <f>I930*8.67</f>
        <v>0</v>
      </c>
      <c r="K930" s="143">
        <f t="shared" si="219"/>
        <v>0</v>
      </c>
      <c r="S930" s="275"/>
    </row>
    <row r="931" spans="1:81" s="7" customFormat="1" ht="15.75" customHeight="1" thickBot="1">
      <c r="A931" s="213" t="s">
        <v>891</v>
      </c>
      <c r="B931" s="181"/>
      <c r="C931" s="181"/>
      <c r="D931" s="181"/>
      <c r="E931" s="181"/>
      <c r="F931" s="181"/>
      <c r="G931" s="181"/>
      <c r="H931" s="181"/>
      <c r="I931" s="181"/>
      <c r="J931" s="181"/>
      <c r="K931" s="181"/>
      <c r="L931" s="59"/>
      <c r="M931" s="59"/>
      <c r="N931" s="59"/>
      <c r="O931" s="59"/>
      <c r="P931" s="59"/>
      <c r="Q931" s="59"/>
      <c r="R931" s="59"/>
      <c r="S931" s="273"/>
      <c r="T931" s="59"/>
      <c r="U931" s="59"/>
      <c r="V931" s="59"/>
      <c r="W931" s="59"/>
      <c r="X931" s="59"/>
      <c r="Y931" s="59"/>
      <c r="Z931" s="59"/>
      <c r="AA931" s="59"/>
      <c r="AB931" s="59"/>
      <c r="AC931" s="59"/>
      <c r="AD931" s="59"/>
      <c r="AE931" s="59"/>
      <c r="AF931" s="59"/>
      <c r="AG931" s="59"/>
      <c r="AH931" s="59"/>
      <c r="AI931" s="59"/>
      <c r="AJ931" s="59"/>
      <c r="AK931" s="59"/>
      <c r="AL931" s="59"/>
      <c r="AM931" s="59"/>
      <c r="AN931" s="59"/>
      <c r="AO931" s="59"/>
      <c r="AP931" s="59"/>
      <c r="AQ931" s="59"/>
      <c r="AR931" s="59"/>
      <c r="AS931" s="59"/>
      <c r="AT931" s="59"/>
      <c r="AU931" s="59"/>
      <c r="AV931" s="59"/>
      <c r="AW931" s="59"/>
      <c r="AX931" s="59"/>
      <c r="AY931" s="59"/>
      <c r="AZ931" s="59"/>
      <c r="BA931" s="59"/>
      <c r="BB931" s="59"/>
      <c r="BC931" s="59"/>
      <c r="BD931" s="59"/>
      <c r="BE931" s="59"/>
      <c r="BF931" s="59"/>
      <c r="BG931" s="59"/>
      <c r="BH931" s="59"/>
      <c r="BI931" s="59"/>
      <c r="BJ931" s="59"/>
      <c r="BK931" s="59"/>
      <c r="BL931" s="59"/>
      <c r="BM931" s="59"/>
      <c r="BN931" s="59"/>
      <c r="BO931" s="59"/>
      <c r="BP931" s="59"/>
      <c r="BQ931" s="59"/>
      <c r="BR931" s="59"/>
      <c r="BS931" s="59"/>
      <c r="BT931" s="59"/>
      <c r="BU931" s="59"/>
      <c r="BV931" s="59"/>
      <c r="BW931" s="59"/>
      <c r="BX931" s="59"/>
      <c r="BY931" s="59"/>
      <c r="BZ931" s="59"/>
      <c r="CA931" s="59"/>
      <c r="CB931" s="59"/>
      <c r="CC931" s="59"/>
    </row>
    <row r="932" spans="1:81" s="58" customFormat="1" ht="15.75" customHeight="1" thickBot="1">
      <c r="A932" s="69" t="s">
        <v>892</v>
      </c>
      <c r="B932" s="9" t="s">
        <v>768</v>
      </c>
      <c r="C932" s="20">
        <v>59.18</v>
      </c>
      <c r="D932" s="105" t="s">
        <v>2</v>
      </c>
      <c r="E932" s="105" t="s">
        <v>333</v>
      </c>
      <c r="F932" s="83" t="s">
        <v>405</v>
      </c>
      <c r="G932" s="13" t="s">
        <v>731</v>
      </c>
      <c r="H932" s="362"/>
      <c r="I932" s="162">
        <f>H932*C932</f>
        <v>0</v>
      </c>
      <c r="J932" s="301">
        <f>I932*21.67</f>
        <v>0</v>
      </c>
      <c r="K932" s="143">
        <f t="shared" si="219"/>
        <v>0</v>
      </c>
      <c r="S932" s="275"/>
    </row>
    <row r="933" spans="1:81" s="59" customFormat="1" ht="15.75" customHeight="1" thickBot="1">
      <c r="A933" s="180" t="s">
        <v>807</v>
      </c>
      <c r="B933" s="181"/>
      <c r="C933" s="181"/>
      <c r="D933" s="181"/>
      <c r="E933" s="181"/>
      <c r="F933" s="181"/>
      <c r="G933" s="181"/>
      <c r="H933" s="181"/>
      <c r="I933" s="181"/>
      <c r="J933" s="181"/>
      <c r="K933" s="181"/>
      <c r="S933" s="273"/>
    </row>
    <row r="934" spans="1:81" s="59" customFormat="1" ht="15.75" customHeight="1">
      <c r="A934" s="155" t="s">
        <v>808</v>
      </c>
      <c r="B934" s="156" t="s">
        <v>549</v>
      </c>
      <c r="C934" s="157">
        <v>7.7</v>
      </c>
      <c r="D934" s="146" t="s">
        <v>2</v>
      </c>
      <c r="E934" s="158" t="s">
        <v>202</v>
      </c>
      <c r="F934" s="93" t="s">
        <v>113</v>
      </c>
      <c r="G934" s="197" t="s">
        <v>930</v>
      </c>
      <c r="H934" s="362"/>
      <c r="I934" s="162">
        <f>H934*C934</f>
        <v>0</v>
      </c>
      <c r="J934" s="286">
        <f>I934*2.17</f>
        <v>0</v>
      </c>
      <c r="K934" s="143">
        <f t="shared" si="219"/>
        <v>0</v>
      </c>
      <c r="S934" s="273"/>
    </row>
    <row r="935" spans="1:81" s="59" customFormat="1" ht="15" customHeight="1">
      <c r="A935" s="159" t="s">
        <v>809</v>
      </c>
      <c r="B935" s="9" t="s">
        <v>15</v>
      </c>
      <c r="C935" s="22">
        <v>4.38</v>
      </c>
      <c r="D935" s="24" t="s">
        <v>2</v>
      </c>
      <c r="E935" s="160" t="s">
        <v>202</v>
      </c>
      <c r="F935" s="12" t="s">
        <v>113</v>
      </c>
      <c r="G935" s="161" t="s">
        <v>731</v>
      </c>
      <c r="H935" s="362"/>
      <c r="I935" s="162">
        <f>H935*C935</f>
        <v>0</v>
      </c>
      <c r="J935" s="286">
        <f t="shared" ref="J935" si="223">I935*21.67</f>
        <v>0</v>
      </c>
      <c r="K935" s="143">
        <f t="shared" si="219"/>
        <v>0</v>
      </c>
      <c r="S935" s="273"/>
    </row>
    <row r="936" spans="1:81" s="59" customFormat="1" ht="15.75" thickBot="1">
      <c r="A936" s="351" t="s">
        <v>810</v>
      </c>
      <c r="B936" s="217" t="s">
        <v>17</v>
      </c>
      <c r="C936" s="53">
        <v>8.01</v>
      </c>
      <c r="D936" s="236" t="s">
        <v>2</v>
      </c>
      <c r="E936" s="219" t="s">
        <v>202</v>
      </c>
      <c r="F936" s="49" t="s">
        <v>113</v>
      </c>
      <c r="G936" s="50" t="s">
        <v>730</v>
      </c>
      <c r="H936" s="363"/>
      <c r="I936" s="237">
        <f>H936*C936</f>
        <v>0</v>
      </c>
      <c r="J936" s="352">
        <f>I936*8.67</f>
        <v>0</v>
      </c>
      <c r="K936" s="287">
        <f t="shared" si="219"/>
        <v>0</v>
      </c>
      <c r="S936" s="273"/>
    </row>
    <row r="937" spans="1:81" s="355" customFormat="1" ht="21" thickBot="1">
      <c r="A937" s="389" t="s">
        <v>931</v>
      </c>
      <c r="B937" s="390"/>
      <c r="C937" s="390"/>
      <c r="D937" s="390"/>
      <c r="E937" s="390"/>
      <c r="F937" s="390"/>
      <c r="G937" s="391"/>
      <c r="H937" s="360"/>
      <c r="I937" s="359"/>
      <c r="J937" s="366"/>
      <c r="K937" s="353">
        <f>J937</f>
        <v>0</v>
      </c>
      <c r="L937" s="59"/>
      <c r="M937" s="59"/>
      <c r="N937" s="354"/>
      <c r="O937" s="354"/>
      <c r="P937" s="354"/>
      <c r="Q937" s="354"/>
      <c r="R937" s="354"/>
      <c r="S937" s="354"/>
      <c r="T937" s="354"/>
      <c r="U937" s="354"/>
      <c r="V937" s="354"/>
      <c r="W937" s="354"/>
      <c r="X937" s="354"/>
      <c r="Y937" s="354"/>
      <c r="Z937" s="354"/>
      <c r="AA937" s="354"/>
      <c r="AB937" s="354"/>
      <c r="AC937" s="354"/>
      <c r="AD937" s="354"/>
      <c r="AE937" s="354"/>
      <c r="AF937" s="354"/>
      <c r="AG937" s="354"/>
      <c r="AH937" s="354"/>
      <c r="AI937" s="354"/>
      <c r="AJ937" s="354"/>
      <c r="AK937" s="354"/>
      <c r="AL937" s="354"/>
      <c r="AM937" s="354"/>
      <c r="AN937" s="354"/>
      <c r="AO937" s="354"/>
      <c r="AP937" s="354"/>
      <c r="AQ937" s="354"/>
      <c r="AR937" s="354"/>
      <c r="AS937" s="354"/>
      <c r="AT937" s="354"/>
      <c r="AU937" s="354"/>
      <c r="AV937" s="354"/>
      <c r="AW937" s="354"/>
      <c r="AX937" s="354"/>
      <c r="AY937" s="354"/>
      <c r="AZ937" s="354"/>
      <c r="BA937" s="354"/>
      <c r="BB937" s="354"/>
      <c r="BC937" s="354"/>
      <c r="BD937" s="354"/>
    </row>
    <row r="938" spans="1:81" s="218" customFormat="1" ht="21" customHeight="1" thickBot="1">
      <c r="A938" s="392" t="s">
        <v>927</v>
      </c>
      <c r="B938" s="393"/>
      <c r="C938" s="393"/>
      <c r="D938" s="393"/>
      <c r="E938" s="393"/>
      <c r="F938" s="393"/>
      <c r="G938" s="394"/>
      <c r="H938" s="357"/>
      <c r="I938" s="358"/>
      <c r="J938" s="367"/>
      <c r="K938" s="356">
        <f>J938</f>
        <v>0</v>
      </c>
      <c r="L938" s="59"/>
      <c r="M938" s="59"/>
      <c r="S938" s="279"/>
    </row>
    <row r="939" spans="1:81" s="218" customFormat="1" ht="41.25" customHeight="1" thickBot="1">
      <c r="A939" s="266"/>
      <c r="B939" s="266"/>
      <c r="C939" s="267"/>
      <c r="D939" s="266"/>
      <c r="E939" s="266"/>
      <c r="F939" s="266"/>
      <c r="G939" s="372"/>
      <c r="H939" s="386" t="s">
        <v>851</v>
      </c>
      <c r="I939" s="386"/>
      <c r="J939" s="268">
        <f>SUM(J20:J938)</f>
        <v>0</v>
      </c>
      <c r="K939" s="268">
        <f>SUM(K20:K938)</f>
        <v>0</v>
      </c>
      <c r="S939" s="279"/>
    </row>
    <row r="940" spans="1:81" s="59" customFormat="1">
      <c r="A940" s="57"/>
      <c r="B940" s="57"/>
      <c r="D940" s="57"/>
      <c r="E940" s="57"/>
      <c r="F940" s="57"/>
      <c r="G940" s="57"/>
      <c r="H940" s="381"/>
      <c r="I940" s="381"/>
      <c r="J940" s="57"/>
      <c r="S940" s="273"/>
    </row>
    <row r="941" spans="1:81" s="59" customFormat="1">
      <c r="A941" s="57"/>
      <c r="B941" s="57"/>
      <c r="D941" s="57"/>
      <c r="E941" s="57"/>
      <c r="F941" s="57"/>
      <c r="G941" s="57"/>
      <c r="H941" s="57"/>
      <c r="I941" s="57"/>
      <c r="J941" s="57"/>
      <c r="S941" s="273"/>
    </row>
    <row r="942" spans="1:81" s="59" customFormat="1">
      <c r="A942" s="57"/>
      <c r="B942" s="238"/>
      <c r="D942" s="57"/>
      <c r="E942" s="57"/>
      <c r="F942" s="57"/>
      <c r="G942" s="57"/>
      <c r="H942" s="57"/>
      <c r="I942" s="57"/>
      <c r="J942" s="57"/>
      <c r="S942" s="273"/>
    </row>
    <row r="943" spans="1:81" s="59" customFormat="1">
      <c r="A943" s="57"/>
      <c r="B943" s="57"/>
      <c r="D943" s="57"/>
      <c r="E943" s="57"/>
      <c r="F943" s="57"/>
      <c r="G943" s="57"/>
      <c r="H943" s="57"/>
      <c r="I943" s="57"/>
      <c r="J943" s="195"/>
      <c r="S943" s="273"/>
    </row>
    <row r="944" spans="1:81" s="59" customFormat="1">
      <c r="A944" s="57"/>
      <c r="B944" s="57"/>
      <c r="D944" s="57"/>
      <c r="E944" s="57"/>
      <c r="F944" s="57"/>
      <c r="G944" s="57"/>
      <c r="H944" s="57"/>
      <c r="I944" s="57"/>
      <c r="J944" s="57"/>
      <c r="S944" s="273"/>
    </row>
    <row r="945" spans="1:19" s="59" customFormat="1">
      <c r="A945" s="57"/>
      <c r="B945" s="57"/>
      <c r="D945" s="57"/>
      <c r="E945" s="57"/>
      <c r="F945" s="57"/>
      <c r="G945" s="57"/>
      <c r="H945" s="57"/>
      <c r="I945" s="57"/>
      <c r="J945" s="195"/>
      <c r="S945" s="273"/>
    </row>
    <row r="946" spans="1:19" s="59" customFormat="1">
      <c r="A946" s="57"/>
      <c r="B946" s="57"/>
      <c r="D946" s="57"/>
      <c r="E946" s="57"/>
      <c r="F946" s="57"/>
      <c r="G946" s="57"/>
      <c r="H946" s="57"/>
      <c r="I946" s="57"/>
      <c r="J946" s="57"/>
      <c r="S946" s="273"/>
    </row>
    <row r="947" spans="1:19" s="59" customFormat="1">
      <c r="A947" s="57"/>
      <c r="B947" s="57"/>
      <c r="D947" s="57"/>
      <c r="E947" s="57"/>
      <c r="F947" s="57"/>
      <c r="G947" s="57"/>
      <c r="H947" s="57"/>
      <c r="I947" s="57"/>
      <c r="J947" s="57"/>
      <c r="S947" s="273"/>
    </row>
    <row r="948" spans="1:19" s="59" customFormat="1">
      <c r="A948" s="57"/>
      <c r="B948" s="57"/>
      <c r="D948" s="57"/>
      <c r="E948" s="57"/>
      <c r="F948" s="57"/>
      <c r="G948" s="57"/>
      <c r="H948" s="57"/>
      <c r="I948" s="57"/>
      <c r="J948" s="57"/>
      <c r="S948" s="273"/>
    </row>
    <row r="949" spans="1:19" s="59" customFormat="1">
      <c r="A949" s="57"/>
      <c r="B949" s="57"/>
      <c r="D949" s="57"/>
      <c r="E949" s="57"/>
      <c r="F949" s="57"/>
      <c r="G949" s="57"/>
      <c r="H949" s="57"/>
      <c r="I949" s="57"/>
      <c r="J949" s="57"/>
      <c r="S949" s="273"/>
    </row>
    <row r="950" spans="1:19" s="59" customFormat="1">
      <c r="A950" s="57"/>
      <c r="B950" s="57"/>
      <c r="D950" s="57"/>
      <c r="E950" s="57"/>
      <c r="F950" s="57"/>
      <c r="G950" s="57"/>
      <c r="H950" s="57"/>
      <c r="I950" s="57"/>
      <c r="J950" s="57"/>
      <c r="S950" s="273"/>
    </row>
    <row r="951" spans="1:19" s="59" customFormat="1">
      <c r="A951" s="57"/>
      <c r="B951" s="57"/>
      <c r="D951" s="57"/>
      <c r="E951" s="57"/>
      <c r="F951" s="57"/>
      <c r="G951" s="57"/>
      <c r="H951" s="57"/>
      <c r="I951" s="57"/>
      <c r="J951" s="57"/>
      <c r="S951" s="273"/>
    </row>
    <row r="952" spans="1:19" s="59" customFormat="1">
      <c r="A952" s="57"/>
      <c r="B952" s="57"/>
      <c r="D952" s="57"/>
      <c r="E952" s="57"/>
      <c r="F952" s="57"/>
      <c r="G952" s="57"/>
      <c r="H952" s="57"/>
      <c r="I952" s="57"/>
      <c r="J952" s="57"/>
      <c r="S952" s="273" t="s">
        <v>921</v>
      </c>
    </row>
    <row r="953" spans="1:19" s="59" customFormat="1">
      <c r="A953" s="57"/>
      <c r="B953" s="57"/>
      <c r="D953" s="57"/>
      <c r="E953" s="57"/>
      <c r="F953" s="57"/>
      <c r="G953" s="57"/>
      <c r="H953" s="57"/>
      <c r="I953" s="57"/>
      <c r="J953" s="57"/>
      <c r="S953" s="273"/>
    </row>
    <row r="954" spans="1:19" s="59" customFormat="1">
      <c r="A954" s="57"/>
      <c r="B954" s="57"/>
      <c r="D954" s="57"/>
      <c r="E954" s="57"/>
      <c r="F954" s="57"/>
      <c r="G954" s="57"/>
      <c r="H954" s="57"/>
      <c r="I954" s="57"/>
      <c r="J954" s="57"/>
      <c r="S954" s="273"/>
    </row>
    <row r="955" spans="1:19" s="59" customFormat="1">
      <c r="A955" s="57"/>
      <c r="B955" s="57"/>
      <c r="D955" s="57"/>
      <c r="E955" s="57"/>
      <c r="F955" s="57"/>
      <c r="G955" s="57"/>
      <c r="H955" s="57"/>
      <c r="I955" s="57"/>
      <c r="J955" s="57"/>
      <c r="S955" s="273"/>
    </row>
    <row r="956" spans="1:19" s="59" customFormat="1">
      <c r="A956" s="57"/>
      <c r="B956" s="57"/>
      <c r="D956" s="57"/>
      <c r="E956" s="57"/>
      <c r="F956" s="57"/>
      <c r="G956" s="57"/>
      <c r="H956" s="57"/>
      <c r="I956" s="57"/>
      <c r="J956" s="57"/>
      <c r="S956" s="273"/>
    </row>
    <row r="957" spans="1:19" s="59" customFormat="1">
      <c r="A957" s="57"/>
      <c r="B957" s="57"/>
      <c r="D957" s="57"/>
      <c r="E957" s="57"/>
      <c r="F957" s="57"/>
      <c r="G957" s="57"/>
      <c r="H957" s="57"/>
      <c r="I957" s="57"/>
      <c r="J957" s="57"/>
      <c r="S957" s="273"/>
    </row>
    <row r="958" spans="1:19" s="59" customFormat="1">
      <c r="A958" s="57"/>
      <c r="B958" s="57"/>
      <c r="D958" s="57"/>
      <c r="E958" s="57"/>
      <c r="F958" s="57"/>
      <c r="G958" s="57"/>
      <c r="H958" s="57"/>
      <c r="I958" s="57"/>
      <c r="J958" s="57"/>
      <c r="S958" s="273"/>
    </row>
    <row r="959" spans="1:19" s="59" customFormat="1">
      <c r="A959" s="57"/>
      <c r="B959" s="57"/>
      <c r="D959" s="57"/>
      <c r="E959" s="57"/>
      <c r="F959" s="57"/>
      <c r="G959" s="57"/>
      <c r="H959" s="57"/>
      <c r="I959" s="57"/>
      <c r="J959" s="57"/>
      <c r="S959" s="273"/>
    </row>
    <row r="960" spans="1:19" s="59" customFormat="1">
      <c r="A960" s="57"/>
      <c r="B960" s="57"/>
      <c r="D960" s="57"/>
      <c r="E960" s="57"/>
      <c r="F960" s="57"/>
      <c r="G960" s="57"/>
      <c r="H960" s="57"/>
      <c r="I960" s="57"/>
      <c r="J960" s="57"/>
      <c r="S960" s="273"/>
    </row>
    <row r="961" spans="1:19" s="59" customFormat="1">
      <c r="A961" s="57"/>
      <c r="B961" s="57"/>
      <c r="D961" s="57"/>
      <c r="E961" s="57"/>
      <c r="F961" s="57"/>
      <c r="G961" s="57"/>
      <c r="H961" s="57"/>
      <c r="I961" s="57"/>
      <c r="J961" s="57"/>
      <c r="S961" s="273"/>
    </row>
    <row r="962" spans="1:19" s="59" customFormat="1">
      <c r="A962" s="57"/>
      <c r="B962" s="57"/>
      <c r="D962" s="57"/>
      <c r="E962" s="57"/>
      <c r="F962" s="57"/>
      <c r="G962" s="57"/>
      <c r="H962" s="57"/>
      <c r="I962" s="57"/>
      <c r="J962" s="57"/>
      <c r="S962" s="273"/>
    </row>
    <row r="963" spans="1:19" s="59" customFormat="1">
      <c r="A963" s="57"/>
      <c r="B963" s="57"/>
      <c r="D963" s="57"/>
      <c r="E963" s="57"/>
      <c r="F963" s="57"/>
      <c r="G963" s="57"/>
      <c r="H963" s="57"/>
      <c r="I963" s="57"/>
      <c r="J963" s="57"/>
      <c r="S963" s="273"/>
    </row>
    <row r="964" spans="1:19" s="59" customFormat="1">
      <c r="A964" s="57"/>
      <c r="B964" s="57"/>
      <c r="D964" s="57"/>
      <c r="E964" s="57"/>
      <c r="F964" s="57"/>
      <c r="G964" s="57"/>
      <c r="H964" s="57"/>
      <c r="I964" s="57"/>
      <c r="J964" s="57"/>
      <c r="S964" s="273"/>
    </row>
    <row r="965" spans="1:19" s="59" customFormat="1">
      <c r="A965" s="57"/>
      <c r="B965" s="57"/>
      <c r="D965" s="57"/>
      <c r="E965" s="57"/>
      <c r="F965" s="57"/>
      <c r="G965" s="57"/>
      <c r="H965" s="57"/>
      <c r="I965" s="57"/>
      <c r="J965" s="57"/>
      <c r="S965" s="273"/>
    </row>
    <row r="966" spans="1:19" s="59" customFormat="1">
      <c r="A966" s="57"/>
      <c r="B966" s="57"/>
      <c r="D966" s="57"/>
      <c r="E966" s="57"/>
      <c r="F966" s="57"/>
      <c r="G966" s="57"/>
      <c r="H966" s="57"/>
      <c r="I966" s="57"/>
      <c r="J966" s="57"/>
      <c r="S966" s="273"/>
    </row>
    <row r="967" spans="1:19" s="59" customFormat="1">
      <c r="A967" s="57"/>
      <c r="B967" s="57"/>
      <c r="D967" s="57"/>
      <c r="E967" s="57"/>
      <c r="F967" s="57"/>
      <c r="G967" s="57"/>
      <c r="H967" s="57"/>
      <c r="I967" s="57"/>
      <c r="J967" s="57"/>
      <c r="S967" s="273"/>
    </row>
    <row r="968" spans="1:19" s="59" customFormat="1">
      <c r="A968" s="57"/>
      <c r="B968" s="57"/>
      <c r="D968" s="57"/>
      <c r="E968" s="57"/>
      <c r="F968" s="57"/>
      <c r="G968" s="57"/>
      <c r="H968" s="57"/>
      <c r="I968" s="57"/>
      <c r="J968" s="57"/>
      <c r="S968" s="273"/>
    </row>
    <row r="969" spans="1:19" s="59" customFormat="1">
      <c r="A969" s="57"/>
      <c r="B969" s="57"/>
      <c r="D969" s="57"/>
      <c r="E969" s="57"/>
      <c r="F969" s="57"/>
      <c r="G969" s="57"/>
      <c r="H969" s="57"/>
      <c r="I969" s="57"/>
      <c r="J969" s="57"/>
      <c r="S969" s="273"/>
    </row>
    <row r="970" spans="1:19" s="59" customFormat="1">
      <c r="A970" s="57"/>
      <c r="B970" s="57"/>
      <c r="D970" s="57"/>
      <c r="E970" s="57"/>
      <c r="F970" s="57"/>
      <c r="G970" s="57"/>
      <c r="H970" s="57"/>
      <c r="I970" s="57"/>
      <c r="J970" s="57"/>
      <c r="S970" s="273"/>
    </row>
    <row r="971" spans="1:19" s="59" customFormat="1">
      <c r="A971" s="57"/>
      <c r="B971" s="57"/>
      <c r="D971" s="57"/>
      <c r="E971" s="57"/>
      <c r="F971" s="57"/>
      <c r="G971" s="57"/>
      <c r="H971" s="57"/>
      <c r="I971" s="57"/>
      <c r="J971" s="57"/>
      <c r="S971" s="273"/>
    </row>
    <row r="972" spans="1:19" s="59" customFormat="1">
      <c r="A972" s="57"/>
      <c r="B972" s="57"/>
      <c r="D972" s="57"/>
      <c r="E972" s="57"/>
      <c r="F972" s="57"/>
      <c r="G972" s="57"/>
      <c r="H972" s="57"/>
      <c r="I972" s="57"/>
      <c r="J972" s="57"/>
      <c r="S972" s="273"/>
    </row>
    <row r="973" spans="1:19" s="59" customFormat="1">
      <c r="A973" s="57"/>
      <c r="B973" s="57"/>
      <c r="D973" s="57"/>
      <c r="E973" s="57"/>
      <c r="F973" s="57"/>
      <c r="G973" s="57"/>
      <c r="H973" s="57"/>
      <c r="I973" s="57"/>
      <c r="J973" s="57"/>
      <c r="S973" s="273"/>
    </row>
    <row r="974" spans="1:19" s="59" customFormat="1">
      <c r="A974" s="57"/>
      <c r="B974" s="57"/>
      <c r="D974" s="57"/>
      <c r="E974" s="57"/>
      <c r="F974" s="57"/>
      <c r="G974" s="57"/>
      <c r="H974" s="57"/>
      <c r="I974" s="57"/>
      <c r="J974" s="57"/>
      <c r="S974" s="273"/>
    </row>
    <row r="975" spans="1:19" s="59" customFormat="1">
      <c r="A975" s="57"/>
      <c r="B975" s="57"/>
      <c r="D975" s="57"/>
      <c r="E975" s="57"/>
      <c r="F975" s="57"/>
      <c r="G975" s="57"/>
      <c r="H975" s="57"/>
      <c r="I975" s="57"/>
      <c r="J975" s="57"/>
      <c r="S975" s="273"/>
    </row>
    <row r="976" spans="1:19" s="59" customFormat="1">
      <c r="A976" s="57"/>
      <c r="B976" s="57"/>
      <c r="D976" s="57"/>
      <c r="E976" s="57"/>
      <c r="F976" s="57"/>
      <c r="G976" s="57"/>
      <c r="H976" s="57"/>
      <c r="I976" s="57"/>
      <c r="J976" s="57"/>
      <c r="S976" s="273"/>
    </row>
    <row r="977" spans="1:19" s="59" customFormat="1">
      <c r="A977" s="57"/>
      <c r="B977" s="57"/>
      <c r="D977" s="57"/>
      <c r="E977" s="57"/>
      <c r="F977" s="57"/>
      <c r="G977" s="57"/>
      <c r="H977" s="57"/>
      <c r="I977" s="57"/>
      <c r="J977" s="57"/>
      <c r="S977" s="273"/>
    </row>
    <row r="978" spans="1:19" s="59" customFormat="1">
      <c r="A978" s="57"/>
      <c r="B978" s="57"/>
      <c r="D978" s="57"/>
      <c r="E978" s="57"/>
      <c r="F978" s="57"/>
      <c r="G978" s="57"/>
      <c r="H978" s="57"/>
      <c r="I978" s="57"/>
      <c r="J978" s="57"/>
      <c r="S978" s="273"/>
    </row>
    <row r="979" spans="1:19" s="59" customFormat="1">
      <c r="A979" s="57"/>
      <c r="B979" s="57"/>
      <c r="D979" s="57"/>
      <c r="E979" s="57"/>
      <c r="F979" s="57"/>
      <c r="G979" s="57"/>
      <c r="H979" s="57"/>
      <c r="I979" s="57"/>
      <c r="J979" s="57"/>
      <c r="S979" s="273"/>
    </row>
    <row r="980" spans="1:19" s="59" customFormat="1">
      <c r="A980" s="57"/>
      <c r="B980" s="57"/>
      <c r="D980" s="57"/>
      <c r="E980" s="57"/>
      <c r="F980" s="57"/>
      <c r="G980" s="57"/>
      <c r="H980" s="57"/>
      <c r="I980" s="57"/>
      <c r="J980" s="57"/>
      <c r="S980" s="273"/>
    </row>
    <row r="981" spans="1:19" s="59" customFormat="1">
      <c r="A981" s="57"/>
      <c r="B981" s="57"/>
      <c r="D981" s="57"/>
      <c r="E981" s="57"/>
      <c r="F981" s="57"/>
      <c r="G981" s="57"/>
      <c r="H981" s="57"/>
      <c r="I981" s="57"/>
      <c r="J981" s="57"/>
      <c r="S981" s="273"/>
    </row>
    <row r="982" spans="1:19" s="59" customFormat="1">
      <c r="A982" s="57"/>
      <c r="B982" s="57"/>
      <c r="D982" s="57"/>
      <c r="E982" s="57"/>
      <c r="F982" s="57"/>
      <c r="G982" s="57"/>
      <c r="H982" s="57"/>
      <c r="I982" s="57"/>
      <c r="J982" s="57"/>
      <c r="S982" s="273"/>
    </row>
    <row r="983" spans="1:19" s="59" customFormat="1">
      <c r="A983" s="57"/>
      <c r="B983" s="57"/>
      <c r="D983" s="57"/>
      <c r="E983" s="57"/>
      <c r="F983" s="57"/>
      <c r="G983" s="57"/>
      <c r="H983" s="57"/>
      <c r="I983" s="57"/>
      <c r="J983" s="57"/>
      <c r="S983" s="273"/>
    </row>
    <row r="984" spans="1:19" s="59" customFormat="1">
      <c r="A984" s="57"/>
      <c r="B984" s="57"/>
      <c r="D984" s="57"/>
      <c r="E984" s="57"/>
      <c r="F984" s="57"/>
      <c r="G984" s="57"/>
      <c r="H984" s="57"/>
      <c r="I984" s="57"/>
      <c r="J984" s="57"/>
      <c r="S984" s="273"/>
    </row>
    <row r="985" spans="1:19" s="59" customFormat="1">
      <c r="A985" s="57"/>
      <c r="B985" s="57"/>
      <c r="D985" s="57"/>
      <c r="E985" s="57"/>
      <c r="F985" s="57"/>
      <c r="G985" s="57"/>
      <c r="H985" s="57"/>
      <c r="I985" s="57"/>
      <c r="J985" s="57"/>
      <c r="S985" s="273"/>
    </row>
    <row r="986" spans="1:19" s="59" customFormat="1">
      <c r="A986" s="57"/>
      <c r="B986" s="57"/>
      <c r="D986" s="57"/>
      <c r="E986" s="57"/>
      <c r="F986" s="57"/>
      <c r="G986" s="57"/>
      <c r="H986" s="57"/>
      <c r="I986" s="57"/>
      <c r="J986" s="57"/>
      <c r="S986" s="273"/>
    </row>
    <row r="987" spans="1:19" s="59" customFormat="1">
      <c r="A987" s="57"/>
      <c r="B987" s="57"/>
      <c r="D987" s="57"/>
      <c r="E987" s="57"/>
      <c r="F987" s="57"/>
      <c r="G987" s="57"/>
      <c r="H987" s="57"/>
      <c r="I987" s="57"/>
      <c r="J987" s="57"/>
      <c r="S987" s="273"/>
    </row>
    <row r="988" spans="1:19" s="59" customFormat="1">
      <c r="A988" s="57"/>
      <c r="B988" s="57"/>
      <c r="D988" s="57"/>
      <c r="E988" s="57"/>
      <c r="F988" s="57"/>
      <c r="G988" s="57"/>
      <c r="H988" s="57"/>
      <c r="I988" s="57"/>
      <c r="J988" s="57"/>
      <c r="S988" s="273"/>
    </row>
    <row r="989" spans="1:19" s="59" customFormat="1">
      <c r="A989" s="57"/>
      <c r="B989" s="57"/>
      <c r="D989" s="57"/>
      <c r="E989" s="57"/>
      <c r="F989" s="57"/>
      <c r="G989" s="57"/>
      <c r="H989" s="57"/>
      <c r="I989" s="57"/>
      <c r="J989" s="57"/>
      <c r="S989" s="273"/>
    </row>
    <row r="990" spans="1:19" s="59" customFormat="1">
      <c r="A990" s="57"/>
      <c r="B990" s="57"/>
      <c r="D990" s="57"/>
      <c r="E990" s="57"/>
      <c r="F990" s="57"/>
      <c r="G990" s="57"/>
      <c r="H990" s="57"/>
      <c r="I990" s="57"/>
      <c r="J990" s="57"/>
      <c r="S990" s="273"/>
    </row>
    <row r="991" spans="1:19" s="59" customFormat="1">
      <c r="A991" s="57"/>
      <c r="B991" s="57"/>
      <c r="D991" s="57"/>
      <c r="E991" s="57"/>
      <c r="F991" s="57"/>
      <c r="G991" s="57"/>
      <c r="H991" s="57"/>
      <c r="I991" s="57"/>
      <c r="J991" s="57"/>
      <c r="S991" s="273"/>
    </row>
    <row r="992" spans="1:19" s="59" customFormat="1">
      <c r="A992" s="57"/>
      <c r="B992" s="57"/>
      <c r="D992" s="57"/>
      <c r="E992" s="57"/>
      <c r="F992" s="57"/>
      <c r="G992" s="57"/>
      <c r="H992" s="57"/>
      <c r="I992" s="57"/>
      <c r="J992" s="57"/>
      <c r="S992" s="273"/>
    </row>
    <row r="993" spans="1:19" s="59" customFormat="1">
      <c r="A993" s="57"/>
      <c r="B993" s="57"/>
      <c r="D993" s="57"/>
      <c r="E993" s="57"/>
      <c r="F993" s="57"/>
      <c r="G993" s="57"/>
      <c r="H993" s="57"/>
      <c r="I993" s="57"/>
      <c r="J993" s="57"/>
      <c r="S993" s="273"/>
    </row>
    <row r="994" spans="1:19" s="59" customFormat="1">
      <c r="A994" s="57"/>
      <c r="B994" s="57"/>
      <c r="D994" s="57"/>
      <c r="E994" s="57"/>
      <c r="F994" s="57"/>
      <c r="G994" s="57"/>
      <c r="H994" s="57"/>
      <c r="I994" s="57"/>
      <c r="J994" s="57"/>
      <c r="S994" s="273"/>
    </row>
    <row r="995" spans="1:19" s="59" customFormat="1">
      <c r="A995" s="57"/>
      <c r="B995" s="57"/>
      <c r="D995" s="57"/>
      <c r="E995" s="57"/>
      <c r="F995" s="57"/>
      <c r="G995" s="57"/>
      <c r="H995" s="57"/>
      <c r="I995" s="57"/>
      <c r="J995" s="57"/>
      <c r="S995" s="273"/>
    </row>
    <row r="996" spans="1:19" s="59" customFormat="1">
      <c r="A996" s="57"/>
      <c r="B996" s="57"/>
      <c r="D996" s="57"/>
      <c r="E996" s="57"/>
      <c r="F996" s="57"/>
      <c r="G996" s="57"/>
      <c r="H996" s="57"/>
      <c r="I996" s="57"/>
      <c r="J996" s="57"/>
      <c r="S996" s="273"/>
    </row>
    <row r="997" spans="1:19" s="59" customFormat="1">
      <c r="A997" s="57"/>
      <c r="B997" s="57"/>
      <c r="D997" s="57"/>
      <c r="E997" s="57"/>
      <c r="F997" s="57"/>
      <c r="G997" s="57"/>
      <c r="H997" s="57"/>
      <c r="I997" s="57"/>
      <c r="J997" s="57"/>
      <c r="S997" s="273"/>
    </row>
    <row r="998" spans="1:19" s="59" customFormat="1">
      <c r="A998" s="57"/>
      <c r="B998" s="57"/>
      <c r="D998" s="57"/>
      <c r="E998" s="57"/>
      <c r="F998" s="57"/>
      <c r="G998" s="57"/>
      <c r="H998" s="57"/>
      <c r="I998" s="57"/>
      <c r="J998" s="57"/>
      <c r="S998" s="273"/>
    </row>
    <row r="999" spans="1:19" s="59" customFormat="1">
      <c r="A999" s="57"/>
      <c r="B999" s="57"/>
      <c r="D999" s="57"/>
      <c r="E999" s="57"/>
      <c r="F999" s="57"/>
      <c r="G999" s="57"/>
      <c r="H999" s="57"/>
      <c r="I999" s="57"/>
      <c r="J999" s="57"/>
      <c r="S999" s="273"/>
    </row>
    <row r="1000" spans="1:19" s="59" customFormat="1">
      <c r="A1000" s="57"/>
      <c r="B1000" s="57"/>
      <c r="D1000" s="57"/>
      <c r="E1000" s="57"/>
      <c r="F1000" s="57"/>
      <c r="G1000" s="57"/>
      <c r="H1000" s="57"/>
      <c r="I1000" s="57"/>
      <c r="J1000" s="57"/>
      <c r="S1000" s="273"/>
    </row>
    <row r="1001" spans="1:19" s="59" customFormat="1">
      <c r="A1001" s="57"/>
      <c r="B1001" s="57"/>
      <c r="D1001" s="57"/>
      <c r="E1001" s="57"/>
      <c r="F1001" s="57"/>
      <c r="G1001" s="57"/>
      <c r="H1001" s="57"/>
      <c r="I1001" s="57"/>
      <c r="J1001" s="57"/>
      <c r="S1001" s="273"/>
    </row>
    <row r="1002" spans="1:19" s="59" customFormat="1">
      <c r="A1002" s="57"/>
      <c r="B1002" s="57"/>
      <c r="D1002" s="57"/>
      <c r="E1002" s="57"/>
      <c r="F1002" s="57"/>
      <c r="G1002" s="57"/>
      <c r="H1002" s="57"/>
      <c r="I1002" s="57"/>
      <c r="J1002" s="57"/>
      <c r="S1002" s="273"/>
    </row>
    <row r="1003" spans="1:19" s="59" customFormat="1">
      <c r="A1003" s="57"/>
      <c r="B1003" s="57"/>
      <c r="D1003" s="57"/>
      <c r="E1003" s="57"/>
      <c r="F1003" s="57"/>
      <c r="G1003" s="57"/>
      <c r="H1003" s="57"/>
      <c r="I1003" s="57"/>
      <c r="J1003" s="57"/>
      <c r="S1003" s="273"/>
    </row>
    <row r="1004" spans="1:19" s="59" customFormat="1">
      <c r="A1004" s="57"/>
      <c r="B1004" s="57"/>
      <c r="D1004" s="57"/>
      <c r="E1004" s="57"/>
      <c r="F1004" s="57"/>
      <c r="G1004" s="57"/>
      <c r="H1004" s="57"/>
      <c r="I1004" s="57"/>
      <c r="J1004" s="57"/>
      <c r="S1004" s="273"/>
    </row>
    <row r="1005" spans="1:19" s="59" customFormat="1">
      <c r="A1005" s="57"/>
      <c r="B1005" s="57"/>
      <c r="D1005" s="57"/>
      <c r="E1005" s="57"/>
      <c r="F1005" s="57"/>
      <c r="G1005" s="57"/>
      <c r="H1005" s="57"/>
      <c r="I1005" s="57"/>
      <c r="J1005" s="57"/>
      <c r="S1005" s="273"/>
    </row>
    <row r="1006" spans="1:19" s="59" customFormat="1">
      <c r="A1006" s="57"/>
      <c r="B1006" s="57"/>
      <c r="D1006" s="57"/>
      <c r="E1006" s="57"/>
      <c r="F1006" s="57"/>
      <c r="G1006" s="57"/>
      <c r="H1006" s="57"/>
      <c r="I1006" s="57"/>
      <c r="J1006" s="57"/>
      <c r="S1006" s="273"/>
    </row>
    <row r="1007" spans="1:19" s="59" customFormat="1">
      <c r="A1007" s="57"/>
      <c r="B1007" s="57"/>
      <c r="D1007" s="57"/>
      <c r="E1007" s="57"/>
      <c r="F1007" s="57"/>
      <c r="G1007" s="57"/>
      <c r="H1007" s="57"/>
      <c r="I1007" s="57"/>
      <c r="J1007" s="57"/>
      <c r="S1007" s="273"/>
    </row>
    <row r="1008" spans="1:19" s="59" customFormat="1">
      <c r="A1008" s="57"/>
      <c r="B1008" s="57"/>
      <c r="D1008" s="57"/>
      <c r="E1008" s="57"/>
      <c r="F1008" s="57"/>
      <c r="G1008" s="57"/>
      <c r="H1008" s="57"/>
      <c r="I1008" s="57"/>
      <c r="J1008" s="57"/>
      <c r="S1008" s="273"/>
    </row>
    <row r="1009" spans="1:19" s="59" customFormat="1">
      <c r="A1009" s="57"/>
      <c r="B1009" s="57"/>
      <c r="D1009" s="57"/>
      <c r="E1009" s="57"/>
      <c r="F1009" s="57"/>
      <c r="G1009" s="57"/>
      <c r="H1009" s="57"/>
      <c r="I1009" s="57"/>
      <c r="J1009" s="57"/>
      <c r="S1009" s="273"/>
    </row>
    <row r="1010" spans="1:19" s="59" customFormat="1">
      <c r="A1010" s="57"/>
      <c r="B1010" s="57"/>
      <c r="D1010" s="57"/>
      <c r="E1010" s="57"/>
      <c r="F1010" s="57"/>
      <c r="G1010" s="57"/>
      <c r="H1010" s="57"/>
      <c r="I1010" s="57"/>
      <c r="J1010" s="57"/>
      <c r="S1010" s="273"/>
    </row>
    <row r="1011" spans="1:19" s="59" customFormat="1">
      <c r="A1011" s="57"/>
      <c r="B1011" s="57"/>
      <c r="D1011" s="57"/>
      <c r="E1011" s="57"/>
      <c r="F1011" s="57"/>
      <c r="G1011" s="57"/>
      <c r="H1011" s="57"/>
      <c r="I1011" s="57"/>
      <c r="J1011" s="57"/>
      <c r="S1011" s="273"/>
    </row>
    <row r="1012" spans="1:19" s="59" customFormat="1">
      <c r="A1012" s="57"/>
      <c r="B1012" s="57"/>
      <c r="D1012" s="57"/>
      <c r="E1012" s="57"/>
      <c r="F1012" s="57"/>
      <c r="G1012" s="57"/>
      <c r="H1012" s="57"/>
      <c r="I1012" s="57"/>
      <c r="J1012" s="57"/>
      <c r="S1012" s="273"/>
    </row>
    <row r="1013" spans="1:19" s="59" customFormat="1">
      <c r="A1013" s="57"/>
      <c r="B1013" s="57"/>
      <c r="D1013" s="57"/>
      <c r="E1013" s="57"/>
      <c r="F1013" s="57"/>
      <c r="G1013" s="57"/>
      <c r="H1013" s="57"/>
      <c r="I1013" s="57"/>
      <c r="J1013" s="57"/>
      <c r="S1013" s="273"/>
    </row>
    <row r="1014" spans="1:19" s="59" customFormat="1">
      <c r="A1014" s="57"/>
      <c r="B1014" s="57"/>
      <c r="D1014" s="57"/>
      <c r="E1014" s="57"/>
      <c r="F1014" s="57"/>
      <c r="G1014" s="57"/>
      <c r="H1014" s="57"/>
      <c r="I1014" s="57"/>
      <c r="J1014" s="57"/>
      <c r="S1014" s="273"/>
    </row>
    <row r="1015" spans="1:19" s="59" customFormat="1">
      <c r="A1015" s="57"/>
      <c r="B1015" s="57"/>
      <c r="D1015" s="57"/>
      <c r="E1015" s="57"/>
      <c r="F1015" s="57"/>
      <c r="G1015" s="57"/>
      <c r="H1015" s="57"/>
      <c r="I1015" s="57"/>
      <c r="J1015" s="57"/>
      <c r="S1015" s="273"/>
    </row>
    <row r="1016" spans="1:19" s="59" customFormat="1">
      <c r="A1016" s="57"/>
      <c r="B1016" s="57"/>
      <c r="D1016" s="57"/>
      <c r="E1016" s="57"/>
      <c r="F1016" s="57"/>
      <c r="G1016" s="57"/>
      <c r="H1016" s="57"/>
      <c r="I1016" s="57"/>
      <c r="J1016" s="57"/>
      <c r="S1016" s="273"/>
    </row>
    <row r="1017" spans="1:19" s="59" customFormat="1">
      <c r="A1017" s="57"/>
      <c r="B1017" s="57"/>
      <c r="D1017" s="57"/>
      <c r="E1017" s="57"/>
      <c r="F1017" s="57"/>
      <c r="G1017" s="57"/>
      <c r="H1017" s="57"/>
      <c r="I1017" s="57"/>
      <c r="J1017" s="57"/>
      <c r="S1017" s="273"/>
    </row>
    <row r="1018" spans="1:19" s="59" customFormat="1">
      <c r="A1018" s="57"/>
      <c r="B1018" s="57"/>
      <c r="D1018" s="57"/>
      <c r="E1018" s="57"/>
      <c r="F1018" s="57"/>
      <c r="G1018" s="57"/>
      <c r="H1018" s="57"/>
      <c r="I1018" s="57"/>
      <c r="J1018" s="57"/>
      <c r="S1018" s="273"/>
    </row>
    <row r="1019" spans="1:19" s="59" customFormat="1">
      <c r="A1019" s="57"/>
      <c r="B1019" s="57"/>
      <c r="D1019" s="57"/>
      <c r="E1019" s="57"/>
      <c r="F1019" s="57"/>
      <c r="G1019" s="57"/>
      <c r="H1019" s="57"/>
      <c r="I1019" s="57"/>
      <c r="J1019" s="57"/>
      <c r="S1019" s="273"/>
    </row>
    <row r="1020" spans="1:19" s="59" customFormat="1">
      <c r="A1020" s="57"/>
      <c r="B1020" s="57"/>
      <c r="D1020" s="57"/>
      <c r="E1020" s="57"/>
      <c r="F1020" s="57"/>
      <c r="G1020" s="57"/>
      <c r="H1020" s="57"/>
      <c r="I1020" s="57"/>
      <c r="J1020" s="57"/>
      <c r="S1020" s="273"/>
    </row>
    <row r="1021" spans="1:19" s="59" customFormat="1">
      <c r="A1021" s="57"/>
      <c r="B1021" s="57"/>
      <c r="D1021" s="57"/>
      <c r="E1021" s="57"/>
      <c r="F1021" s="57"/>
      <c r="G1021" s="57"/>
      <c r="H1021" s="57"/>
      <c r="I1021" s="57"/>
      <c r="J1021" s="57"/>
      <c r="S1021" s="273"/>
    </row>
    <row r="1022" spans="1:19" s="59" customFormat="1">
      <c r="A1022" s="57"/>
      <c r="B1022" s="57"/>
      <c r="D1022" s="57"/>
      <c r="E1022" s="57"/>
      <c r="F1022" s="57"/>
      <c r="G1022" s="57"/>
      <c r="H1022" s="57"/>
      <c r="I1022" s="57"/>
      <c r="J1022" s="57"/>
      <c r="S1022" s="273"/>
    </row>
    <row r="1023" spans="1:19" s="59" customFormat="1">
      <c r="A1023" s="57"/>
      <c r="B1023" s="57"/>
      <c r="D1023" s="57"/>
      <c r="E1023" s="57"/>
      <c r="F1023" s="57"/>
      <c r="G1023" s="57"/>
      <c r="H1023" s="57"/>
      <c r="I1023" s="57"/>
      <c r="J1023" s="57"/>
      <c r="S1023" s="273"/>
    </row>
    <row r="1024" spans="1:19" s="59" customFormat="1">
      <c r="A1024" s="57"/>
      <c r="B1024" s="57"/>
      <c r="D1024" s="57"/>
      <c r="E1024" s="57"/>
      <c r="F1024" s="57"/>
      <c r="G1024" s="57"/>
      <c r="H1024" s="57"/>
      <c r="I1024" s="57"/>
      <c r="J1024" s="57"/>
      <c r="S1024" s="273"/>
    </row>
    <row r="1025" spans="1:19" s="59" customFormat="1">
      <c r="A1025" s="57"/>
      <c r="B1025" s="57"/>
      <c r="D1025" s="57"/>
      <c r="E1025" s="57"/>
      <c r="F1025" s="57"/>
      <c r="G1025" s="57"/>
      <c r="H1025" s="57"/>
      <c r="I1025" s="57"/>
      <c r="J1025" s="57"/>
      <c r="S1025" s="273"/>
    </row>
    <row r="1026" spans="1:19" s="59" customFormat="1">
      <c r="A1026" s="57"/>
      <c r="B1026" s="57"/>
      <c r="D1026" s="57"/>
      <c r="E1026" s="57"/>
      <c r="F1026" s="57"/>
      <c r="G1026" s="57"/>
      <c r="H1026" s="57"/>
      <c r="I1026" s="57"/>
      <c r="J1026" s="57"/>
      <c r="S1026" s="273"/>
    </row>
    <row r="1027" spans="1:19" s="59" customFormat="1">
      <c r="A1027" s="57"/>
      <c r="B1027" s="57"/>
      <c r="D1027" s="57"/>
      <c r="E1027" s="57"/>
      <c r="F1027" s="57"/>
      <c r="G1027" s="57"/>
      <c r="H1027" s="57"/>
      <c r="I1027" s="57"/>
      <c r="J1027" s="57"/>
      <c r="S1027" s="273"/>
    </row>
    <row r="1028" spans="1:19" s="59" customFormat="1">
      <c r="A1028" s="57"/>
      <c r="B1028" s="57"/>
      <c r="D1028" s="57"/>
      <c r="E1028" s="57"/>
      <c r="F1028" s="57"/>
      <c r="G1028" s="57"/>
      <c r="H1028" s="57"/>
      <c r="I1028" s="57"/>
      <c r="J1028" s="57"/>
      <c r="S1028" s="273"/>
    </row>
    <row r="1029" spans="1:19" s="59" customFormat="1">
      <c r="A1029" s="57"/>
      <c r="B1029" s="57"/>
      <c r="D1029" s="57"/>
      <c r="E1029" s="57"/>
      <c r="F1029" s="57"/>
      <c r="G1029" s="57"/>
      <c r="H1029" s="57"/>
      <c r="I1029" s="57"/>
      <c r="J1029" s="57"/>
      <c r="S1029" s="273"/>
    </row>
    <row r="1030" spans="1:19" s="59" customFormat="1">
      <c r="A1030" s="57"/>
      <c r="B1030" s="57"/>
      <c r="D1030" s="57"/>
      <c r="E1030" s="57"/>
      <c r="F1030" s="57"/>
      <c r="G1030" s="57"/>
      <c r="H1030" s="57"/>
      <c r="I1030" s="57"/>
      <c r="J1030" s="57"/>
      <c r="S1030" s="273"/>
    </row>
    <row r="1031" spans="1:19" s="59" customFormat="1">
      <c r="A1031" s="57"/>
      <c r="B1031" s="57"/>
      <c r="D1031" s="57"/>
      <c r="E1031" s="57"/>
      <c r="F1031" s="57"/>
      <c r="G1031" s="57"/>
      <c r="H1031" s="57"/>
      <c r="I1031" s="57"/>
      <c r="J1031" s="57"/>
      <c r="S1031" s="273"/>
    </row>
    <row r="1032" spans="1:19" s="59" customFormat="1">
      <c r="A1032" s="57"/>
      <c r="B1032" s="57"/>
      <c r="D1032" s="57"/>
      <c r="E1032" s="57"/>
      <c r="F1032" s="57"/>
      <c r="G1032" s="57"/>
      <c r="H1032" s="57"/>
      <c r="I1032" s="57"/>
      <c r="J1032" s="57"/>
      <c r="S1032" s="273"/>
    </row>
    <row r="1033" spans="1:19" s="59" customFormat="1">
      <c r="A1033" s="57"/>
      <c r="B1033" s="57"/>
      <c r="D1033" s="57"/>
      <c r="E1033" s="57"/>
      <c r="F1033" s="57"/>
      <c r="G1033" s="57"/>
      <c r="H1033" s="57"/>
      <c r="I1033" s="57"/>
      <c r="J1033" s="57"/>
      <c r="S1033" s="273"/>
    </row>
    <row r="1034" spans="1:19" s="59" customFormat="1">
      <c r="A1034" s="57"/>
      <c r="B1034" s="57"/>
      <c r="D1034" s="57"/>
      <c r="E1034" s="57"/>
      <c r="F1034" s="57"/>
      <c r="G1034" s="57"/>
      <c r="H1034" s="57"/>
      <c r="I1034" s="57"/>
      <c r="J1034" s="57"/>
      <c r="S1034" s="273"/>
    </row>
    <row r="1035" spans="1:19" s="59" customFormat="1">
      <c r="A1035" s="57"/>
      <c r="B1035" s="57"/>
      <c r="D1035" s="57"/>
      <c r="E1035" s="57"/>
      <c r="F1035" s="57"/>
      <c r="G1035" s="57"/>
      <c r="H1035" s="57"/>
      <c r="I1035" s="57"/>
      <c r="J1035" s="57"/>
      <c r="S1035" s="273"/>
    </row>
    <row r="1036" spans="1:19" s="59" customFormat="1">
      <c r="A1036" s="57"/>
      <c r="B1036" s="57"/>
      <c r="D1036" s="57"/>
      <c r="E1036" s="57"/>
      <c r="F1036" s="57"/>
      <c r="G1036" s="57"/>
      <c r="H1036" s="57"/>
      <c r="I1036" s="57"/>
      <c r="J1036" s="57"/>
      <c r="S1036" s="273"/>
    </row>
    <row r="1037" spans="1:19" s="59" customFormat="1">
      <c r="A1037" s="57"/>
      <c r="B1037" s="57"/>
      <c r="D1037" s="57"/>
      <c r="E1037" s="57"/>
      <c r="F1037" s="57"/>
      <c r="G1037" s="57"/>
      <c r="H1037" s="57"/>
      <c r="I1037" s="57"/>
      <c r="J1037" s="57"/>
      <c r="S1037" s="273"/>
    </row>
    <row r="1038" spans="1:19" s="59" customFormat="1">
      <c r="A1038" s="57"/>
      <c r="B1038" s="57"/>
      <c r="D1038" s="57"/>
      <c r="E1038" s="57"/>
      <c r="F1038" s="57"/>
      <c r="G1038" s="57"/>
      <c r="H1038" s="57"/>
      <c r="I1038" s="57"/>
      <c r="J1038" s="57"/>
      <c r="S1038" s="273"/>
    </row>
    <row r="1039" spans="1:19" s="59" customFormat="1">
      <c r="A1039" s="57"/>
      <c r="B1039" s="57"/>
      <c r="D1039" s="57"/>
      <c r="E1039" s="57"/>
      <c r="F1039" s="57"/>
      <c r="G1039" s="57"/>
      <c r="H1039" s="57"/>
      <c r="I1039" s="57"/>
      <c r="J1039" s="57"/>
      <c r="S1039" s="273"/>
    </row>
    <row r="1040" spans="1:19" s="59" customFormat="1">
      <c r="A1040" s="57"/>
      <c r="B1040" s="57"/>
      <c r="D1040" s="57"/>
      <c r="E1040" s="57"/>
      <c r="F1040" s="57"/>
      <c r="G1040" s="57"/>
      <c r="H1040" s="57"/>
      <c r="I1040" s="57"/>
      <c r="J1040" s="57"/>
      <c r="S1040" s="273"/>
    </row>
    <row r="1041" spans="1:19" s="59" customFormat="1">
      <c r="A1041" s="57"/>
      <c r="B1041" s="57"/>
      <c r="D1041" s="57"/>
      <c r="E1041" s="57"/>
      <c r="F1041" s="57"/>
      <c r="G1041" s="57"/>
      <c r="H1041" s="57"/>
      <c r="I1041" s="57"/>
      <c r="J1041" s="57"/>
      <c r="S1041" s="273"/>
    </row>
    <row r="1042" spans="1:19" s="59" customFormat="1">
      <c r="A1042" s="57"/>
      <c r="B1042" s="57"/>
      <c r="D1042" s="57"/>
      <c r="E1042" s="57"/>
      <c r="F1042" s="57"/>
      <c r="G1042" s="57"/>
      <c r="H1042" s="57"/>
      <c r="I1042" s="57"/>
      <c r="J1042" s="57"/>
      <c r="S1042" s="273"/>
    </row>
    <row r="1043" spans="1:19" s="59" customFormat="1">
      <c r="A1043" s="57"/>
      <c r="B1043" s="57"/>
      <c r="D1043" s="57"/>
      <c r="E1043" s="57"/>
      <c r="F1043" s="57"/>
      <c r="G1043" s="57"/>
      <c r="H1043" s="57"/>
      <c r="I1043" s="57"/>
      <c r="J1043" s="57"/>
      <c r="S1043" s="273"/>
    </row>
    <row r="1044" spans="1:19" s="59" customFormat="1">
      <c r="A1044" s="57"/>
      <c r="B1044" s="57"/>
      <c r="D1044" s="57"/>
      <c r="E1044" s="57"/>
      <c r="F1044" s="57"/>
      <c r="G1044" s="57"/>
      <c r="H1044" s="57"/>
      <c r="I1044" s="57"/>
      <c r="J1044" s="57"/>
      <c r="S1044" s="273"/>
    </row>
    <row r="1045" spans="1:19" s="59" customFormat="1">
      <c r="A1045" s="57"/>
      <c r="B1045" s="57"/>
      <c r="D1045" s="57"/>
      <c r="E1045" s="57"/>
      <c r="F1045" s="57"/>
      <c r="G1045" s="57"/>
      <c r="H1045" s="57"/>
      <c r="I1045" s="57"/>
      <c r="J1045" s="57"/>
      <c r="S1045" s="273"/>
    </row>
    <row r="1046" spans="1:19" s="59" customFormat="1">
      <c r="A1046" s="57"/>
      <c r="B1046" s="57"/>
      <c r="D1046" s="57"/>
      <c r="E1046" s="57"/>
      <c r="F1046" s="57"/>
      <c r="G1046" s="57"/>
      <c r="H1046" s="57"/>
      <c r="I1046" s="57"/>
      <c r="J1046" s="57"/>
      <c r="S1046" s="273"/>
    </row>
    <row r="1047" spans="1:19" s="59" customFormat="1">
      <c r="A1047" s="57"/>
      <c r="B1047" s="57"/>
      <c r="D1047" s="57"/>
      <c r="E1047" s="57"/>
      <c r="F1047" s="57"/>
      <c r="G1047" s="57"/>
      <c r="H1047" s="57"/>
      <c r="I1047" s="57"/>
      <c r="J1047" s="57"/>
      <c r="S1047" s="273"/>
    </row>
    <row r="1048" spans="1:19" s="59" customFormat="1">
      <c r="A1048" s="57"/>
      <c r="B1048" s="57"/>
      <c r="D1048" s="57"/>
      <c r="E1048" s="57"/>
      <c r="F1048" s="57"/>
      <c r="G1048" s="57"/>
      <c r="H1048" s="57"/>
      <c r="I1048" s="57"/>
      <c r="J1048" s="57"/>
      <c r="S1048" s="273"/>
    </row>
    <row r="1049" spans="1:19" s="59" customFormat="1">
      <c r="A1049" s="57"/>
      <c r="B1049" s="57"/>
      <c r="D1049" s="57"/>
      <c r="E1049" s="57"/>
      <c r="F1049" s="57"/>
      <c r="G1049" s="57"/>
      <c r="H1049" s="57"/>
      <c r="I1049" s="57"/>
      <c r="J1049" s="57"/>
      <c r="S1049" s="273"/>
    </row>
    <row r="1050" spans="1:19" s="59" customFormat="1">
      <c r="A1050" s="57"/>
      <c r="B1050" s="57"/>
      <c r="D1050" s="57"/>
      <c r="E1050" s="57"/>
      <c r="F1050" s="57"/>
      <c r="G1050" s="57"/>
      <c r="H1050" s="57"/>
      <c r="I1050" s="57"/>
      <c r="J1050" s="57"/>
      <c r="S1050" s="273"/>
    </row>
    <row r="1051" spans="1:19" s="59" customFormat="1">
      <c r="A1051" s="57"/>
      <c r="B1051" s="57"/>
      <c r="D1051" s="57"/>
      <c r="E1051" s="57"/>
      <c r="F1051" s="57"/>
      <c r="G1051" s="57"/>
      <c r="H1051" s="57"/>
      <c r="I1051" s="57"/>
      <c r="J1051" s="57"/>
      <c r="S1051" s="273"/>
    </row>
    <row r="1052" spans="1:19" s="59" customFormat="1">
      <c r="A1052" s="57"/>
      <c r="B1052" s="57"/>
      <c r="D1052" s="57"/>
      <c r="E1052" s="57"/>
      <c r="F1052" s="57"/>
      <c r="G1052" s="57"/>
      <c r="H1052" s="57"/>
      <c r="I1052" s="57"/>
      <c r="J1052" s="57"/>
      <c r="S1052" s="273"/>
    </row>
    <row r="1053" spans="1:19" s="59" customFormat="1">
      <c r="A1053" s="57"/>
      <c r="B1053" s="57"/>
      <c r="D1053" s="57"/>
      <c r="E1053" s="57"/>
      <c r="F1053" s="57"/>
      <c r="G1053" s="57"/>
      <c r="H1053" s="57"/>
      <c r="I1053" s="57"/>
      <c r="J1053" s="57"/>
      <c r="S1053" s="273"/>
    </row>
    <row r="1054" spans="1:19" s="59" customFormat="1">
      <c r="A1054" s="57"/>
      <c r="B1054" s="57"/>
      <c r="D1054" s="57"/>
      <c r="E1054" s="57"/>
      <c r="F1054" s="57"/>
      <c r="G1054" s="57"/>
      <c r="H1054" s="57"/>
      <c r="I1054" s="57"/>
      <c r="J1054" s="57"/>
      <c r="S1054" s="273"/>
    </row>
    <row r="1055" spans="1:19" s="59" customFormat="1">
      <c r="A1055" s="57"/>
      <c r="B1055" s="57"/>
      <c r="D1055" s="57"/>
      <c r="E1055" s="57"/>
      <c r="F1055" s="57"/>
      <c r="G1055" s="57"/>
      <c r="H1055" s="57"/>
      <c r="I1055" s="57"/>
      <c r="J1055" s="57"/>
      <c r="S1055" s="273"/>
    </row>
    <row r="1056" spans="1:19" s="59" customFormat="1">
      <c r="A1056" s="57"/>
      <c r="B1056" s="57"/>
      <c r="D1056" s="57"/>
      <c r="E1056" s="57"/>
      <c r="F1056" s="57"/>
      <c r="G1056" s="57"/>
      <c r="H1056" s="57"/>
      <c r="I1056" s="57"/>
      <c r="J1056" s="57"/>
      <c r="S1056" s="273"/>
    </row>
    <row r="1057" spans="1:19" s="59" customFormat="1">
      <c r="A1057" s="57"/>
      <c r="B1057" s="57"/>
      <c r="D1057" s="57"/>
      <c r="E1057" s="57"/>
      <c r="F1057" s="57"/>
      <c r="G1057" s="57"/>
      <c r="H1057" s="57"/>
      <c r="I1057" s="57"/>
      <c r="J1057" s="57"/>
      <c r="S1057" s="273"/>
    </row>
    <row r="1058" spans="1:19" s="59" customFormat="1">
      <c r="A1058" s="57"/>
      <c r="B1058" s="57"/>
      <c r="D1058" s="57"/>
      <c r="E1058" s="57"/>
      <c r="F1058" s="57"/>
      <c r="G1058" s="57"/>
      <c r="H1058" s="57"/>
      <c r="I1058" s="57"/>
      <c r="J1058" s="57"/>
      <c r="S1058" s="273"/>
    </row>
    <row r="1059" spans="1:19" s="59" customFormat="1">
      <c r="A1059" s="57"/>
      <c r="B1059" s="57"/>
      <c r="D1059" s="57"/>
      <c r="E1059" s="57"/>
      <c r="F1059" s="57"/>
      <c r="G1059" s="57"/>
      <c r="H1059" s="57"/>
      <c r="I1059" s="57"/>
      <c r="J1059" s="57"/>
      <c r="S1059" s="273"/>
    </row>
    <row r="1060" spans="1:19" s="59" customFormat="1">
      <c r="A1060" s="57"/>
      <c r="B1060" s="57"/>
      <c r="D1060" s="57"/>
      <c r="E1060" s="57"/>
      <c r="F1060" s="57"/>
      <c r="G1060" s="57"/>
      <c r="H1060" s="57"/>
      <c r="I1060" s="57"/>
      <c r="J1060" s="57"/>
      <c r="S1060" s="273"/>
    </row>
    <row r="1061" spans="1:19" s="59" customFormat="1">
      <c r="A1061" s="57"/>
      <c r="B1061" s="57"/>
      <c r="D1061" s="57"/>
      <c r="E1061" s="57"/>
      <c r="F1061" s="57"/>
      <c r="G1061" s="57"/>
      <c r="H1061" s="57"/>
      <c r="I1061" s="57"/>
      <c r="J1061" s="57"/>
      <c r="S1061" s="273"/>
    </row>
    <row r="1062" spans="1:19" s="59" customFormat="1">
      <c r="A1062" s="57"/>
      <c r="B1062" s="57"/>
      <c r="D1062" s="57"/>
      <c r="E1062" s="57"/>
      <c r="F1062" s="57"/>
      <c r="G1062" s="57"/>
      <c r="H1062" s="57"/>
      <c r="I1062" s="57"/>
      <c r="J1062" s="57"/>
      <c r="S1062" s="273"/>
    </row>
    <row r="1063" spans="1:19" s="59" customFormat="1">
      <c r="A1063" s="57"/>
      <c r="B1063" s="57"/>
      <c r="D1063" s="57"/>
      <c r="E1063" s="57"/>
      <c r="F1063" s="57"/>
      <c r="G1063" s="57"/>
      <c r="H1063" s="57"/>
      <c r="I1063" s="57"/>
      <c r="J1063" s="57"/>
      <c r="S1063" s="273"/>
    </row>
    <row r="1064" spans="1:19" s="59" customFormat="1">
      <c r="A1064" s="57"/>
      <c r="B1064" s="57"/>
      <c r="D1064" s="57"/>
      <c r="E1064" s="57"/>
      <c r="F1064" s="57"/>
      <c r="G1064" s="57"/>
      <c r="H1064" s="57"/>
      <c r="I1064" s="57"/>
      <c r="J1064" s="57"/>
      <c r="S1064" s="273"/>
    </row>
    <row r="1065" spans="1:19" s="59" customFormat="1">
      <c r="A1065" s="57"/>
      <c r="B1065" s="57"/>
      <c r="D1065" s="57"/>
      <c r="E1065" s="57"/>
      <c r="F1065" s="57"/>
      <c r="G1065" s="57"/>
      <c r="H1065" s="57"/>
      <c r="I1065" s="57"/>
      <c r="J1065" s="57"/>
      <c r="S1065" s="273"/>
    </row>
    <row r="1066" spans="1:19" s="59" customFormat="1">
      <c r="A1066" s="57"/>
      <c r="B1066" s="57"/>
      <c r="D1066" s="57"/>
      <c r="E1066" s="57"/>
      <c r="F1066" s="57"/>
      <c r="G1066" s="57"/>
      <c r="H1066" s="57"/>
      <c r="I1066" s="57"/>
      <c r="J1066" s="57"/>
      <c r="S1066" s="273"/>
    </row>
    <row r="1067" spans="1:19" s="59" customFormat="1">
      <c r="A1067" s="57"/>
      <c r="B1067" s="57"/>
      <c r="D1067" s="57"/>
      <c r="E1067" s="57"/>
      <c r="F1067" s="57"/>
      <c r="G1067" s="57"/>
      <c r="H1067" s="57"/>
      <c r="I1067" s="57"/>
      <c r="J1067" s="57"/>
      <c r="S1067" s="273"/>
    </row>
    <row r="1068" spans="1:19" s="59" customFormat="1">
      <c r="A1068" s="57"/>
      <c r="B1068" s="57"/>
      <c r="D1068" s="57"/>
      <c r="E1068" s="57"/>
      <c r="F1068" s="57"/>
      <c r="G1068" s="57"/>
      <c r="H1068" s="57"/>
      <c r="I1068" s="57"/>
      <c r="J1068" s="57"/>
      <c r="S1068" s="273"/>
    </row>
    <row r="1069" spans="1:19" s="59" customFormat="1">
      <c r="A1069" s="57"/>
      <c r="B1069" s="57"/>
      <c r="D1069" s="57"/>
      <c r="E1069" s="57"/>
      <c r="F1069" s="57"/>
      <c r="G1069" s="57"/>
      <c r="H1069" s="57"/>
      <c r="I1069" s="57"/>
      <c r="J1069" s="57"/>
      <c r="S1069" s="273"/>
    </row>
    <row r="1070" spans="1:19" s="59" customFormat="1">
      <c r="A1070" s="57"/>
      <c r="B1070" s="57"/>
      <c r="D1070" s="57"/>
      <c r="E1070" s="57"/>
      <c r="F1070" s="57"/>
      <c r="G1070" s="57"/>
      <c r="H1070" s="57"/>
      <c r="I1070" s="57"/>
      <c r="J1070" s="57"/>
      <c r="S1070" s="273"/>
    </row>
    <row r="1071" spans="1:19" s="59" customFormat="1">
      <c r="A1071" s="57"/>
      <c r="B1071" s="57"/>
      <c r="D1071" s="57"/>
      <c r="E1071" s="57"/>
      <c r="F1071" s="57"/>
      <c r="G1071" s="57"/>
      <c r="H1071" s="57"/>
      <c r="I1071" s="57"/>
      <c r="J1071" s="57"/>
      <c r="S1071" s="273"/>
    </row>
    <row r="1072" spans="1:19" s="59" customFormat="1">
      <c r="A1072" s="57"/>
      <c r="B1072" s="57"/>
      <c r="D1072" s="57"/>
      <c r="E1072" s="57"/>
      <c r="F1072" s="57"/>
      <c r="G1072" s="57"/>
      <c r="H1072" s="57"/>
      <c r="I1072" s="57"/>
      <c r="J1072" s="57"/>
      <c r="S1072" s="273"/>
    </row>
    <row r="1073" spans="1:19" s="59" customFormat="1">
      <c r="A1073" s="57"/>
      <c r="B1073" s="57"/>
      <c r="D1073" s="57"/>
      <c r="E1073" s="57"/>
      <c r="F1073" s="57"/>
      <c r="G1073" s="57"/>
      <c r="H1073" s="57"/>
      <c r="I1073" s="57"/>
      <c r="J1073" s="57"/>
      <c r="S1073" s="273"/>
    </row>
    <row r="1074" spans="1:19" s="59" customFormat="1">
      <c r="A1074" s="57"/>
      <c r="B1074" s="57"/>
      <c r="D1074" s="57"/>
      <c r="E1074" s="57"/>
      <c r="F1074" s="57"/>
      <c r="G1074" s="57"/>
      <c r="H1074" s="57"/>
      <c r="I1074" s="57"/>
      <c r="J1074" s="57"/>
      <c r="S1074" s="273"/>
    </row>
    <row r="1075" spans="1:19" s="59" customFormat="1">
      <c r="A1075" s="57"/>
      <c r="B1075" s="57"/>
      <c r="D1075" s="57"/>
      <c r="E1075" s="57"/>
      <c r="F1075" s="57"/>
      <c r="G1075" s="57"/>
      <c r="H1075" s="57"/>
      <c r="I1075" s="57"/>
      <c r="J1075" s="57"/>
      <c r="S1075" s="273"/>
    </row>
    <row r="1076" spans="1:19" s="59" customFormat="1">
      <c r="A1076" s="57"/>
      <c r="B1076" s="57"/>
      <c r="D1076" s="57"/>
      <c r="E1076" s="57"/>
      <c r="F1076" s="57"/>
      <c r="G1076" s="57"/>
      <c r="H1076" s="57"/>
      <c r="I1076" s="57"/>
      <c r="J1076" s="57"/>
      <c r="S1076" s="273"/>
    </row>
    <row r="1077" spans="1:19" s="59" customFormat="1">
      <c r="A1077" s="57"/>
      <c r="B1077" s="57"/>
      <c r="D1077" s="57"/>
      <c r="E1077" s="57"/>
      <c r="F1077" s="57"/>
      <c r="G1077" s="57"/>
      <c r="H1077" s="57"/>
      <c r="I1077" s="57"/>
      <c r="J1077" s="57"/>
      <c r="S1077" s="273"/>
    </row>
    <row r="1078" spans="1:19" s="59" customFormat="1">
      <c r="A1078" s="57"/>
      <c r="B1078" s="57"/>
      <c r="D1078" s="57"/>
      <c r="E1078" s="57"/>
      <c r="F1078" s="57"/>
      <c r="G1078" s="57"/>
      <c r="H1078" s="57"/>
      <c r="I1078" s="57"/>
      <c r="J1078" s="57"/>
      <c r="S1078" s="273"/>
    </row>
    <row r="1079" spans="1:19" s="59" customFormat="1">
      <c r="A1079" s="57"/>
      <c r="B1079" s="57"/>
      <c r="D1079" s="57"/>
      <c r="E1079" s="57"/>
      <c r="F1079" s="57"/>
      <c r="G1079" s="57"/>
      <c r="H1079" s="57"/>
      <c r="I1079" s="57"/>
      <c r="J1079" s="57"/>
      <c r="S1079" s="273"/>
    </row>
    <row r="1080" spans="1:19" s="59" customFormat="1">
      <c r="A1080" s="57"/>
      <c r="B1080" s="57"/>
      <c r="D1080" s="57"/>
      <c r="E1080" s="57"/>
      <c r="F1080" s="57"/>
      <c r="G1080" s="57"/>
      <c r="H1080" s="57"/>
      <c r="I1080" s="57"/>
      <c r="J1080" s="57"/>
      <c r="S1080" s="273"/>
    </row>
    <row r="1081" spans="1:19" s="59" customFormat="1">
      <c r="A1081" s="57"/>
      <c r="B1081" s="57"/>
      <c r="D1081" s="57"/>
      <c r="E1081" s="57"/>
      <c r="F1081" s="57"/>
      <c r="G1081" s="57"/>
      <c r="H1081" s="57"/>
      <c r="I1081" s="57"/>
      <c r="J1081" s="57"/>
      <c r="S1081" s="273"/>
    </row>
    <row r="1082" spans="1:19" s="59" customFormat="1">
      <c r="A1082" s="57"/>
      <c r="B1082" s="57"/>
      <c r="D1082" s="57"/>
      <c r="E1082" s="57"/>
      <c r="F1082" s="57"/>
      <c r="G1082" s="57"/>
      <c r="H1082" s="57"/>
      <c r="I1082" s="57"/>
      <c r="J1082" s="57"/>
      <c r="S1082" s="273"/>
    </row>
    <row r="1083" spans="1:19" s="59" customFormat="1">
      <c r="A1083" s="57"/>
      <c r="B1083" s="57"/>
      <c r="D1083" s="57"/>
      <c r="E1083" s="57"/>
      <c r="F1083" s="57"/>
      <c r="G1083" s="57"/>
      <c r="H1083" s="57"/>
      <c r="I1083" s="57"/>
      <c r="J1083" s="57"/>
      <c r="S1083" s="273"/>
    </row>
    <row r="1084" spans="1:19" s="59" customFormat="1">
      <c r="A1084" s="57"/>
      <c r="B1084" s="57"/>
      <c r="D1084" s="57"/>
      <c r="E1084" s="57"/>
      <c r="F1084" s="57"/>
      <c r="G1084" s="57"/>
      <c r="H1084" s="57"/>
      <c r="I1084" s="57"/>
      <c r="J1084" s="57"/>
      <c r="S1084" s="273"/>
    </row>
    <row r="1085" spans="1:19" s="59" customFormat="1">
      <c r="A1085" s="57"/>
      <c r="B1085" s="57"/>
      <c r="D1085" s="57"/>
      <c r="E1085" s="57"/>
      <c r="F1085" s="57"/>
      <c r="G1085" s="57"/>
      <c r="H1085" s="57"/>
      <c r="I1085" s="57"/>
      <c r="J1085" s="57"/>
      <c r="S1085" s="273"/>
    </row>
    <row r="1086" spans="1:19" s="59" customFormat="1">
      <c r="A1086" s="57"/>
      <c r="B1086" s="57"/>
      <c r="D1086" s="57"/>
      <c r="E1086" s="57"/>
      <c r="F1086" s="57"/>
      <c r="G1086" s="57"/>
      <c r="H1086" s="57"/>
      <c r="I1086" s="57"/>
      <c r="J1086" s="57"/>
      <c r="S1086" s="273"/>
    </row>
    <row r="1087" spans="1:19" s="59" customFormat="1">
      <c r="A1087" s="57"/>
      <c r="B1087" s="57"/>
      <c r="D1087" s="57"/>
      <c r="E1087" s="57"/>
      <c r="F1087" s="57"/>
      <c r="G1087" s="57"/>
      <c r="H1087" s="57"/>
      <c r="I1087" s="57"/>
      <c r="J1087" s="57"/>
      <c r="S1087" s="273"/>
    </row>
    <row r="1088" spans="1:19" s="59" customFormat="1">
      <c r="A1088" s="57"/>
      <c r="B1088" s="57"/>
      <c r="D1088" s="57"/>
      <c r="E1088" s="57"/>
      <c r="F1088" s="57"/>
      <c r="G1088" s="57"/>
      <c r="H1088" s="57"/>
      <c r="I1088" s="57"/>
      <c r="J1088" s="57"/>
      <c r="S1088" s="273"/>
    </row>
    <row r="1089" spans="1:19" s="59" customFormat="1">
      <c r="A1089" s="57"/>
      <c r="B1089" s="57"/>
      <c r="D1089" s="57"/>
      <c r="E1089" s="57"/>
      <c r="F1089" s="57"/>
      <c r="G1089" s="57"/>
      <c r="H1089" s="57"/>
      <c r="I1089" s="57"/>
      <c r="J1089" s="57"/>
      <c r="S1089" s="273"/>
    </row>
    <row r="1090" spans="1:19" s="59" customFormat="1">
      <c r="A1090" s="57"/>
      <c r="B1090" s="57"/>
      <c r="D1090" s="57"/>
      <c r="E1090" s="57"/>
      <c r="F1090" s="57"/>
      <c r="G1090" s="57"/>
      <c r="H1090" s="57"/>
      <c r="I1090" s="57"/>
      <c r="J1090" s="57"/>
      <c r="S1090" s="273"/>
    </row>
    <row r="1091" spans="1:19" s="59" customFormat="1">
      <c r="A1091" s="57"/>
      <c r="B1091" s="57"/>
      <c r="D1091" s="57"/>
      <c r="E1091" s="57"/>
      <c r="F1091" s="57"/>
      <c r="G1091" s="57"/>
      <c r="H1091" s="57"/>
      <c r="I1091" s="57"/>
      <c r="J1091" s="57"/>
      <c r="S1091" s="273"/>
    </row>
    <row r="1092" spans="1:19" s="59" customFormat="1">
      <c r="A1092" s="57"/>
      <c r="B1092" s="57"/>
      <c r="D1092" s="57"/>
      <c r="E1092" s="57"/>
      <c r="F1092" s="57"/>
      <c r="G1092" s="57"/>
      <c r="H1092" s="57"/>
      <c r="I1092" s="57"/>
      <c r="J1092" s="57"/>
      <c r="S1092" s="273"/>
    </row>
    <row r="1093" spans="1:19" s="59" customFormat="1">
      <c r="A1093" s="57"/>
      <c r="B1093" s="57"/>
      <c r="D1093" s="57"/>
      <c r="E1093" s="57"/>
      <c r="F1093" s="57"/>
      <c r="G1093" s="57"/>
      <c r="H1093" s="57"/>
      <c r="I1093" s="57"/>
      <c r="J1093" s="57"/>
      <c r="S1093" s="273"/>
    </row>
    <row r="1094" spans="1:19" s="59" customFormat="1">
      <c r="A1094" s="57"/>
      <c r="B1094" s="57"/>
      <c r="D1094" s="57"/>
      <c r="E1094" s="57"/>
      <c r="F1094" s="57"/>
      <c r="G1094" s="57"/>
      <c r="H1094" s="57"/>
      <c r="I1094" s="57"/>
      <c r="J1094" s="57"/>
      <c r="S1094" s="273"/>
    </row>
    <row r="1095" spans="1:19" s="59" customFormat="1">
      <c r="A1095" s="57"/>
      <c r="B1095" s="57"/>
      <c r="D1095" s="57"/>
      <c r="E1095" s="57"/>
      <c r="F1095" s="57"/>
      <c r="G1095" s="57"/>
      <c r="H1095" s="57"/>
      <c r="I1095" s="57"/>
      <c r="J1095" s="57"/>
      <c r="S1095" s="273"/>
    </row>
    <row r="1096" spans="1:19" s="59" customFormat="1">
      <c r="A1096" s="57"/>
      <c r="B1096" s="57"/>
      <c r="D1096" s="57"/>
      <c r="E1096" s="57"/>
      <c r="F1096" s="57"/>
      <c r="G1096" s="57"/>
      <c r="H1096" s="57"/>
      <c r="I1096" s="57"/>
      <c r="J1096" s="57"/>
      <c r="S1096" s="273"/>
    </row>
    <row r="1097" spans="1:19" s="59" customFormat="1">
      <c r="A1097" s="57"/>
      <c r="B1097" s="57"/>
      <c r="D1097" s="57"/>
      <c r="E1097" s="57"/>
      <c r="F1097" s="57"/>
      <c r="G1097" s="57"/>
      <c r="H1097" s="57"/>
      <c r="I1097" s="57"/>
      <c r="J1097" s="57"/>
      <c r="S1097" s="273"/>
    </row>
    <row r="1098" spans="1:19" s="59" customFormat="1">
      <c r="A1098" s="57"/>
      <c r="B1098" s="57"/>
      <c r="D1098" s="57"/>
      <c r="E1098" s="57"/>
      <c r="F1098" s="57"/>
      <c r="G1098" s="57"/>
      <c r="H1098" s="57"/>
      <c r="I1098" s="57"/>
      <c r="J1098" s="57"/>
      <c r="S1098" s="273"/>
    </row>
    <row r="1099" spans="1:19" s="59" customFormat="1">
      <c r="A1099" s="57"/>
      <c r="B1099" s="57"/>
      <c r="D1099" s="57"/>
      <c r="E1099" s="57"/>
      <c r="F1099" s="57"/>
      <c r="G1099" s="57"/>
      <c r="H1099" s="57"/>
      <c r="I1099" s="57"/>
      <c r="J1099" s="57"/>
      <c r="S1099" s="273"/>
    </row>
    <row r="1100" spans="1:19" s="59" customFormat="1">
      <c r="A1100" s="57"/>
      <c r="B1100" s="57"/>
      <c r="D1100" s="57"/>
      <c r="E1100" s="57"/>
      <c r="F1100" s="57"/>
      <c r="G1100" s="57"/>
      <c r="H1100" s="57"/>
      <c r="I1100" s="57"/>
      <c r="J1100" s="57"/>
      <c r="S1100" s="273"/>
    </row>
    <row r="1101" spans="1:19" s="59" customFormat="1">
      <c r="A1101" s="57"/>
      <c r="B1101" s="57"/>
      <c r="D1101" s="57"/>
      <c r="E1101" s="57"/>
      <c r="F1101" s="57"/>
      <c r="G1101" s="57"/>
      <c r="H1101" s="57"/>
      <c r="I1101" s="57"/>
      <c r="J1101" s="57"/>
      <c r="S1101" s="273"/>
    </row>
    <row r="1102" spans="1:19" s="59" customFormat="1">
      <c r="A1102" s="57"/>
      <c r="B1102" s="57"/>
      <c r="D1102" s="57"/>
      <c r="E1102" s="57"/>
      <c r="F1102" s="57"/>
      <c r="G1102" s="57"/>
      <c r="H1102" s="57"/>
      <c r="I1102" s="57"/>
      <c r="J1102" s="57"/>
      <c r="S1102" s="273"/>
    </row>
    <row r="1103" spans="1:19" s="59" customFormat="1">
      <c r="A1103" s="57"/>
      <c r="B1103" s="57"/>
      <c r="D1103" s="57"/>
      <c r="E1103" s="57"/>
      <c r="F1103" s="57"/>
      <c r="G1103" s="57"/>
      <c r="H1103" s="57"/>
      <c r="I1103" s="57"/>
      <c r="J1103" s="57"/>
      <c r="S1103" s="273"/>
    </row>
    <row r="1104" spans="1:19" s="59" customFormat="1">
      <c r="A1104" s="57"/>
      <c r="B1104" s="57"/>
      <c r="D1104" s="57"/>
      <c r="E1104" s="57"/>
      <c r="F1104" s="57"/>
      <c r="G1104" s="57"/>
      <c r="H1104" s="57"/>
      <c r="I1104" s="57"/>
      <c r="J1104" s="57"/>
      <c r="S1104" s="273"/>
    </row>
    <row r="1105" spans="1:19" s="59" customFormat="1">
      <c r="A1105" s="57"/>
      <c r="B1105" s="57"/>
      <c r="D1105" s="57"/>
      <c r="E1105" s="57"/>
      <c r="F1105" s="57"/>
      <c r="G1105" s="57"/>
      <c r="H1105" s="57"/>
      <c r="I1105" s="57"/>
      <c r="J1105" s="57"/>
      <c r="S1105" s="273"/>
    </row>
    <row r="1106" spans="1:19" s="59" customFormat="1">
      <c r="A1106" s="57"/>
      <c r="B1106" s="57"/>
      <c r="D1106" s="57"/>
      <c r="E1106" s="57"/>
      <c r="F1106" s="57"/>
      <c r="G1106" s="57"/>
      <c r="H1106" s="57"/>
      <c r="I1106" s="57"/>
      <c r="J1106" s="57"/>
      <c r="S1106" s="273"/>
    </row>
    <row r="1107" spans="1:19" s="59" customFormat="1">
      <c r="A1107" s="57"/>
      <c r="B1107" s="57"/>
      <c r="D1107" s="57"/>
      <c r="E1107" s="57"/>
      <c r="F1107" s="57"/>
      <c r="G1107" s="57"/>
      <c r="H1107" s="57"/>
      <c r="I1107" s="57"/>
      <c r="J1107" s="57"/>
      <c r="S1107" s="273"/>
    </row>
    <row r="1108" spans="1:19" s="59" customFormat="1">
      <c r="A1108" s="57"/>
      <c r="B1108" s="57"/>
      <c r="D1108" s="57"/>
      <c r="E1108" s="57"/>
      <c r="F1108" s="57"/>
      <c r="G1108" s="57"/>
      <c r="H1108" s="57"/>
      <c r="I1108" s="57"/>
      <c r="J1108" s="57"/>
      <c r="S1108" s="273"/>
    </row>
    <row r="1109" spans="1:19" s="59" customFormat="1">
      <c r="A1109" s="57"/>
      <c r="B1109" s="57"/>
      <c r="D1109" s="57"/>
      <c r="E1109" s="57"/>
      <c r="F1109" s="57"/>
      <c r="G1109" s="57"/>
      <c r="H1109" s="57"/>
      <c r="I1109" s="57"/>
      <c r="J1109" s="57"/>
      <c r="S1109" s="273"/>
    </row>
    <row r="1110" spans="1:19" s="59" customFormat="1">
      <c r="A1110" s="57"/>
      <c r="B1110" s="57"/>
      <c r="D1110" s="57"/>
      <c r="E1110" s="57"/>
      <c r="F1110" s="57"/>
      <c r="G1110" s="57"/>
      <c r="H1110" s="57"/>
      <c r="I1110" s="57"/>
      <c r="J1110" s="57"/>
      <c r="S1110" s="273"/>
    </row>
    <row r="1111" spans="1:19" s="59" customFormat="1">
      <c r="A1111" s="57"/>
      <c r="B1111" s="57"/>
      <c r="D1111" s="57"/>
      <c r="E1111" s="57"/>
      <c r="F1111" s="57"/>
      <c r="G1111" s="57"/>
      <c r="H1111" s="57"/>
      <c r="I1111" s="57"/>
      <c r="J1111" s="57"/>
      <c r="S1111" s="273"/>
    </row>
    <row r="1112" spans="1:19" s="59" customFormat="1">
      <c r="A1112" s="57"/>
      <c r="B1112" s="57"/>
      <c r="D1112" s="57"/>
      <c r="E1112" s="57"/>
      <c r="F1112" s="57"/>
      <c r="G1112" s="57"/>
      <c r="H1112" s="57"/>
      <c r="I1112" s="57"/>
      <c r="J1112" s="57"/>
      <c r="S1112" s="273"/>
    </row>
    <row r="1113" spans="1:19" s="59" customFormat="1">
      <c r="A1113" s="57"/>
      <c r="B1113" s="57"/>
      <c r="D1113" s="57"/>
      <c r="E1113" s="57"/>
      <c r="F1113" s="57"/>
      <c r="G1113" s="57"/>
      <c r="H1113" s="57"/>
      <c r="I1113" s="57"/>
      <c r="J1113" s="57"/>
      <c r="S1113" s="273"/>
    </row>
    <row r="1114" spans="1:19" s="59" customFormat="1">
      <c r="A1114" s="57"/>
      <c r="B1114" s="57"/>
      <c r="D1114" s="57"/>
      <c r="E1114" s="57"/>
      <c r="F1114" s="57"/>
      <c r="G1114" s="57"/>
      <c r="H1114" s="57"/>
      <c r="I1114" s="57"/>
      <c r="J1114" s="57"/>
      <c r="S1114" s="273"/>
    </row>
    <row r="1115" spans="1:19" s="59" customFormat="1">
      <c r="A1115" s="57"/>
      <c r="B1115" s="57"/>
      <c r="D1115" s="57"/>
      <c r="E1115" s="57"/>
      <c r="F1115" s="57"/>
      <c r="G1115" s="57"/>
      <c r="H1115" s="57"/>
      <c r="I1115" s="57"/>
      <c r="J1115" s="57"/>
      <c r="S1115" s="273"/>
    </row>
    <row r="1116" spans="1:19" s="59" customFormat="1">
      <c r="A1116" s="57"/>
      <c r="B1116" s="57"/>
      <c r="D1116" s="57"/>
      <c r="E1116" s="57"/>
      <c r="F1116" s="57"/>
      <c r="G1116" s="57"/>
      <c r="H1116" s="57"/>
      <c r="I1116" s="57"/>
      <c r="J1116" s="57"/>
      <c r="S1116" s="273"/>
    </row>
    <row r="1117" spans="1:19" s="59" customFormat="1">
      <c r="A1117" s="57"/>
      <c r="B1117" s="57"/>
      <c r="D1117" s="57"/>
      <c r="E1117" s="57"/>
      <c r="F1117" s="57"/>
      <c r="G1117" s="57"/>
      <c r="H1117" s="57"/>
      <c r="I1117" s="57"/>
      <c r="J1117" s="57"/>
      <c r="S1117" s="273"/>
    </row>
    <row r="1118" spans="1:19" s="59" customFormat="1">
      <c r="A1118" s="57"/>
      <c r="B1118" s="57"/>
      <c r="D1118" s="57"/>
      <c r="E1118" s="57"/>
      <c r="F1118" s="57"/>
      <c r="G1118" s="57"/>
      <c r="H1118" s="57"/>
      <c r="I1118" s="57"/>
      <c r="J1118" s="57"/>
      <c r="S1118" s="273"/>
    </row>
    <row r="1119" spans="1:19" s="59" customFormat="1">
      <c r="A1119" s="57"/>
      <c r="B1119" s="57"/>
      <c r="D1119" s="57"/>
      <c r="E1119" s="57"/>
      <c r="F1119" s="57"/>
      <c r="G1119" s="57"/>
      <c r="H1119" s="57"/>
      <c r="I1119" s="57"/>
      <c r="J1119" s="57"/>
      <c r="S1119" s="273"/>
    </row>
    <row r="1120" spans="1:19" s="59" customFormat="1">
      <c r="A1120" s="57"/>
      <c r="B1120" s="57"/>
      <c r="D1120" s="57"/>
      <c r="E1120" s="57"/>
      <c r="F1120" s="57"/>
      <c r="G1120" s="57"/>
      <c r="H1120" s="57"/>
      <c r="I1120" s="57"/>
      <c r="J1120" s="57"/>
      <c r="S1120" s="273"/>
    </row>
    <row r="1121" spans="1:19" s="59" customFormat="1">
      <c r="A1121" s="57"/>
      <c r="B1121" s="57"/>
      <c r="D1121" s="57"/>
      <c r="E1121" s="57"/>
      <c r="F1121" s="57"/>
      <c r="G1121" s="57"/>
      <c r="H1121" s="57"/>
      <c r="I1121" s="57"/>
      <c r="J1121" s="57"/>
      <c r="S1121" s="273"/>
    </row>
    <row r="1122" spans="1:19" s="59" customFormat="1">
      <c r="A1122" s="57"/>
      <c r="B1122" s="57"/>
      <c r="D1122" s="57"/>
      <c r="E1122" s="57"/>
      <c r="F1122" s="57"/>
      <c r="G1122" s="57"/>
      <c r="H1122" s="57"/>
      <c r="I1122" s="57"/>
      <c r="J1122" s="57"/>
      <c r="S1122" s="273"/>
    </row>
    <row r="1123" spans="1:19" s="59" customFormat="1">
      <c r="A1123" s="57"/>
      <c r="B1123" s="57"/>
      <c r="D1123" s="57"/>
      <c r="E1123" s="57"/>
      <c r="F1123" s="57"/>
      <c r="G1123" s="57"/>
      <c r="H1123" s="57"/>
      <c r="I1123" s="57"/>
      <c r="J1123" s="57"/>
      <c r="S1123" s="273"/>
    </row>
    <row r="1124" spans="1:19" s="59" customFormat="1">
      <c r="A1124" s="57"/>
      <c r="B1124" s="57"/>
      <c r="D1124" s="57"/>
      <c r="E1124" s="57"/>
      <c r="F1124" s="57"/>
      <c r="G1124" s="57"/>
      <c r="H1124" s="57"/>
      <c r="I1124" s="57"/>
      <c r="J1124" s="57"/>
      <c r="S1124" s="273"/>
    </row>
    <row r="1125" spans="1:19" s="59" customFormat="1">
      <c r="A1125" s="57"/>
      <c r="B1125" s="57"/>
      <c r="D1125" s="57"/>
      <c r="E1125" s="57"/>
      <c r="F1125" s="57"/>
      <c r="G1125" s="57"/>
      <c r="H1125" s="57"/>
      <c r="I1125" s="57"/>
      <c r="J1125" s="57"/>
      <c r="S1125" s="273"/>
    </row>
    <row r="1126" spans="1:19" s="59" customFormat="1">
      <c r="A1126" s="57"/>
      <c r="B1126" s="57"/>
      <c r="D1126" s="57"/>
      <c r="E1126" s="57"/>
      <c r="F1126" s="57"/>
      <c r="G1126" s="57"/>
      <c r="H1126" s="57"/>
      <c r="I1126" s="57"/>
      <c r="J1126" s="57"/>
      <c r="S1126" s="273"/>
    </row>
    <row r="1127" spans="1:19" s="59" customFormat="1">
      <c r="A1127" s="57"/>
      <c r="B1127" s="57"/>
      <c r="D1127" s="57"/>
      <c r="E1127" s="57"/>
      <c r="F1127" s="57"/>
      <c r="G1127" s="57"/>
      <c r="H1127" s="57"/>
      <c r="I1127" s="57"/>
      <c r="J1127" s="57"/>
      <c r="S1127" s="273"/>
    </row>
    <row r="1128" spans="1:19" s="59" customFormat="1">
      <c r="A1128" s="57"/>
      <c r="B1128" s="57"/>
      <c r="D1128" s="57"/>
      <c r="E1128" s="57"/>
      <c r="F1128" s="57"/>
      <c r="G1128" s="57"/>
      <c r="H1128" s="57"/>
      <c r="I1128" s="57"/>
      <c r="J1128" s="57"/>
      <c r="S1128" s="273"/>
    </row>
    <row r="1129" spans="1:19" s="59" customFormat="1">
      <c r="A1129" s="57"/>
      <c r="B1129" s="57"/>
      <c r="D1129" s="57"/>
      <c r="E1129" s="57"/>
      <c r="F1129" s="57"/>
      <c r="G1129" s="57"/>
      <c r="H1129" s="57"/>
      <c r="I1129" s="57"/>
      <c r="J1129" s="57"/>
      <c r="S1129" s="273"/>
    </row>
    <row r="1130" spans="1:19" s="59" customFormat="1">
      <c r="A1130" s="57"/>
      <c r="B1130" s="57"/>
      <c r="D1130" s="57"/>
      <c r="E1130" s="57"/>
      <c r="F1130" s="57"/>
      <c r="G1130" s="57"/>
      <c r="H1130" s="57"/>
      <c r="I1130" s="57"/>
      <c r="J1130" s="57"/>
      <c r="S1130" s="273"/>
    </row>
    <row r="1131" spans="1:19" s="59" customFormat="1">
      <c r="A1131" s="57"/>
      <c r="B1131" s="57"/>
      <c r="D1131" s="57"/>
      <c r="E1131" s="57"/>
      <c r="F1131" s="57"/>
      <c r="G1131" s="57"/>
      <c r="H1131" s="57"/>
      <c r="I1131" s="57"/>
      <c r="J1131" s="57"/>
      <c r="S1131" s="273"/>
    </row>
    <row r="1132" spans="1:19" s="59" customFormat="1">
      <c r="A1132" s="57"/>
      <c r="B1132" s="57"/>
      <c r="D1132" s="57"/>
      <c r="E1132" s="57"/>
      <c r="F1132" s="57"/>
      <c r="G1132" s="57"/>
      <c r="H1132" s="57"/>
      <c r="I1132" s="57"/>
      <c r="J1132" s="57"/>
      <c r="S1132" s="273"/>
    </row>
    <row r="1133" spans="1:19" s="59" customFormat="1">
      <c r="A1133" s="57"/>
      <c r="B1133" s="57"/>
      <c r="D1133" s="57"/>
      <c r="E1133" s="57"/>
      <c r="F1133" s="57"/>
      <c r="G1133" s="57"/>
      <c r="H1133" s="57"/>
      <c r="I1133" s="57"/>
      <c r="J1133" s="57"/>
      <c r="S1133" s="273"/>
    </row>
    <row r="1134" spans="1:19" s="59" customFormat="1">
      <c r="A1134" s="57"/>
      <c r="B1134" s="57"/>
      <c r="D1134" s="57"/>
      <c r="E1134" s="57"/>
      <c r="F1134" s="57"/>
      <c r="G1134" s="57"/>
      <c r="H1134" s="57"/>
      <c r="I1134" s="57"/>
      <c r="J1134" s="57"/>
      <c r="S1134" s="273"/>
    </row>
    <row r="1135" spans="1:19" s="59" customFormat="1">
      <c r="A1135" s="57"/>
      <c r="B1135" s="57"/>
      <c r="D1135" s="57"/>
      <c r="E1135" s="57"/>
      <c r="F1135" s="57"/>
      <c r="G1135" s="57"/>
      <c r="H1135" s="57"/>
      <c r="I1135" s="57"/>
      <c r="J1135" s="57"/>
      <c r="S1135" s="273"/>
    </row>
    <row r="1136" spans="1:19" s="59" customFormat="1">
      <c r="A1136" s="57"/>
      <c r="B1136" s="57"/>
      <c r="D1136" s="57"/>
      <c r="E1136" s="57"/>
      <c r="F1136" s="57"/>
      <c r="G1136" s="57"/>
      <c r="H1136" s="57"/>
      <c r="I1136" s="57"/>
      <c r="J1136" s="57"/>
      <c r="S1136" s="273"/>
    </row>
    <row r="1137" spans="1:19" s="59" customFormat="1">
      <c r="A1137" s="57"/>
      <c r="B1137" s="57"/>
      <c r="D1137" s="57"/>
      <c r="E1137" s="57"/>
      <c r="F1137" s="57"/>
      <c r="G1137" s="57"/>
      <c r="H1137" s="57"/>
      <c r="I1137" s="57"/>
      <c r="J1137" s="57"/>
      <c r="S1137" s="273"/>
    </row>
    <row r="1138" spans="1:19" s="59" customFormat="1">
      <c r="A1138" s="57"/>
      <c r="B1138" s="57"/>
      <c r="D1138" s="57"/>
      <c r="E1138" s="57"/>
      <c r="F1138" s="57"/>
      <c r="G1138" s="57"/>
      <c r="H1138" s="57"/>
      <c r="I1138" s="57"/>
      <c r="J1138" s="57"/>
      <c r="S1138" s="273"/>
    </row>
    <row r="1139" spans="1:19" s="59" customFormat="1">
      <c r="A1139" s="57"/>
      <c r="B1139" s="57"/>
      <c r="D1139" s="57"/>
      <c r="E1139" s="57"/>
      <c r="F1139" s="57"/>
      <c r="G1139" s="57"/>
      <c r="H1139" s="57"/>
      <c r="I1139" s="57"/>
      <c r="J1139" s="57"/>
      <c r="S1139" s="273"/>
    </row>
    <row r="1140" spans="1:19" s="59" customFormat="1">
      <c r="A1140" s="57"/>
      <c r="B1140" s="57"/>
      <c r="D1140" s="57"/>
      <c r="E1140" s="57"/>
      <c r="F1140" s="57"/>
      <c r="G1140" s="57"/>
      <c r="H1140" s="57"/>
      <c r="I1140" s="57"/>
      <c r="J1140" s="57"/>
      <c r="S1140" s="273"/>
    </row>
    <row r="1141" spans="1:19" s="59" customFormat="1">
      <c r="A1141" s="57"/>
      <c r="B1141" s="57"/>
      <c r="D1141" s="57"/>
      <c r="E1141" s="57"/>
      <c r="F1141" s="57"/>
      <c r="G1141" s="57"/>
      <c r="H1141" s="57"/>
      <c r="I1141" s="57"/>
      <c r="J1141" s="57"/>
      <c r="S1141" s="273"/>
    </row>
    <row r="1142" spans="1:19" s="59" customFormat="1">
      <c r="A1142" s="57"/>
      <c r="B1142" s="57"/>
      <c r="D1142" s="57"/>
      <c r="E1142" s="57"/>
      <c r="F1142" s="57"/>
      <c r="G1142" s="57"/>
      <c r="H1142" s="57"/>
      <c r="I1142" s="57"/>
      <c r="J1142" s="57"/>
      <c r="S1142" s="273"/>
    </row>
    <row r="1143" spans="1:19" s="59" customFormat="1">
      <c r="A1143" s="57"/>
      <c r="B1143" s="57"/>
      <c r="D1143" s="57"/>
      <c r="E1143" s="57"/>
      <c r="F1143" s="57"/>
      <c r="G1143" s="57"/>
      <c r="H1143" s="57"/>
      <c r="I1143" s="57"/>
      <c r="J1143" s="57"/>
      <c r="S1143" s="273"/>
    </row>
    <row r="1144" spans="1:19" s="59" customFormat="1">
      <c r="A1144" s="57"/>
      <c r="B1144" s="57"/>
      <c r="D1144" s="57"/>
      <c r="E1144" s="57"/>
      <c r="F1144" s="57"/>
      <c r="G1144" s="57"/>
      <c r="H1144" s="57"/>
      <c r="I1144" s="57"/>
      <c r="J1144" s="57"/>
      <c r="S1144" s="273"/>
    </row>
    <row r="1145" spans="1:19" s="59" customFormat="1">
      <c r="A1145" s="57"/>
      <c r="B1145" s="57"/>
      <c r="D1145" s="57"/>
      <c r="E1145" s="57"/>
      <c r="F1145" s="57"/>
      <c r="G1145" s="57"/>
      <c r="H1145" s="57"/>
      <c r="I1145" s="57"/>
      <c r="J1145" s="57"/>
      <c r="S1145" s="273"/>
    </row>
    <row r="1146" spans="1:19" s="59" customFormat="1">
      <c r="A1146" s="57"/>
      <c r="B1146" s="57"/>
      <c r="D1146" s="57"/>
      <c r="E1146" s="57"/>
      <c r="F1146" s="57"/>
      <c r="G1146" s="57"/>
      <c r="H1146" s="57"/>
      <c r="I1146" s="57"/>
      <c r="J1146" s="57"/>
      <c r="S1146" s="273"/>
    </row>
    <row r="1147" spans="1:19" s="59" customFormat="1">
      <c r="A1147" s="57"/>
      <c r="B1147" s="57"/>
      <c r="D1147" s="57"/>
      <c r="E1147" s="57"/>
      <c r="F1147" s="57"/>
      <c r="G1147" s="57"/>
      <c r="H1147" s="57"/>
      <c r="I1147" s="57"/>
      <c r="J1147" s="57"/>
      <c r="S1147" s="273"/>
    </row>
    <row r="1148" spans="1:19" s="59" customFormat="1">
      <c r="A1148" s="57"/>
      <c r="B1148" s="57"/>
      <c r="D1148" s="57"/>
      <c r="E1148" s="57"/>
      <c r="F1148" s="57"/>
      <c r="G1148" s="57"/>
      <c r="H1148" s="57"/>
      <c r="I1148" s="57"/>
      <c r="J1148" s="57"/>
      <c r="S1148" s="273"/>
    </row>
    <row r="1149" spans="1:19" s="59" customFormat="1">
      <c r="A1149" s="57"/>
      <c r="B1149" s="57"/>
      <c r="D1149" s="57"/>
      <c r="E1149" s="57"/>
      <c r="F1149" s="57"/>
      <c r="G1149" s="57"/>
      <c r="H1149" s="57"/>
      <c r="I1149" s="57"/>
      <c r="J1149" s="57"/>
      <c r="S1149" s="273"/>
    </row>
    <row r="1150" spans="1:19" s="59" customFormat="1">
      <c r="A1150" s="57"/>
      <c r="B1150" s="57"/>
      <c r="D1150" s="57"/>
      <c r="E1150" s="57"/>
      <c r="F1150" s="57"/>
      <c r="G1150" s="57"/>
      <c r="H1150" s="57"/>
      <c r="I1150" s="57"/>
      <c r="J1150" s="57"/>
      <c r="S1150" s="273"/>
    </row>
    <row r="1151" spans="1:19" s="59" customFormat="1">
      <c r="A1151" s="57"/>
      <c r="B1151" s="57"/>
      <c r="D1151" s="57"/>
      <c r="E1151" s="57"/>
      <c r="F1151" s="57"/>
      <c r="G1151" s="57"/>
      <c r="H1151" s="57"/>
      <c r="I1151" s="57"/>
      <c r="J1151" s="57"/>
      <c r="S1151" s="273"/>
    </row>
    <row r="1152" spans="1:19" s="59" customFormat="1">
      <c r="A1152" s="57"/>
      <c r="B1152" s="57"/>
      <c r="D1152" s="57"/>
      <c r="E1152" s="57"/>
      <c r="F1152" s="57"/>
      <c r="G1152" s="57"/>
      <c r="H1152" s="57"/>
      <c r="I1152" s="57"/>
      <c r="J1152" s="57"/>
      <c r="S1152" s="273"/>
    </row>
    <row r="1153" spans="1:19" s="59" customFormat="1">
      <c r="A1153" s="57"/>
      <c r="B1153" s="57"/>
      <c r="D1153" s="57"/>
      <c r="E1153" s="57"/>
      <c r="F1153" s="57"/>
      <c r="G1153" s="57"/>
      <c r="H1153" s="57"/>
      <c r="I1153" s="57"/>
      <c r="J1153" s="57"/>
      <c r="S1153" s="273"/>
    </row>
    <row r="1154" spans="1:19" s="59" customFormat="1">
      <c r="A1154" s="57"/>
      <c r="B1154" s="57"/>
      <c r="D1154" s="57"/>
      <c r="E1154" s="57"/>
      <c r="F1154" s="57"/>
      <c r="G1154" s="57"/>
      <c r="H1154" s="57"/>
      <c r="I1154" s="57"/>
      <c r="J1154" s="57"/>
      <c r="S1154" s="273"/>
    </row>
    <row r="1155" spans="1:19" s="59" customFormat="1">
      <c r="A1155" s="57"/>
      <c r="B1155" s="57"/>
      <c r="D1155" s="57"/>
      <c r="E1155" s="57"/>
      <c r="F1155" s="57"/>
      <c r="G1155" s="57"/>
      <c r="H1155" s="57"/>
      <c r="I1155" s="57"/>
      <c r="J1155" s="57"/>
      <c r="S1155" s="273"/>
    </row>
    <row r="1156" spans="1:19" s="59" customFormat="1">
      <c r="A1156" s="57"/>
      <c r="B1156" s="57"/>
      <c r="D1156" s="57"/>
      <c r="E1156" s="57"/>
      <c r="F1156" s="57"/>
      <c r="G1156" s="57"/>
      <c r="H1156" s="57"/>
      <c r="I1156" s="57"/>
      <c r="J1156" s="57"/>
      <c r="S1156" s="273"/>
    </row>
    <row r="1157" spans="1:19" s="59" customFormat="1">
      <c r="A1157" s="57"/>
      <c r="B1157" s="57"/>
      <c r="D1157" s="57"/>
      <c r="E1157" s="57"/>
      <c r="F1157" s="57"/>
      <c r="G1157" s="57"/>
      <c r="H1157" s="57"/>
      <c r="I1157" s="57"/>
      <c r="J1157" s="57"/>
      <c r="S1157" s="273"/>
    </row>
    <row r="1158" spans="1:19" s="59" customFormat="1">
      <c r="A1158" s="57"/>
      <c r="B1158" s="57"/>
      <c r="D1158" s="57"/>
      <c r="E1158" s="57"/>
      <c r="F1158" s="57"/>
      <c r="G1158" s="57"/>
      <c r="H1158" s="57"/>
      <c r="I1158" s="57"/>
      <c r="J1158" s="57"/>
      <c r="S1158" s="273"/>
    </row>
    <row r="1159" spans="1:19" s="59" customFormat="1">
      <c r="A1159" s="57"/>
      <c r="B1159" s="57"/>
      <c r="D1159" s="57"/>
      <c r="E1159" s="57"/>
      <c r="F1159" s="57"/>
      <c r="G1159" s="57"/>
      <c r="H1159" s="57"/>
      <c r="I1159" s="57"/>
      <c r="J1159" s="57"/>
      <c r="S1159" s="273"/>
    </row>
    <row r="1160" spans="1:19" s="59" customFormat="1">
      <c r="A1160" s="57"/>
      <c r="B1160" s="57"/>
      <c r="D1160" s="57"/>
      <c r="E1160" s="57"/>
      <c r="F1160" s="57"/>
      <c r="G1160" s="57"/>
      <c r="H1160" s="57"/>
      <c r="I1160" s="57"/>
      <c r="J1160" s="57"/>
      <c r="S1160" s="273"/>
    </row>
    <row r="1161" spans="1:19" s="59" customFormat="1">
      <c r="A1161" s="57"/>
      <c r="B1161" s="57"/>
      <c r="D1161" s="57"/>
      <c r="E1161" s="57"/>
      <c r="F1161" s="57"/>
      <c r="G1161" s="57"/>
      <c r="H1161" s="57"/>
      <c r="I1161" s="57"/>
      <c r="J1161" s="57"/>
      <c r="S1161" s="273"/>
    </row>
    <row r="1162" spans="1:19" s="59" customFormat="1">
      <c r="A1162" s="57"/>
      <c r="B1162" s="57"/>
      <c r="D1162" s="57"/>
      <c r="E1162" s="57"/>
      <c r="F1162" s="57"/>
      <c r="G1162" s="57"/>
      <c r="H1162" s="57"/>
      <c r="I1162" s="57"/>
      <c r="J1162" s="57"/>
      <c r="S1162" s="273"/>
    </row>
    <row r="1163" spans="1:19" s="59" customFormat="1">
      <c r="A1163" s="57"/>
      <c r="B1163" s="57"/>
      <c r="D1163" s="57"/>
      <c r="E1163" s="57"/>
      <c r="F1163" s="57"/>
      <c r="G1163" s="57"/>
      <c r="H1163" s="57"/>
      <c r="I1163" s="57"/>
      <c r="J1163" s="57"/>
      <c r="S1163" s="273"/>
    </row>
    <row r="1164" spans="1:19" s="59" customFormat="1">
      <c r="A1164" s="57"/>
      <c r="B1164" s="57"/>
      <c r="D1164" s="57"/>
      <c r="E1164" s="57"/>
      <c r="F1164" s="57"/>
      <c r="G1164" s="57"/>
      <c r="H1164" s="57"/>
      <c r="I1164" s="57"/>
      <c r="J1164" s="57"/>
      <c r="S1164" s="273"/>
    </row>
    <row r="1165" spans="1:19" s="59" customFormat="1">
      <c r="A1165" s="57"/>
      <c r="B1165" s="57"/>
      <c r="D1165" s="57"/>
      <c r="E1165" s="57"/>
      <c r="F1165" s="57"/>
      <c r="G1165" s="57"/>
      <c r="H1165" s="57"/>
      <c r="I1165" s="57"/>
      <c r="J1165" s="57"/>
      <c r="S1165" s="273"/>
    </row>
    <row r="1166" spans="1:19" s="59" customFormat="1">
      <c r="A1166" s="57"/>
      <c r="B1166" s="57"/>
      <c r="D1166" s="57"/>
      <c r="E1166" s="57"/>
      <c r="F1166" s="57"/>
      <c r="G1166" s="57"/>
      <c r="H1166" s="57"/>
      <c r="I1166" s="57"/>
      <c r="J1166" s="57"/>
      <c r="S1166" s="273"/>
    </row>
    <row r="1167" spans="1:19" s="59" customFormat="1">
      <c r="A1167" s="57"/>
      <c r="B1167" s="57"/>
      <c r="D1167" s="57"/>
      <c r="E1167" s="57"/>
      <c r="F1167" s="57"/>
      <c r="G1167" s="57"/>
      <c r="H1167" s="57"/>
      <c r="I1167" s="57"/>
      <c r="J1167" s="57"/>
      <c r="S1167" s="273"/>
    </row>
    <row r="1168" spans="1:19" s="59" customFormat="1">
      <c r="A1168" s="57"/>
      <c r="B1168" s="57"/>
      <c r="D1168" s="57"/>
      <c r="E1168" s="57"/>
      <c r="F1168" s="57"/>
      <c r="G1168" s="57"/>
      <c r="H1168" s="57"/>
      <c r="I1168" s="57"/>
      <c r="J1168" s="57"/>
      <c r="S1168" s="273"/>
    </row>
    <row r="1169" spans="1:19" s="59" customFormat="1">
      <c r="A1169" s="57"/>
      <c r="B1169" s="57"/>
      <c r="D1169" s="57"/>
      <c r="E1169" s="57"/>
      <c r="F1169" s="57"/>
      <c r="G1169" s="57"/>
      <c r="H1169" s="57"/>
      <c r="I1169" s="57"/>
      <c r="J1169" s="57"/>
      <c r="S1169" s="273"/>
    </row>
    <row r="1170" spans="1:19" s="59" customFormat="1">
      <c r="A1170" s="57"/>
      <c r="B1170" s="57"/>
      <c r="D1170" s="57"/>
      <c r="E1170" s="57"/>
      <c r="F1170" s="57"/>
      <c r="G1170" s="57"/>
      <c r="H1170" s="57"/>
      <c r="I1170" s="57"/>
      <c r="J1170" s="57"/>
      <c r="S1170" s="273"/>
    </row>
    <row r="1171" spans="1:19" s="59" customFormat="1">
      <c r="A1171" s="57"/>
      <c r="B1171" s="57"/>
      <c r="D1171" s="57"/>
      <c r="E1171" s="57"/>
      <c r="F1171" s="57"/>
      <c r="G1171" s="57"/>
      <c r="H1171" s="57"/>
      <c r="I1171" s="57"/>
      <c r="J1171" s="57"/>
      <c r="S1171" s="273"/>
    </row>
    <row r="1172" spans="1:19" s="59" customFormat="1">
      <c r="A1172" s="57"/>
      <c r="B1172" s="57"/>
      <c r="D1172" s="57"/>
      <c r="E1172" s="57"/>
      <c r="F1172" s="57"/>
      <c r="G1172" s="57"/>
      <c r="H1172" s="57"/>
      <c r="I1172" s="57"/>
      <c r="J1172" s="57"/>
      <c r="S1172" s="273"/>
    </row>
    <row r="1173" spans="1:19" s="59" customFormat="1">
      <c r="A1173" s="57"/>
      <c r="B1173" s="57"/>
      <c r="D1173" s="57"/>
      <c r="E1173" s="57"/>
      <c r="F1173" s="57"/>
      <c r="G1173" s="57"/>
      <c r="H1173" s="57"/>
      <c r="I1173" s="57"/>
      <c r="J1173" s="57"/>
      <c r="S1173" s="273"/>
    </row>
    <row r="1174" spans="1:19" s="59" customFormat="1">
      <c r="A1174" s="57"/>
      <c r="B1174" s="57"/>
      <c r="D1174" s="57"/>
      <c r="E1174" s="57"/>
      <c r="F1174" s="57"/>
      <c r="G1174" s="57"/>
      <c r="H1174" s="57"/>
      <c r="I1174" s="57"/>
      <c r="J1174" s="57"/>
      <c r="S1174" s="273"/>
    </row>
    <row r="1175" spans="1:19" s="59" customFormat="1">
      <c r="A1175" s="57"/>
      <c r="B1175" s="57"/>
      <c r="D1175" s="57"/>
      <c r="E1175" s="57"/>
      <c r="F1175" s="57"/>
      <c r="G1175" s="57"/>
      <c r="H1175" s="57"/>
      <c r="I1175" s="57"/>
      <c r="J1175" s="57"/>
      <c r="S1175" s="273"/>
    </row>
    <row r="1176" spans="1:19" s="59" customFormat="1">
      <c r="A1176" s="57"/>
      <c r="B1176" s="57"/>
      <c r="D1176" s="57"/>
      <c r="E1176" s="57"/>
      <c r="F1176" s="57"/>
      <c r="G1176" s="57"/>
      <c r="H1176" s="57"/>
      <c r="I1176" s="57"/>
      <c r="J1176" s="57"/>
      <c r="S1176" s="273"/>
    </row>
    <row r="1177" spans="1:19" s="59" customFormat="1">
      <c r="A1177" s="57"/>
      <c r="B1177" s="57"/>
      <c r="D1177" s="57"/>
      <c r="E1177" s="57"/>
      <c r="F1177" s="57"/>
      <c r="G1177" s="57"/>
      <c r="H1177" s="57"/>
      <c r="I1177" s="57"/>
      <c r="J1177" s="57"/>
      <c r="S1177" s="273"/>
    </row>
    <row r="1178" spans="1:19" s="59" customFormat="1">
      <c r="A1178" s="57"/>
      <c r="B1178" s="57"/>
      <c r="D1178" s="57"/>
      <c r="E1178" s="57"/>
      <c r="F1178" s="57"/>
      <c r="G1178" s="57"/>
      <c r="H1178" s="57"/>
      <c r="I1178" s="57"/>
      <c r="J1178" s="57"/>
      <c r="S1178" s="273"/>
    </row>
    <row r="1179" spans="1:19" s="59" customFormat="1">
      <c r="A1179" s="57"/>
      <c r="B1179" s="57"/>
      <c r="D1179" s="57"/>
      <c r="E1179" s="57"/>
      <c r="F1179" s="57"/>
      <c r="G1179" s="57"/>
      <c r="H1179" s="57"/>
      <c r="I1179" s="57"/>
      <c r="J1179" s="57"/>
      <c r="S1179" s="273"/>
    </row>
    <row r="1180" spans="1:19" s="59" customFormat="1">
      <c r="A1180" s="57"/>
      <c r="B1180" s="57"/>
      <c r="D1180" s="57"/>
      <c r="E1180" s="57"/>
      <c r="F1180" s="57"/>
      <c r="G1180" s="57"/>
      <c r="H1180" s="57"/>
      <c r="I1180" s="57"/>
      <c r="J1180" s="57"/>
      <c r="S1180" s="273"/>
    </row>
    <row r="1181" spans="1:19" s="59" customFormat="1">
      <c r="A1181" s="57"/>
      <c r="B1181" s="57"/>
      <c r="D1181" s="57"/>
      <c r="E1181" s="57"/>
      <c r="F1181" s="57"/>
      <c r="G1181" s="57"/>
      <c r="H1181" s="57"/>
      <c r="I1181" s="57"/>
      <c r="J1181" s="57"/>
      <c r="S1181" s="273"/>
    </row>
    <row r="1182" spans="1:19" s="59" customFormat="1">
      <c r="A1182" s="57"/>
      <c r="B1182" s="57"/>
      <c r="D1182" s="57"/>
      <c r="E1182" s="57"/>
      <c r="F1182" s="57"/>
      <c r="G1182" s="57"/>
      <c r="H1182" s="57"/>
      <c r="I1182" s="57"/>
      <c r="J1182" s="57"/>
      <c r="S1182" s="273"/>
    </row>
    <row r="1183" spans="1:19" s="59" customFormat="1">
      <c r="A1183" s="57"/>
      <c r="B1183" s="57"/>
      <c r="D1183" s="57"/>
      <c r="E1183" s="57"/>
      <c r="F1183" s="57"/>
      <c r="G1183" s="57"/>
      <c r="H1183" s="57"/>
      <c r="I1183" s="57"/>
      <c r="J1183" s="57"/>
      <c r="S1183" s="273"/>
    </row>
    <row r="1184" spans="1:19" s="59" customFormat="1">
      <c r="A1184" s="57"/>
      <c r="B1184" s="57"/>
      <c r="D1184" s="57"/>
      <c r="E1184" s="57"/>
      <c r="F1184" s="57"/>
      <c r="G1184" s="57"/>
      <c r="H1184" s="57"/>
      <c r="I1184" s="57"/>
      <c r="J1184" s="57"/>
      <c r="S1184" s="273"/>
    </row>
    <row r="1185" spans="1:19" s="59" customFormat="1">
      <c r="A1185" s="57"/>
      <c r="B1185" s="57"/>
      <c r="D1185" s="57"/>
      <c r="E1185" s="57"/>
      <c r="F1185" s="57"/>
      <c r="G1185" s="57"/>
      <c r="H1185" s="57"/>
      <c r="I1185" s="57"/>
      <c r="J1185" s="57"/>
      <c r="S1185" s="273"/>
    </row>
    <row r="1186" spans="1:19" s="59" customFormat="1">
      <c r="A1186" s="57"/>
      <c r="B1186" s="57"/>
      <c r="D1186" s="57"/>
      <c r="E1186" s="57"/>
      <c r="F1186" s="57"/>
      <c r="G1186" s="57"/>
      <c r="H1186" s="57"/>
      <c r="I1186" s="57"/>
      <c r="J1186" s="57"/>
      <c r="S1186" s="273"/>
    </row>
    <row r="1187" spans="1:19" s="59" customFormat="1">
      <c r="A1187" s="57"/>
      <c r="B1187" s="57"/>
      <c r="D1187" s="57"/>
      <c r="E1187" s="57"/>
      <c r="F1187" s="57"/>
      <c r="G1187" s="57"/>
      <c r="H1187" s="57"/>
      <c r="I1187" s="57"/>
      <c r="J1187" s="57"/>
      <c r="S1187" s="273"/>
    </row>
    <row r="1188" spans="1:19" s="59" customFormat="1">
      <c r="A1188" s="57"/>
      <c r="B1188" s="57"/>
      <c r="D1188" s="57"/>
      <c r="E1188" s="57"/>
      <c r="F1188" s="57"/>
      <c r="G1188" s="57"/>
      <c r="H1188" s="57"/>
      <c r="I1188" s="57"/>
      <c r="J1188" s="57"/>
      <c r="S1188" s="273"/>
    </row>
    <row r="1189" spans="1:19" s="59" customFormat="1">
      <c r="A1189" s="57"/>
      <c r="B1189" s="57"/>
      <c r="D1189" s="57"/>
      <c r="E1189" s="57"/>
      <c r="F1189" s="57"/>
      <c r="G1189" s="57"/>
      <c r="H1189" s="57"/>
      <c r="I1189" s="57"/>
      <c r="J1189" s="57"/>
      <c r="S1189" s="273"/>
    </row>
    <row r="1190" spans="1:19" s="59" customFormat="1">
      <c r="A1190" s="57"/>
      <c r="B1190" s="57"/>
      <c r="D1190" s="57"/>
      <c r="E1190" s="57"/>
      <c r="F1190" s="57"/>
      <c r="G1190" s="57"/>
      <c r="H1190" s="57"/>
      <c r="I1190" s="57"/>
      <c r="J1190" s="57"/>
      <c r="S1190" s="273"/>
    </row>
    <row r="1191" spans="1:19" s="59" customFormat="1">
      <c r="A1191" s="57"/>
      <c r="B1191" s="57"/>
      <c r="D1191" s="57"/>
      <c r="E1191" s="57"/>
      <c r="F1191" s="57"/>
      <c r="G1191" s="57"/>
      <c r="H1191" s="57"/>
      <c r="I1191" s="57"/>
      <c r="J1191" s="57"/>
      <c r="S1191" s="273"/>
    </row>
    <row r="1192" spans="1:19" s="59" customFormat="1">
      <c r="A1192" s="57"/>
      <c r="B1192" s="57"/>
      <c r="D1192" s="57"/>
      <c r="E1192" s="57"/>
      <c r="F1192" s="57"/>
      <c r="G1192" s="57"/>
      <c r="H1192" s="57"/>
      <c r="I1192" s="57"/>
      <c r="J1192" s="57"/>
      <c r="S1192" s="273"/>
    </row>
    <row r="1193" spans="1:19" s="59" customFormat="1">
      <c r="A1193" s="57"/>
      <c r="B1193" s="57"/>
      <c r="D1193" s="57"/>
      <c r="E1193" s="57"/>
      <c r="F1193" s="57"/>
      <c r="G1193" s="57"/>
      <c r="H1193" s="57"/>
      <c r="I1193" s="57"/>
      <c r="J1193" s="57"/>
      <c r="S1193" s="273"/>
    </row>
    <row r="1194" spans="1:19" s="59" customFormat="1">
      <c r="A1194" s="57"/>
      <c r="B1194" s="57"/>
      <c r="D1194" s="57"/>
      <c r="E1194" s="57"/>
      <c r="F1194" s="57"/>
      <c r="G1194" s="57"/>
      <c r="H1194" s="57"/>
      <c r="I1194" s="57"/>
      <c r="J1194" s="57"/>
      <c r="S1194" s="273"/>
    </row>
    <row r="1195" spans="1:19" s="59" customFormat="1">
      <c r="A1195" s="57"/>
      <c r="B1195" s="57"/>
      <c r="D1195" s="57"/>
      <c r="E1195" s="57"/>
      <c r="F1195" s="57"/>
      <c r="G1195" s="57"/>
      <c r="H1195" s="57"/>
      <c r="I1195" s="57"/>
      <c r="J1195" s="57"/>
      <c r="S1195" s="273"/>
    </row>
    <row r="1196" spans="1:19" s="59" customFormat="1">
      <c r="A1196" s="57"/>
      <c r="B1196" s="57"/>
      <c r="D1196" s="57"/>
      <c r="E1196" s="57"/>
      <c r="F1196" s="57"/>
      <c r="G1196" s="57"/>
      <c r="H1196" s="57"/>
      <c r="I1196" s="57"/>
      <c r="J1196" s="57"/>
      <c r="S1196" s="273"/>
    </row>
    <row r="1197" spans="1:19" s="59" customFormat="1">
      <c r="A1197" s="57"/>
      <c r="B1197" s="57"/>
      <c r="D1197" s="57"/>
      <c r="E1197" s="57"/>
      <c r="F1197" s="57"/>
      <c r="G1197" s="57"/>
      <c r="H1197" s="57"/>
      <c r="I1197" s="57"/>
      <c r="J1197" s="57"/>
      <c r="S1197" s="273"/>
    </row>
    <row r="1198" spans="1:19" s="59" customFormat="1">
      <c r="A1198" s="57"/>
      <c r="B1198" s="57"/>
      <c r="D1198" s="57"/>
      <c r="E1198" s="57"/>
      <c r="F1198" s="57"/>
      <c r="G1198" s="57"/>
      <c r="H1198" s="57"/>
      <c r="I1198" s="57"/>
      <c r="J1198" s="57"/>
      <c r="S1198" s="273"/>
    </row>
    <row r="1199" spans="1:19" s="59" customFormat="1">
      <c r="A1199" s="57"/>
      <c r="B1199" s="57"/>
      <c r="D1199" s="57"/>
      <c r="E1199" s="57"/>
      <c r="F1199" s="57"/>
      <c r="G1199" s="57"/>
      <c r="H1199" s="57"/>
      <c r="I1199" s="57"/>
      <c r="J1199" s="57"/>
      <c r="S1199" s="273"/>
    </row>
    <row r="1200" spans="1:19" s="59" customFormat="1">
      <c r="A1200" s="57"/>
      <c r="B1200" s="57"/>
      <c r="D1200" s="57"/>
      <c r="E1200" s="57"/>
      <c r="F1200" s="57"/>
      <c r="G1200" s="57"/>
      <c r="H1200" s="57"/>
      <c r="I1200" s="57"/>
      <c r="J1200" s="57"/>
      <c r="S1200" s="273"/>
    </row>
    <row r="1201" spans="1:19" s="59" customFormat="1">
      <c r="A1201" s="57"/>
      <c r="B1201" s="57"/>
      <c r="D1201" s="57"/>
      <c r="E1201" s="57"/>
      <c r="F1201" s="57"/>
      <c r="G1201" s="57"/>
      <c r="H1201" s="57"/>
      <c r="I1201" s="57"/>
      <c r="J1201" s="57"/>
      <c r="S1201" s="273"/>
    </row>
    <row r="1202" spans="1:19" s="59" customFormat="1">
      <c r="A1202" s="57"/>
      <c r="B1202" s="57"/>
      <c r="D1202" s="57"/>
      <c r="E1202" s="57"/>
      <c r="F1202" s="57"/>
      <c r="G1202" s="57"/>
      <c r="H1202" s="57"/>
      <c r="I1202" s="57"/>
      <c r="J1202" s="57"/>
      <c r="S1202" s="273"/>
    </row>
    <row r="1203" spans="1:19" s="59" customFormat="1">
      <c r="A1203" s="57"/>
      <c r="B1203" s="57"/>
      <c r="D1203" s="57"/>
      <c r="E1203" s="57"/>
      <c r="F1203" s="57"/>
      <c r="G1203" s="57"/>
      <c r="H1203" s="57"/>
      <c r="I1203" s="57"/>
      <c r="J1203" s="57"/>
      <c r="S1203" s="273"/>
    </row>
    <row r="1204" spans="1:19" s="59" customFormat="1">
      <c r="A1204" s="57"/>
      <c r="B1204" s="57"/>
      <c r="D1204" s="57"/>
      <c r="E1204" s="57"/>
      <c r="F1204" s="57"/>
      <c r="G1204" s="57"/>
      <c r="H1204" s="57"/>
      <c r="I1204" s="57"/>
      <c r="J1204" s="57"/>
      <c r="S1204" s="273"/>
    </row>
    <row r="1205" spans="1:19" s="59" customFormat="1">
      <c r="A1205" s="57"/>
      <c r="B1205" s="57"/>
      <c r="D1205" s="57"/>
      <c r="E1205" s="57"/>
      <c r="F1205" s="57"/>
      <c r="G1205" s="57"/>
      <c r="H1205" s="57"/>
      <c r="I1205" s="57"/>
      <c r="J1205" s="57"/>
      <c r="S1205" s="273"/>
    </row>
    <row r="1206" spans="1:19" s="59" customFormat="1">
      <c r="A1206" s="57"/>
      <c r="B1206" s="57"/>
      <c r="D1206" s="57"/>
      <c r="E1206" s="57"/>
      <c r="F1206" s="57"/>
      <c r="G1206" s="57"/>
      <c r="H1206" s="57"/>
      <c r="I1206" s="57"/>
      <c r="J1206" s="57"/>
      <c r="S1206" s="273"/>
    </row>
    <row r="1207" spans="1:19" s="59" customFormat="1">
      <c r="A1207" s="57"/>
      <c r="B1207" s="57"/>
      <c r="D1207" s="57"/>
      <c r="E1207" s="57"/>
      <c r="F1207" s="57"/>
      <c r="G1207" s="57"/>
      <c r="H1207" s="57"/>
      <c r="I1207" s="57"/>
      <c r="J1207" s="57"/>
      <c r="S1207" s="273"/>
    </row>
    <row r="1208" spans="1:19" s="59" customFormat="1">
      <c r="A1208" s="57"/>
      <c r="B1208" s="57"/>
      <c r="D1208" s="57"/>
      <c r="E1208" s="57"/>
      <c r="F1208" s="57"/>
      <c r="G1208" s="57"/>
      <c r="H1208" s="57"/>
      <c r="I1208" s="57"/>
      <c r="J1208" s="57"/>
      <c r="S1208" s="273"/>
    </row>
    <row r="1209" spans="1:19" s="59" customFormat="1">
      <c r="A1209" s="57"/>
      <c r="B1209" s="57"/>
      <c r="D1209" s="57"/>
      <c r="E1209" s="57"/>
      <c r="F1209" s="57"/>
      <c r="G1209" s="57"/>
      <c r="H1209" s="57"/>
      <c r="I1209" s="57"/>
      <c r="J1209" s="57"/>
      <c r="S1209" s="273"/>
    </row>
    <row r="1210" spans="1:19" s="59" customFormat="1">
      <c r="A1210" s="57"/>
      <c r="B1210" s="57"/>
      <c r="D1210" s="57"/>
      <c r="E1210" s="57"/>
      <c r="F1210" s="57"/>
      <c r="G1210" s="57"/>
      <c r="H1210" s="57"/>
      <c r="I1210" s="57"/>
      <c r="J1210" s="57"/>
      <c r="S1210" s="273"/>
    </row>
    <row r="1211" spans="1:19" s="59" customFormat="1">
      <c r="A1211" s="57"/>
      <c r="B1211" s="57"/>
      <c r="D1211" s="57"/>
      <c r="E1211" s="57"/>
      <c r="F1211" s="57"/>
      <c r="G1211" s="57"/>
      <c r="H1211" s="57"/>
      <c r="I1211" s="57"/>
      <c r="J1211" s="57"/>
      <c r="S1211" s="273"/>
    </row>
    <row r="1212" spans="1:19" s="59" customFormat="1">
      <c r="A1212" s="57"/>
      <c r="B1212" s="57"/>
      <c r="D1212" s="57"/>
      <c r="E1212" s="57"/>
      <c r="F1212" s="57"/>
      <c r="G1212" s="57"/>
      <c r="H1212" s="57"/>
      <c r="I1212" s="57"/>
      <c r="J1212" s="57"/>
      <c r="S1212" s="273"/>
    </row>
    <row r="1213" spans="1:19" s="59" customFormat="1">
      <c r="A1213" s="57"/>
      <c r="B1213" s="57"/>
      <c r="D1213" s="57"/>
      <c r="E1213" s="57"/>
      <c r="F1213" s="57"/>
      <c r="G1213" s="57"/>
      <c r="H1213" s="57"/>
      <c r="I1213" s="57"/>
      <c r="J1213" s="57"/>
      <c r="S1213" s="273"/>
    </row>
    <row r="1214" spans="1:19" s="59" customFormat="1">
      <c r="A1214" s="57"/>
      <c r="B1214" s="57"/>
      <c r="D1214" s="57"/>
      <c r="E1214" s="57"/>
      <c r="F1214" s="57"/>
      <c r="G1214" s="57"/>
      <c r="H1214" s="57"/>
      <c r="I1214" s="57"/>
      <c r="J1214" s="57"/>
      <c r="S1214" s="273"/>
    </row>
    <row r="1215" spans="1:19" s="59" customFormat="1">
      <c r="A1215" s="57"/>
      <c r="B1215" s="57"/>
      <c r="D1215" s="57"/>
      <c r="E1215" s="57"/>
      <c r="F1215" s="57"/>
      <c r="G1215" s="57"/>
      <c r="H1215" s="57"/>
      <c r="I1215" s="57"/>
      <c r="J1215" s="57"/>
      <c r="S1215" s="273"/>
    </row>
    <row r="1216" spans="1:19" s="59" customFormat="1">
      <c r="A1216" s="57"/>
      <c r="B1216" s="57"/>
      <c r="D1216" s="57"/>
      <c r="E1216" s="57"/>
      <c r="F1216" s="57"/>
      <c r="G1216" s="57"/>
      <c r="H1216" s="57"/>
      <c r="I1216" s="57"/>
      <c r="J1216" s="57"/>
      <c r="S1216" s="273"/>
    </row>
    <row r="1217" spans="1:19" s="59" customFormat="1">
      <c r="A1217" s="57"/>
      <c r="B1217" s="57"/>
      <c r="D1217" s="57"/>
      <c r="E1217" s="57"/>
      <c r="F1217" s="57"/>
      <c r="G1217" s="57"/>
      <c r="H1217" s="57"/>
      <c r="I1217" s="57"/>
      <c r="J1217" s="57"/>
      <c r="S1217" s="273"/>
    </row>
    <row r="1218" spans="1:19" s="59" customFormat="1">
      <c r="A1218" s="57"/>
      <c r="B1218" s="57"/>
      <c r="D1218" s="57"/>
      <c r="E1218" s="57"/>
      <c r="F1218" s="57"/>
      <c r="G1218" s="57"/>
      <c r="H1218" s="57"/>
      <c r="I1218" s="57"/>
      <c r="J1218" s="57"/>
      <c r="S1218" s="273"/>
    </row>
    <row r="1219" spans="1:19" s="59" customFormat="1">
      <c r="A1219" s="57"/>
      <c r="B1219" s="57"/>
      <c r="D1219" s="57"/>
      <c r="E1219" s="57"/>
      <c r="F1219" s="57"/>
      <c r="G1219" s="57"/>
      <c r="H1219" s="57"/>
      <c r="I1219" s="57"/>
      <c r="J1219" s="57"/>
      <c r="S1219" s="273"/>
    </row>
    <row r="1220" spans="1:19" s="59" customFormat="1">
      <c r="A1220" s="57"/>
      <c r="B1220" s="57"/>
      <c r="D1220" s="57"/>
      <c r="E1220" s="57"/>
      <c r="F1220" s="57"/>
      <c r="G1220" s="57"/>
      <c r="H1220" s="57"/>
      <c r="I1220" s="57"/>
      <c r="J1220" s="57"/>
      <c r="S1220" s="273"/>
    </row>
    <row r="1221" spans="1:19" s="59" customFormat="1">
      <c r="A1221" s="57"/>
      <c r="B1221" s="57"/>
      <c r="D1221" s="57"/>
      <c r="E1221" s="57"/>
      <c r="F1221" s="57"/>
      <c r="G1221" s="57"/>
      <c r="H1221" s="57"/>
      <c r="I1221" s="57"/>
      <c r="J1221" s="57"/>
      <c r="S1221" s="273"/>
    </row>
    <row r="1222" spans="1:19" s="59" customFormat="1">
      <c r="A1222" s="57"/>
      <c r="B1222" s="57"/>
      <c r="D1222" s="57"/>
      <c r="E1222" s="57"/>
      <c r="F1222" s="57"/>
      <c r="G1222" s="57"/>
      <c r="H1222" s="57"/>
      <c r="I1222" s="57"/>
      <c r="J1222" s="57"/>
      <c r="S1222" s="273"/>
    </row>
    <row r="1223" spans="1:19" s="59" customFormat="1">
      <c r="A1223" s="57"/>
      <c r="B1223" s="57"/>
      <c r="D1223" s="57"/>
      <c r="E1223" s="57"/>
      <c r="F1223" s="57"/>
      <c r="G1223" s="57"/>
      <c r="H1223" s="57"/>
      <c r="I1223" s="57"/>
      <c r="J1223" s="57"/>
      <c r="S1223" s="273"/>
    </row>
    <row r="1224" spans="1:19" s="59" customFormat="1">
      <c r="A1224" s="57"/>
      <c r="B1224" s="57"/>
      <c r="D1224" s="57"/>
      <c r="E1224" s="57"/>
      <c r="F1224" s="57"/>
      <c r="G1224" s="57"/>
      <c r="H1224" s="57"/>
      <c r="I1224" s="57"/>
      <c r="J1224" s="57"/>
      <c r="S1224" s="273"/>
    </row>
    <row r="1225" spans="1:19" s="59" customFormat="1">
      <c r="A1225" s="57"/>
      <c r="B1225" s="57"/>
      <c r="D1225" s="57"/>
      <c r="E1225" s="57"/>
      <c r="F1225" s="57"/>
      <c r="G1225" s="57"/>
      <c r="H1225" s="57"/>
      <c r="I1225" s="57"/>
      <c r="J1225" s="57"/>
      <c r="S1225" s="273"/>
    </row>
    <row r="1226" spans="1:19" s="59" customFormat="1">
      <c r="A1226" s="57"/>
      <c r="B1226" s="57"/>
      <c r="D1226" s="57"/>
      <c r="E1226" s="57"/>
      <c r="F1226" s="57"/>
      <c r="G1226" s="57"/>
      <c r="H1226" s="57"/>
      <c r="I1226" s="57"/>
      <c r="J1226" s="57"/>
      <c r="S1226" s="273"/>
    </row>
    <row r="1227" spans="1:19" s="59" customFormat="1">
      <c r="A1227" s="57"/>
      <c r="B1227" s="57"/>
      <c r="D1227" s="57"/>
      <c r="E1227" s="57"/>
      <c r="F1227" s="57"/>
      <c r="G1227" s="57"/>
      <c r="H1227" s="57"/>
      <c r="I1227" s="57"/>
      <c r="J1227" s="57"/>
      <c r="S1227" s="273"/>
    </row>
    <row r="1228" spans="1:19" s="59" customFormat="1">
      <c r="A1228" s="57"/>
      <c r="B1228" s="57"/>
      <c r="D1228" s="57"/>
      <c r="E1228" s="57"/>
      <c r="F1228" s="57"/>
      <c r="G1228" s="57"/>
      <c r="H1228" s="57"/>
      <c r="I1228" s="57"/>
      <c r="J1228" s="57"/>
      <c r="S1228" s="273"/>
    </row>
    <row r="1229" spans="1:19" s="59" customFormat="1">
      <c r="A1229" s="57"/>
      <c r="B1229" s="57"/>
      <c r="D1229" s="57"/>
      <c r="E1229" s="57"/>
      <c r="F1229" s="57"/>
      <c r="G1229" s="57"/>
      <c r="H1229" s="57"/>
      <c r="I1229" s="57"/>
      <c r="J1229" s="57"/>
      <c r="S1229" s="273"/>
    </row>
    <row r="1230" spans="1:19" s="59" customFormat="1">
      <c r="A1230" s="57"/>
      <c r="B1230" s="57"/>
      <c r="D1230" s="57"/>
      <c r="E1230" s="57"/>
      <c r="F1230" s="57"/>
      <c r="G1230" s="57"/>
      <c r="H1230" s="57"/>
      <c r="I1230" s="57"/>
      <c r="J1230" s="57"/>
      <c r="S1230" s="273"/>
    </row>
    <row r="1231" spans="1:19" s="59" customFormat="1">
      <c r="A1231" s="57"/>
      <c r="B1231" s="57"/>
      <c r="D1231" s="57"/>
      <c r="E1231" s="57"/>
      <c r="F1231" s="57"/>
      <c r="G1231" s="57"/>
      <c r="H1231" s="57"/>
      <c r="I1231" s="57"/>
      <c r="J1231" s="57"/>
      <c r="S1231" s="273"/>
    </row>
    <row r="1232" spans="1:19" s="59" customFormat="1">
      <c r="A1232" s="57"/>
      <c r="B1232" s="57"/>
      <c r="D1232" s="57"/>
      <c r="E1232" s="57"/>
      <c r="F1232" s="57"/>
      <c r="G1232" s="57"/>
      <c r="H1232" s="57"/>
      <c r="I1232" s="57"/>
      <c r="J1232" s="57"/>
      <c r="S1232" s="273"/>
    </row>
    <row r="1233" spans="1:19" s="59" customFormat="1">
      <c r="A1233" s="57"/>
      <c r="B1233" s="57"/>
      <c r="D1233" s="57"/>
      <c r="E1233" s="57"/>
      <c r="F1233" s="57"/>
      <c r="G1233" s="57"/>
      <c r="H1233" s="57"/>
      <c r="I1233" s="57"/>
      <c r="J1233" s="57"/>
      <c r="S1233" s="273"/>
    </row>
    <row r="1234" spans="1:19" s="59" customFormat="1">
      <c r="A1234" s="57"/>
      <c r="B1234" s="57"/>
      <c r="D1234" s="57"/>
      <c r="E1234" s="57"/>
      <c r="F1234" s="57"/>
      <c r="G1234" s="57"/>
      <c r="H1234" s="57"/>
      <c r="I1234" s="57"/>
      <c r="J1234" s="57"/>
      <c r="S1234" s="273"/>
    </row>
    <row r="1235" spans="1:19" s="59" customFormat="1">
      <c r="A1235" s="57"/>
      <c r="B1235" s="57"/>
      <c r="D1235" s="57"/>
      <c r="E1235" s="57"/>
      <c r="F1235" s="57"/>
      <c r="G1235" s="57"/>
      <c r="H1235" s="57"/>
      <c r="I1235" s="57"/>
      <c r="J1235" s="57"/>
      <c r="S1235" s="273"/>
    </row>
    <row r="1236" spans="1:19" s="59" customFormat="1">
      <c r="A1236" s="57"/>
      <c r="B1236" s="57"/>
      <c r="D1236" s="57"/>
      <c r="E1236" s="57"/>
      <c r="F1236" s="57"/>
      <c r="G1236" s="57"/>
      <c r="H1236" s="57"/>
      <c r="I1236" s="57"/>
      <c r="J1236" s="57"/>
      <c r="S1236" s="273"/>
    </row>
    <row r="1237" spans="1:19" s="59" customFormat="1">
      <c r="A1237" s="57"/>
      <c r="B1237" s="57"/>
      <c r="D1237" s="57"/>
      <c r="E1237" s="57"/>
      <c r="F1237" s="57"/>
      <c r="G1237" s="57"/>
      <c r="H1237" s="57"/>
      <c r="I1237" s="57"/>
      <c r="J1237" s="57"/>
      <c r="S1237" s="273"/>
    </row>
    <row r="1238" spans="1:19" s="59" customFormat="1">
      <c r="A1238" s="57"/>
      <c r="B1238" s="57"/>
      <c r="D1238" s="57"/>
      <c r="E1238" s="57"/>
      <c r="F1238" s="57"/>
      <c r="G1238" s="57"/>
      <c r="H1238" s="57"/>
      <c r="I1238" s="57"/>
      <c r="J1238" s="57"/>
      <c r="S1238" s="273"/>
    </row>
    <row r="1239" spans="1:19" s="59" customFormat="1">
      <c r="A1239" s="57"/>
      <c r="B1239" s="57"/>
      <c r="D1239" s="57"/>
      <c r="E1239" s="57"/>
      <c r="F1239" s="57"/>
      <c r="G1239" s="57"/>
      <c r="H1239" s="57"/>
      <c r="I1239" s="57"/>
      <c r="J1239" s="57"/>
      <c r="S1239" s="273"/>
    </row>
    <row r="1240" spans="1:19" s="59" customFormat="1">
      <c r="A1240" s="57"/>
      <c r="B1240" s="57"/>
      <c r="D1240" s="57"/>
      <c r="E1240" s="57"/>
      <c r="F1240" s="57"/>
      <c r="G1240" s="57"/>
      <c r="H1240" s="57"/>
      <c r="I1240" s="57"/>
      <c r="J1240" s="57"/>
      <c r="S1240" s="273"/>
    </row>
    <row r="1241" spans="1:19" s="59" customFormat="1">
      <c r="A1241" s="57"/>
      <c r="B1241" s="57"/>
      <c r="D1241" s="57"/>
      <c r="E1241" s="57"/>
      <c r="F1241" s="57"/>
      <c r="G1241" s="57"/>
      <c r="H1241" s="57"/>
      <c r="I1241" s="57"/>
      <c r="J1241" s="57"/>
      <c r="S1241" s="273"/>
    </row>
    <row r="1242" spans="1:19" s="59" customFormat="1">
      <c r="A1242" s="57"/>
      <c r="B1242" s="57"/>
      <c r="D1242" s="57"/>
      <c r="E1242" s="57"/>
      <c r="F1242" s="57"/>
      <c r="G1242" s="57"/>
      <c r="H1242" s="57"/>
      <c r="I1242" s="57"/>
      <c r="J1242" s="57"/>
      <c r="S1242" s="273"/>
    </row>
    <row r="1243" spans="1:19" s="59" customFormat="1">
      <c r="A1243" s="57"/>
      <c r="B1243" s="57"/>
      <c r="D1243" s="57"/>
      <c r="E1243" s="57"/>
      <c r="F1243" s="57"/>
      <c r="G1243" s="57"/>
      <c r="H1243" s="57"/>
      <c r="I1243" s="57"/>
      <c r="J1243" s="57"/>
      <c r="S1243" s="273"/>
    </row>
    <row r="1244" spans="1:19" s="59" customFormat="1">
      <c r="A1244" s="57"/>
      <c r="B1244" s="57"/>
      <c r="D1244" s="57"/>
      <c r="E1244" s="57"/>
      <c r="F1244" s="57"/>
      <c r="G1244" s="57"/>
      <c r="H1244" s="57"/>
      <c r="I1244" s="57"/>
      <c r="J1244" s="57"/>
      <c r="S1244" s="273"/>
    </row>
    <row r="1245" spans="1:19" s="59" customFormat="1">
      <c r="A1245" s="57"/>
      <c r="B1245" s="57"/>
      <c r="D1245" s="57"/>
      <c r="E1245" s="57"/>
      <c r="F1245" s="57"/>
      <c r="G1245" s="57"/>
      <c r="H1245" s="57"/>
      <c r="I1245" s="57"/>
      <c r="J1245" s="57"/>
      <c r="S1245" s="273"/>
    </row>
    <row r="1246" spans="1:19" s="59" customFormat="1">
      <c r="A1246" s="57"/>
      <c r="B1246" s="57"/>
      <c r="D1246" s="57"/>
      <c r="E1246" s="57"/>
      <c r="F1246" s="57"/>
      <c r="G1246" s="57"/>
      <c r="H1246" s="57"/>
      <c r="I1246" s="57"/>
      <c r="J1246" s="57"/>
      <c r="S1246" s="273"/>
    </row>
    <row r="1247" spans="1:19" s="59" customFormat="1">
      <c r="A1247" s="57"/>
      <c r="B1247" s="57"/>
      <c r="D1247" s="57"/>
      <c r="E1247" s="57"/>
      <c r="F1247" s="57"/>
      <c r="G1247" s="57"/>
      <c r="H1247" s="57"/>
      <c r="I1247" s="57"/>
      <c r="J1247" s="57"/>
      <c r="S1247" s="273"/>
    </row>
    <row r="1248" spans="1:19" s="59" customFormat="1">
      <c r="A1248" s="57"/>
      <c r="B1248" s="57"/>
      <c r="D1248" s="57"/>
      <c r="E1248" s="57"/>
      <c r="F1248" s="57"/>
      <c r="G1248" s="57"/>
      <c r="H1248" s="57"/>
      <c r="I1248" s="57"/>
      <c r="J1248" s="57"/>
      <c r="S1248" s="273"/>
    </row>
    <row r="1249" spans="1:19" s="59" customFormat="1">
      <c r="A1249" s="57"/>
      <c r="B1249" s="57"/>
      <c r="D1249" s="57"/>
      <c r="E1249" s="57"/>
      <c r="F1249" s="57"/>
      <c r="G1249" s="57"/>
      <c r="H1249" s="57"/>
      <c r="I1249" s="57"/>
      <c r="J1249" s="57"/>
      <c r="S1249" s="273"/>
    </row>
    <row r="1250" spans="1:19" s="59" customFormat="1">
      <c r="A1250" s="57"/>
      <c r="B1250" s="57"/>
      <c r="D1250" s="57"/>
      <c r="E1250" s="57"/>
      <c r="F1250" s="57"/>
      <c r="G1250" s="57"/>
      <c r="H1250" s="57"/>
      <c r="I1250" s="57"/>
      <c r="J1250" s="57"/>
      <c r="S1250" s="273"/>
    </row>
    <row r="1251" spans="1:19" s="59" customFormat="1">
      <c r="A1251" s="57"/>
      <c r="B1251" s="57"/>
      <c r="D1251" s="57"/>
      <c r="E1251" s="57"/>
      <c r="F1251" s="57"/>
      <c r="G1251" s="57"/>
      <c r="H1251" s="57"/>
      <c r="I1251" s="57"/>
      <c r="J1251" s="57"/>
      <c r="S1251" s="273"/>
    </row>
    <row r="1252" spans="1:19" s="59" customFormat="1">
      <c r="A1252" s="57"/>
      <c r="B1252" s="57"/>
      <c r="D1252" s="57"/>
      <c r="E1252" s="57"/>
      <c r="F1252" s="57"/>
      <c r="G1252" s="57"/>
      <c r="H1252" s="57"/>
      <c r="I1252" s="57"/>
      <c r="J1252" s="57"/>
      <c r="S1252" s="273"/>
    </row>
    <row r="1253" spans="1:19" s="59" customFormat="1">
      <c r="A1253" s="57"/>
      <c r="B1253" s="57"/>
      <c r="D1253" s="57"/>
      <c r="E1253" s="57"/>
      <c r="F1253" s="57"/>
      <c r="G1253" s="57"/>
      <c r="H1253" s="57"/>
      <c r="I1253" s="57"/>
      <c r="J1253" s="57"/>
      <c r="S1253" s="273"/>
    </row>
    <row r="1254" spans="1:19" s="59" customFormat="1">
      <c r="A1254" s="57"/>
      <c r="B1254" s="57"/>
      <c r="D1254" s="57"/>
      <c r="E1254" s="57"/>
      <c r="F1254" s="57"/>
      <c r="G1254" s="57"/>
      <c r="H1254" s="57"/>
      <c r="I1254" s="57"/>
      <c r="J1254" s="57"/>
      <c r="S1254" s="273"/>
    </row>
    <row r="1255" spans="1:19" s="59" customFormat="1">
      <c r="A1255" s="57"/>
      <c r="B1255" s="57"/>
      <c r="D1255" s="57"/>
      <c r="E1255" s="57"/>
      <c r="F1255" s="57"/>
      <c r="G1255" s="57"/>
      <c r="H1255" s="57"/>
      <c r="I1255" s="57"/>
      <c r="J1255" s="57"/>
      <c r="S1255" s="273"/>
    </row>
    <row r="1256" spans="1:19" s="59" customFormat="1">
      <c r="A1256" s="57"/>
      <c r="B1256" s="57"/>
      <c r="D1256" s="57"/>
      <c r="E1256" s="57"/>
      <c r="F1256" s="57"/>
      <c r="G1256" s="57"/>
      <c r="H1256" s="57"/>
      <c r="I1256" s="57"/>
      <c r="J1256" s="57"/>
      <c r="S1256" s="273"/>
    </row>
    <row r="1257" spans="1:19" s="59" customFormat="1">
      <c r="A1257" s="57"/>
      <c r="B1257" s="57"/>
      <c r="D1257" s="57"/>
      <c r="E1257" s="57"/>
      <c r="F1257" s="57"/>
      <c r="G1257" s="57"/>
      <c r="H1257" s="57"/>
      <c r="I1257" s="57"/>
      <c r="J1257" s="57"/>
      <c r="S1257" s="273"/>
    </row>
    <row r="1258" spans="1:19" s="59" customFormat="1">
      <c r="A1258" s="57"/>
      <c r="B1258" s="57"/>
      <c r="D1258" s="57"/>
      <c r="E1258" s="57"/>
      <c r="F1258" s="57"/>
      <c r="G1258" s="57"/>
      <c r="H1258" s="57"/>
      <c r="I1258" s="57"/>
      <c r="J1258" s="57"/>
      <c r="S1258" s="273"/>
    </row>
    <row r="1259" spans="1:19" s="59" customFormat="1">
      <c r="A1259" s="57"/>
      <c r="B1259" s="57"/>
      <c r="D1259" s="57"/>
      <c r="E1259" s="57"/>
      <c r="F1259" s="57"/>
      <c r="G1259" s="57"/>
      <c r="H1259" s="57"/>
      <c r="I1259" s="57"/>
      <c r="J1259" s="57"/>
      <c r="S1259" s="273"/>
    </row>
    <row r="1260" spans="1:19" s="59" customFormat="1">
      <c r="A1260" s="57"/>
      <c r="B1260" s="57"/>
      <c r="D1260" s="57"/>
      <c r="E1260" s="57"/>
      <c r="F1260" s="57"/>
      <c r="G1260" s="57"/>
      <c r="H1260" s="57"/>
      <c r="I1260" s="57"/>
      <c r="J1260" s="57"/>
      <c r="S1260" s="273"/>
    </row>
    <row r="1261" spans="1:19" s="59" customFormat="1">
      <c r="A1261" s="57"/>
      <c r="B1261" s="57"/>
      <c r="D1261" s="57"/>
      <c r="E1261" s="57"/>
      <c r="F1261" s="57"/>
      <c r="G1261" s="57"/>
      <c r="H1261" s="57"/>
      <c r="I1261" s="57"/>
      <c r="J1261" s="57"/>
      <c r="S1261" s="273"/>
    </row>
    <row r="1262" spans="1:19" s="59" customFormat="1">
      <c r="A1262" s="57"/>
      <c r="B1262" s="57"/>
      <c r="D1262" s="57"/>
      <c r="E1262" s="57"/>
      <c r="F1262" s="57"/>
      <c r="G1262" s="57"/>
      <c r="H1262" s="57"/>
      <c r="I1262" s="57"/>
      <c r="J1262" s="57"/>
      <c r="S1262" s="273"/>
    </row>
    <row r="1263" spans="1:19" s="59" customFormat="1">
      <c r="A1263" s="57"/>
      <c r="B1263" s="57"/>
      <c r="D1263" s="57"/>
      <c r="E1263" s="57"/>
      <c r="F1263" s="57"/>
      <c r="G1263" s="57"/>
      <c r="H1263" s="57"/>
      <c r="I1263" s="57"/>
      <c r="J1263" s="57"/>
      <c r="S1263" s="273"/>
    </row>
    <row r="1264" spans="1:19" s="59" customFormat="1">
      <c r="A1264" s="57"/>
      <c r="B1264" s="57"/>
      <c r="D1264" s="57"/>
      <c r="E1264" s="57"/>
      <c r="F1264" s="57"/>
      <c r="G1264" s="57"/>
      <c r="H1264" s="57"/>
      <c r="I1264" s="57"/>
      <c r="J1264" s="57"/>
      <c r="S1264" s="273"/>
    </row>
    <row r="1265" spans="1:19" s="59" customFormat="1">
      <c r="A1265" s="57"/>
      <c r="B1265" s="57"/>
      <c r="D1265" s="57"/>
      <c r="E1265" s="57"/>
      <c r="F1265" s="57"/>
      <c r="G1265" s="57"/>
      <c r="H1265" s="57"/>
      <c r="I1265" s="57"/>
      <c r="J1265" s="57"/>
      <c r="S1265" s="273"/>
    </row>
    <row r="1266" spans="1:19" s="59" customFormat="1">
      <c r="A1266" s="57"/>
      <c r="B1266" s="57"/>
      <c r="D1266" s="57"/>
      <c r="E1266" s="57"/>
      <c r="F1266" s="57"/>
      <c r="G1266" s="57"/>
      <c r="H1266" s="57"/>
      <c r="I1266" s="57"/>
      <c r="J1266" s="57"/>
      <c r="S1266" s="273"/>
    </row>
    <row r="1267" spans="1:19" s="59" customFormat="1">
      <c r="A1267" s="57"/>
      <c r="B1267" s="57"/>
      <c r="D1267" s="57"/>
      <c r="E1267" s="57"/>
      <c r="F1267" s="57"/>
      <c r="G1267" s="57"/>
      <c r="H1267" s="57"/>
      <c r="I1267" s="57"/>
      <c r="J1267" s="57"/>
      <c r="S1267" s="273"/>
    </row>
    <row r="1268" spans="1:19" s="59" customFormat="1">
      <c r="A1268" s="57"/>
      <c r="B1268" s="57"/>
      <c r="D1268" s="57"/>
      <c r="E1268" s="57"/>
      <c r="F1268" s="57"/>
      <c r="G1268" s="57"/>
      <c r="H1268" s="57"/>
      <c r="I1268" s="57"/>
      <c r="J1268" s="57"/>
      <c r="S1268" s="273"/>
    </row>
    <row r="1269" spans="1:19" s="59" customFormat="1">
      <c r="A1269" s="57"/>
      <c r="B1269" s="57"/>
      <c r="D1269" s="57"/>
      <c r="E1269" s="57"/>
      <c r="F1269" s="57"/>
      <c r="G1269" s="57"/>
      <c r="H1269" s="57"/>
      <c r="I1269" s="57"/>
      <c r="J1269" s="57"/>
      <c r="S1269" s="273"/>
    </row>
    <row r="1270" spans="1:19" s="59" customFormat="1">
      <c r="A1270" s="57"/>
      <c r="B1270" s="57"/>
      <c r="D1270" s="57"/>
      <c r="E1270" s="57"/>
      <c r="F1270" s="57"/>
      <c r="G1270" s="57"/>
      <c r="H1270" s="57"/>
      <c r="I1270" s="57"/>
      <c r="J1270" s="57"/>
      <c r="S1270" s="273"/>
    </row>
    <row r="1271" spans="1:19" s="59" customFormat="1">
      <c r="A1271" s="57"/>
      <c r="B1271" s="57"/>
      <c r="D1271" s="57"/>
      <c r="E1271" s="57"/>
      <c r="F1271" s="57"/>
      <c r="G1271" s="57"/>
      <c r="H1271" s="57"/>
      <c r="I1271" s="57"/>
      <c r="J1271" s="57"/>
      <c r="S1271" s="273"/>
    </row>
    <row r="1272" spans="1:19" s="59" customFormat="1">
      <c r="A1272" s="57"/>
      <c r="B1272" s="57"/>
      <c r="D1272" s="57"/>
      <c r="E1272" s="57"/>
      <c r="F1272" s="57"/>
      <c r="G1272" s="57"/>
      <c r="H1272" s="57"/>
      <c r="I1272" s="57"/>
      <c r="J1272" s="57"/>
      <c r="S1272" s="273"/>
    </row>
    <row r="1273" spans="1:19" s="59" customFormat="1">
      <c r="A1273" s="57"/>
      <c r="B1273" s="57"/>
      <c r="D1273" s="57"/>
      <c r="E1273" s="57"/>
      <c r="F1273" s="57"/>
      <c r="G1273" s="57"/>
      <c r="H1273" s="57"/>
      <c r="I1273" s="57"/>
      <c r="J1273" s="57"/>
      <c r="S1273" s="273"/>
    </row>
    <row r="1274" spans="1:19" s="59" customFormat="1">
      <c r="A1274" s="57"/>
      <c r="B1274" s="57"/>
      <c r="D1274" s="57"/>
      <c r="E1274" s="57"/>
      <c r="F1274" s="57"/>
      <c r="G1274" s="57"/>
      <c r="H1274" s="57"/>
      <c r="I1274" s="57"/>
      <c r="J1274" s="57"/>
      <c r="S1274" s="273"/>
    </row>
    <row r="1275" spans="1:19" s="59" customFormat="1">
      <c r="A1275" s="57"/>
      <c r="B1275" s="57"/>
      <c r="D1275" s="57"/>
      <c r="E1275" s="57"/>
      <c r="F1275" s="57"/>
      <c r="G1275" s="57"/>
      <c r="H1275" s="57"/>
      <c r="I1275" s="57"/>
      <c r="J1275" s="57"/>
      <c r="S1275" s="273"/>
    </row>
    <row r="1276" spans="1:19" s="59" customFormat="1">
      <c r="A1276" s="57"/>
      <c r="B1276" s="57"/>
      <c r="D1276" s="57"/>
      <c r="E1276" s="57"/>
      <c r="F1276" s="57"/>
      <c r="G1276" s="57"/>
      <c r="H1276" s="57"/>
      <c r="I1276" s="57"/>
      <c r="J1276" s="57"/>
      <c r="S1276" s="273"/>
    </row>
    <row r="1277" spans="1:19" s="59" customFormat="1">
      <c r="A1277" s="57"/>
      <c r="B1277" s="57"/>
      <c r="D1277" s="57"/>
      <c r="E1277" s="57"/>
      <c r="F1277" s="57"/>
      <c r="G1277" s="57"/>
      <c r="H1277" s="57"/>
      <c r="I1277" s="57"/>
      <c r="J1277" s="57"/>
      <c r="S1277" s="273"/>
    </row>
    <row r="1278" spans="1:19" s="59" customFormat="1">
      <c r="A1278" s="57"/>
      <c r="B1278" s="57"/>
      <c r="D1278" s="57"/>
      <c r="E1278" s="57"/>
      <c r="F1278" s="57"/>
      <c r="G1278" s="57"/>
      <c r="H1278" s="57"/>
      <c r="I1278" s="57"/>
      <c r="J1278" s="57"/>
      <c r="S1278" s="273"/>
    </row>
    <row r="1279" spans="1:19" s="59" customFormat="1">
      <c r="A1279" s="57"/>
      <c r="B1279" s="57"/>
      <c r="D1279" s="57"/>
      <c r="E1279" s="57"/>
      <c r="F1279" s="57"/>
      <c r="G1279" s="57"/>
      <c r="H1279" s="57"/>
      <c r="I1279" s="57"/>
      <c r="J1279" s="57"/>
      <c r="S1279" s="273"/>
    </row>
    <row r="1280" spans="1:19" s="59" customFormat="1">
      <c r="A1280" s="57"/>
      <c r="B1280" s="57"/>
      <c r="D1280" s="57"/>
      <c r="E1280" s="57"/>
      <c r="F1280" s="57"/>
      <c r="G1280" s="57"/>
      <c r="H1280" s="57"/>
      <c r="I1280" s="57"/>
      <c r="J1280" s="57"/>
      <c r="S1280" s="273"/>
    </row>
    <row r="1281" spans="1:19" s="59" customFormat="1">
      <c r="A1281" s="57"/>
      <c r="B1281" s="57"/>
      <c r="D1281" s="57"/>
      <c r="E1281" s="57"/>
      <c r="F1281" s="57"/>
      <c r="G1281" s="57"/>
      <c r="H1281" s="57"/>
      <c r="I1281" s="57"/>
      <c r="J1281" s="57"/>
      <c r="S1281" s="273"/>
    </row>
    <row r="1282" spans="1:19" s="59" customFormat="1">
      <c r="A1282" s="57"/>
      <c r="B1282" s="57"/>
      <c r="D1282" s="57"/>
      <c r="E1282" s="57"/>
      <c r="F1282" s="57"/>
      <c r="G1282" s="57"/>
      <c r="H1282" s="57"/>
      <c r="I1282" s="57"/>
      <c r="J1282" s="57"/>
      <c r="S1282" s="273"/>
    </row>
    <row r="1283" spans="1:19" s="59" customFormat="1">
      <c r="A1283" s="57"/>
      <c r="B1283" s="57"/>
      <c r="D1283" s="57"/>
      <c r="E1283" s="57"/>
      <c r="F1283" s="57"/>
      <c r="G1283" s="57"/>
      <c r="H1283" s="57"/>
      <c r="I1283" s="57"/>
      <c r="J1283" s="57"/>
      <c r="S1283" s="273"/>
    </row>
    <row r="1284" spans="1:19" s="59" customFormat="1">
      <c r="A1284" s="57"/>
      <c r="B1284" s="57"/>
      <c r="D1284" s="57"/>
      <c r="E1284" s="57"/>
      <c r="F1284" s="57"/>
      <c r="G1284" s="57"/>
      <c r="H1284" s="57"/>
      <c r="I1284" s="57"/>
      <c r="J1284" s="57"/>
      <c r="S1284" s="273"/>
    </row>
    <row r="1285" spans="1:19" s="59" customFormat="1">
      <c r="A1285" s="57"/>
      <c r="B1285" s="57"/>
      <c r="D1285" s="57"/>
      <c r="E1285" s="57"/>
      <c r="F1285" s="57"/>
      <c r="G1285" s="57"/>
      <c r="H1285" s="57"/>
      <c r="I1285" s="57"/>
      <c r="J1285" s="57"/>
      <c r="S1285" s="273"/>
    </row>
    <row r="1286" spans="1:19" s="59" customFormat="1">
      <c r="A1286" s="57"/>
      <c r="B1286" s="57"/>
      <c r="D1286" s="57"/>
      <c r="E1286" s="57"/>
      <c r="F1286" s="57"/>
      <c r="G1286" s="57"/>
      <c r="H1286" s="57"/>
      <c r="I1286" s="57"/>
      <c r="J1286" s="57"/>
      <c r="S1286" s="273"/>
    </row>
    <row r="1287" spans="1:19" s="59" customFormat="1">
      <c r="A1287" s="57"/>
      <c r="B1287" s="57"/>
      <c r="D1287" s="57"/>
      <c r="E1287" s="57"/>
      <c r="F1287" s="57"/>
      <c r="G1287" s="57"/>
      <c r="H1287" s="57"/>
      <c r="I1287" s="57"/>
      <c r="J1287" s="57"/>
      <c r="S1287" s="273"/>
    </row>
    <row r="1288" spans="1:19" s="59" customFormat="1">
      <c r="A1288" s="57"/>
      <c r="B1288" s="57"/>
      <c r="D1288" s="57"/>
      <c r="E1288" s="57"/>
      <c r="F1288" s="57"/>
      <c r="G1288" s="57"/>
      <c r="H1288" s="57"/>
      <c r="I1288" s="57"/>
      <c r="J1288" s="57"/>
      <c r="S1288" s="273"/>
    </row>
    <row r="1289" spans="1:19" s="59" customFormat="1">
      <c r="A1289" s="57"/>
      <c r="B1289" s="57"/>
      <c r="D1289" s="57"/>
      <c r="E1289" s="57"/>
      <c r="F1289" s="57"/>
      <c r="G1289" s="57"/>
      <c r="H1289" s="57"/>
      <c r="I1289" s="57"/>
      <c r="J1289" s="57"/>
      <c r="S1289" s="273"/>
    </row>
    <row r="1290" spans="1:19" s="59" customFormat="1">
      <c r="A1290" s="57"/>
      <c r="B1290" s="57"/>
      <c r="D1290" s="57"/>
      <c r="E1290" s="57"/>
      <c r="F1290" s="57"/>
      <c r="G1290" s="57"/>
      <c r="H1290" s="57"/>
      <c r="I1290" s="57"/>
      <c r="J1290" s="57"/>
      <c r="S1290" s="273"/>
    </row>
    <row r="1291" spans="1:19" s="59" customFormat="1">
      <c r="A1291" s="57"/>
      <c r="B1291" s="57"/>
      <c r="D1291" s="57"/>
      <c r="E1291" s="57"/>
      <c r="F1291" s="57"/>
      <c r="G1291" s="57"/>
      <c r="H1291" s="57"/>
      <c r="I1291" s="57"/>
      <c r="J1291" s="57"/>
      <c r="S1291" s="273"/>
    </row>
    <row r="1292" spans="1:19" s="59" customFormat="1">
      <c r="A1292" s="57"/>
      <c r="B1292" s="57"/>
      <c r="D1292" s="57"/>
      <c r="E1292" s="57"/>
      <c r="F1292" s="57"/>
      <c r="G1292" s="57"/>
      <c r="H1292" s="57"/>
      <c r="I1292" s="57"/>
      <c r="J1292" s="57"/>
      <c r="S1292" s="273"/>
    </row>
    <row r="1293" spans="1:19" s="59" customFormat="1">
      <c r="A1293" s="57"/>
      <c r="B1293" s="57"/>
      <c r="D1293" s="57"/>
      <c r="E1293" s="57"/>
      <c r="F1293" s="57"/>
      <c r="G1293" s="57"/>
      <c r="H1293" s="57"/>
      <c r="I1293" s="57"/>
      <c r="J1293" s="57"/>
      <c r="S1293" s="273"/>
    </row>
    <row r="1294" spans="1:19" s="59" customFormat="1">
      <c r="A1294" s="57"/>
      <c r="B1294" s="57"/>
      <c r="D1294" s="57"/>
      <c r="E1294" s="57"/>
      <c r="F1294" s="57"/>
      <c r="G1294" s="57"/>
      <c r="H1294" s="57"/>
      <c r="I1294" s="57"/>
      <c r="J1294" s="57"/>
      <c r="S1294" s="273"/>
    </row>
    <row r="1295" spans="1:19" s="59" customFormat="1">
      <c r="A1295" s="57"/>
      <c r="B1295" s="57"/>
      <c r="D1295" s="57"/>
      <c r="E1295" s="57"/>
      <c r="F1295" s="57"/>
      <c r="G1295" s="57"/>
      <c r="H1295" s="57"/>
      <c r="I1295" s="57"/>
      <c r="J1295" s="57"/>
      <c r="S1295" s="273"/>
    </row>
    <row r="1296" spans="1:19" s="59" customFormat="1">
      <c r="A1296" s="57"/>
      <c r="B1296" s="57"/>
      <c r="D1296" s="57"/>
      <c r="E1296" s="57"/>
      <c r="F1296" s="57"/>
      <c r="G1296" s="57"/>
      <c r="H1296" s="57"/>
      <c r="I1296" s="57"/>
      <c r="J1296" s="57"/>
      <c r="S1296" s="273"/>
    </row>
    <row r="1297" spans="1:19" s="59" customFormat="1">
      <c r="A1297" s="57"/>
      <c r="B1297" s="57"/>
      <c r="D1297" s="57"/>
      <c r="E1297" s="57"/>
      <c r="F1297" s="57"/>
      <c r="G1297" s="57"/>
      <c r="H1297" s="57"/>
      <c r="I1297" s="57"/>
      <c r="J1297" s="57"/>
      <c r="S1297" s="273"/>
    </row>
    <row r="1298" spans="1:19" s="59" customFormat="1">
      <c r="A1298" s="57"/>
      <c r="B1298" s="57"/>
      <c r="D1298" s="57"/>
      <c r="E1298" s="57"/>
      <c r="F1298" s="57"/>
      <c r="G1298" s="57"/>
      <c r="H1298" s="57"/>
      <c r="I1298" s="57"/>
      <c r="J1298" s="57"/>
      <c r="S1298" s="273"/>
    </row>
    <row r="1299" spans="1:19" s="59" customFormat="1">
      <c r="A1299" s="57"/>
      <c r="B1299" s="57"/>
      <c r="D1299" s="57"/>
      <c r="E1299" s="57"/>
      <c r="F1299" s="57"/>
      <c r="G1299" s="57"/>
      <c r="H1299" s="57"/>
      <c r="I1299" s="57"/>
      <c r="J1299" s="57"/>
      <c r="S1299" s="273"/>
    </row>
    <row r="1300" spans="1:19" s="59" customFormat="1">
      <c r="A1300" s="57"/>
      <c r="B1300" s="57"/>
      <c r="D1300" s="57"/>
      <c r="E1300" s="57"/>
      <c r="F1300" s="57"/>
      <c r="G1300" s="57"/>
      <c r="H1300" s="57"/>
      <c r="I1300" s="57"/>
      <c r="J1300" s="57"/>
      <c r="S1300" s="273"/>
    </row>
    <row r="1301" spans="1:19" s="59" customFormat="1">
      <c r="A1301" s="57"/>
      <c r="B1301" s="57"/>
      <c r="D1301" s="57"/>
      <c r="E1301" s="57"/>
      <c r="F1301" s="57"/>
      <c r="G1301" s="57"/>
      <c r="H1301" s="57"/>
      <c r="I1301" s="57"/>
      <c r="J1301" s="57"/>
      <c r="S1301" s="273"/>
    </row>
    <row r="1302" spans="1:19" s="59" customFormat="1">
      <c r="A1302" s="57"/>
      <c r="B1302" s="57"/>
      <c r="D1302" s="57"/>
      <c r="E1302" s="57"/>
      <c r="F1302" s="57"/>
      <c r="G1302" s="57"/>
      <c r="H1302" s="57"/>
      <c r="I1302" s="57"/>
      <c r="J1302" s="57"/>
      <c r="S1302" s="273"/>
    </row>
    <row r="1303" spans="1:19" s="59" customFormat="1">
      <c r="A1303" s="57"/>
      <c r="B1303" s="57"/>
      <c r="D1303" s="57"/>
      <c r="E1303" s="57"/>
      <c r="F1303" s="57"/>
      <c r="G1303" s="57"/>
      <c r="H1303" s="57"/>
      <c r="I1303" s="57"/>
      <c r="J1303" s="57"/>
      <c r="S1303" s="273"/>
    </row>
    <row r="1304" spans="1:19" s="59" customFormat="1">
      <c r="A1304" s="57"/>
      <c r="B1304" s="57"/>
      <c r="D1304" s="57"/>
      <c r="E1304" s="57"/>
      <c r="F1304" s="57"/>
      <c r="G1304" s="57"/>
      <c r="H1304" s="57"/>
      <c r="I1304" s="57"/>
      <c r="J1304" s="57"/>
      <c r="S1304" s="273"/>
    </row>
    <row r="1305" spans="1:19" s="59" customFormat="1">
      <c r="A1305" s="57"/>
      <c r="B1305" s="57"/>
      <c r="D1305" s="57"/>
      <c r="E1305" s="57"/>
      <c r="F1305" s="57"/>
      <c r="G1305" s="57"/>
      <c r="H1305" s="57"/>
      <c r="I1305" s="57"/>
      <c r="J1305" s="57"/>
      <c r="S1305" s="273"/>
    </row>
    <row r="1306" spans="1:19" s="59" customFormat="1">
      <c r="A1306" s="57"/>
      <c r="B1306" s="57"/>
      <c r="D1306" s="57"/>
      <c r="E1306" s="57"/>
      <c r="F1306" s="57"/>
      <c r="G1306" s="57"/>
      <c r="H1306" s="57"/>
      <c r="I1306" s="57"/>
      <c r="J1306" s="57"/>
      <c r="S1306" s="273"/>
    </row>
    <row r="1307" spans="1:19" s="59" customFormat="1">
      <c r="A1307" s="57"/>
      <c r="B1307" s="57"/>
      <c r="D1307" s="57"/>
      <c r="E1307" s="57"/>
      <c r="F1307" s="57"/>
      <c r="G1307" s="57"/>
      <c r="H1307" s="57"/>
      <c r="I1307" s="57"/>
      <c r="J1307" s="57"/>
      <c r="S1307" s="273"/>
    </row>
    <row r="1308" spans="1:19" s="59" customFormat="1">
      <c r="A1308" s="57"/>
      <c r="B1308" s="57"/>
      <c r="D1308" s="57"/>
      <c r="E1308" s="57"/>
      <c r="F1308" s="57"/>
      <c r="G1308" s="57"/>
      <c r="H1308" s="57"/>
      <c r="I1308" s="57"/>
      <c r="J1308" s="57"/>
      <c r="S1308" s="273"/>
    </row>
    <row r="1309" spans="1:19" s="59" customFormat="1">
      <c r="A1309" s="57"/>
      <c r="B1309" s="57"/>
      <c r="D1309" s="57"/>
      <c r="E1309" s="57"/>
      <c r="F1309" s="57"/>
      <c r="G1309" s="57"/>
      <c r="H1309" s="57"/>
      <c r="I1309" s="57"/>
      <c r="J1309" s="57"/>
      <c r="S1309" s="273"/>
    </row>
    <row r="1310" spans="1:19" s="59" customFormat="1">
      <c r="A1310" s="57"/>
      <c r="B1310" s="57"/>
      <c r="D1310" s="57"/>
      <c r="E1310" s="57"/>
      <c r="F1310" s="57"/>
      <c r="G1310" s="57"/>
      <c r="H1310" s="57"/>
      <c r="I1310" s="57"/>
      <c r="J1310" s="57"/>
      <c r="S1310" s="273"/>
    </row>
    <row r="1311" spans="1:19" s="59" customFormat="1">
      <c r="A1311" s="57"/>
      <c r="B1311" s="57"/>
      <c r="D1311" s="57"/>
      <c r="E1311" s="57"/>
      <c r="F1311" s="57"/>
      <c r="G1311" s="57"/>
      <c r="H1311" s="57"/>
      <c r="I1311" s="57"/>
      <c r="J1311" s="57"/>
      <c r="S1311" s="273"/>
    </row>
    <row r="1312" spans="1:19" s="59" customFormat="1">
      <c r="A1312" s="57"/>
      <c r="B1312" s="57"/>
      <c r="D1312" s="57"/>
      <c r="E1312" s="57"/>
      <c r="F1312" s="57"/>
      <c r="G1312" s="57"/>
      <c r="H1312" s="57"/>
      <c r="I1312" s="57"/>
      <c r="J1312" s="57"/>
      <c r="S1312" s="273"/>
    </row>
    <row r="1313" spans="1:19" s="59" customFormat="1">
      <c r="A1313" s="57"/>
      <c r="B1313" s="57"/>
      <c r="D1313" s="57"/>
      <c r="E1313" s="57"/>
      <c r="F1313" s="57"/>
      <c r="G1313" s="57"/>
      <c r="H1313" s="57"/>
      <c r="I1313" s="57"/>
      <c r="J1313" s="57"/>
      <c r="S1313" s="273"/>
    </row>
    <row r="1314" spans="1:19" s="59" customFormat="1">
      <c r="A1314" s="57"/>
      <c r="B1314" s="57"/>
      <c r="D1314" s="57"/>
      <c r="E1314" s="57"/>
      <c r="F1314" s="57"/>
      <c r="G1314" s="57"/>
      <c r="H1314" s="57"/>
      <c r="I1314" s="57"/>
      <c r="J1314" s="57"/>
      <c r="S1314" s="273"/>
    </row>
    <row r="1315" spans="1:19" s="59" customFormat="1">
      <c r="A1315" s="57"/>
      <c r="B1315" s="57"/>
      <c r="D1315" s="57"/>
      <c r="E1315" s="57"/>
      <c r="F1315" s="57"/>
      <c r="G1315" s="57"/>
      <c r="H1315" s="57"/>
      <c r="I1315" s="57"/>
      <c r="J1315" s="57"/>
      <c r="S1315" s="273"/>
    </row>
    <row r="1316" spans="1:19" s="59" customFormat="1">
      <c r="A1316" s="57"/>
      <c r="B1316" s="57"/>
      <c r="D1316" s="57"/>
      <c r="E1316" s="57"/>
      <c r="F1316" s="57"/>
      <c r="G1316" s="57"/>
      <c r="H1316" s="57"/>
      <c r="I1316" s="57"/>
      <c r="J1316" s="57"/>
      <c r="S1316" s="273"/>
    </row>
    <row r="1317" spans="1:19" s="59" customFormat="1">
      <c r="A1317" s="57"/>
      <c r="B1317" s="57"/>
      <c r="D1317" s="57"/>
      <c r="E1317" s="57"/>
      <c r="F1317" s="57"/>
      <c r="G1317" s="57"/>
      <c r="H1317" s="57"/>
      <c r="I1317" s="57"/>
      <c r="J1317" s="57"/>
      <c r="S1317" s="273"/>
    </row>
    <row r="1318" spans="1:19" s="59" customFormat="1">
      <c r="A1318" s="57"/>
      <c r="B1318" s="57"/>
      <c r="D1318" s="57"/>
      <c r="E1318" s="57"/>
      <c r="F1318" s="57"/>
      <c r="G1318" s="57"/>
      <c r="H1318" s="57"/>
      <c r="I1318" s="57"/>
      <c r="J1318" s="57"/>
      <c r="S1318" s="273"/>
    </row>
    <row r="1319" spans="1:19" s="59" customFormat="1">
      <c r="A1319" s="57"/>
      <c r="B1319" s="57"/>
      <c r="D1319" s="57"/>
      <c r="E1319" s="57"/>
      <c r="F1319" s="57"/>
      <c r="G1319" s="57"/>
      <c r="H1319" s="57"/>
      <c r="I1319" s="57"/>
      <c r="J1319" s="57"/>
      <c r="S1319" s="273"/>
    </row>
    <row r="1320" spans="1:19" s="59" customFormat="1">
      <c r="A1320" s="57"/>
      <c r="B1320" s="57"/>
      <c r="D1320" s="57"/>
      <c r="E1320" s="57"/>
      <c r="F1320" s="57"/>
      <c r="G1320" s="57"/>
      <c r="H1320" s="57"/>
      <c r="I1320" s="57"/>
      <c r="J1320" s="57"/>
      <c r="S1320" s="273"/>
    </row>
    <row r="1321" spans="1:19" s="59" customFormat="1">
      <c r="A1321" s="57"/>
      <c r="B1321" s="57"/>
      <c r="D1321" s="57"/>
      <c r="E1321" s="57"/>
      <c r="F1321" s="57"/>
      <c r="G1321" s="57"/>
      <c r="H1321" s="57"/>
      <c r="I1321" s="57"/>
      <c r="J1321" s="57"/>
      <c r="S1321" s="273"/>
    </row>
    <row r="1322" spans="1:19" s="59" customFormat="1">
      <c r="A1322" s="57"/>
      <c r="B1322" s="57"/>
      <c r="D1322" s="57"/>
      <c r="E1322" s="57"/>
      <c r="F1322" s="57"/>
      <c r="G1322" s="57"/>
      <c r="H1322" s="57"/>
      <c r="I1322" s="57"/>
      <c r="J1322" s="57"/>
      <c r="S1322" s="273"/>
    </row>
    <row r="1323" spans="1:19" s="59" customFormat="1">
      <c r="A1323" s="57"/>
      <c r="B1323" s="57"/>
      <c r="D1323" s="57"/>
      <c r="E1323" s="57"/>
      <c r="F1323" s="57"/>
      <c r="G1323" s="57"/>
      <c r="H1323" s="57"/>
      <c r="I1323" s="57"/>
      <c r="J1323" s="57"/>
      <c r="S1323" s="273"/>
    </row>
    <row r="1324" spans="1:19" s="59" customFormat="1">
      <c r="A1324" s="57"/>
      <c r="B1324" s="57"/>
      <c r="D1324" s="57"/>
      <c r="E1324" s="57"/>
      <c r="F1324" s="57"/>
      <c r="G1324" s="57"/>
      <c r="H1324" s="57"/>
      <c r="I1324" s="57"/>
      <c r="J1324" s="57"/>
      <c r="S1324" s="273"/>
    </row>
    <row r="1325" spans="1:19" s="59" customFormat="1">
      <c r="A1325" s="57"/>
      <c r="B1325" s="57"/>
      <c r="D1325" s="57"/>
      <c r="E1325" s="57"/>
      <c r="F1325" s="57"/>
      <c r="G1325" s="57"/>
      <c r="H1325" s="57"/>
      <c r="I1325" s="57"/>
      <c r="J1325" s="57"/>
      <c r="S1325" s="273"/>
    </row>
    <row r="1326" spans="1:19" s="59" customFormat="1">
      <c r="A1326" s="57"/>
      <c r="B1326" s="57"/>
      <c r="D1326" s="57"/>
      <c r="E1326" s="57"/>
      <c r="F1326" s="57"/>
      <c r="G1326" s="57"/>
      <c r="H1326" s="57"/>
      <c r="I1326" s="57"/>
      <c r="J1326" s="57"/>
      <c r="S1326" s="273"/>
    </row>
    <row r="1327" spans="1:19" s="59" customFormat="1">
      <c r="A1327" s="57"/>
      <c r="B1327" s="57"/>
      <c r="D1327" s="57"/>
      <c r="E1327" s="57"/>
      <c r="F1327" s="57"/>
      <c r="G1327" s="57"/>
      <c r="H1327" s="57"/>
      <c r="I1327" s="57"/>
      <c r="J1327" s="57"/>
      <c r="S1327" s="273"/>
    </row>
    <row r="1328" spans="1:19" s="59" customFormat="1">
      <c r="A1328" s="57"/>
      <c r="B1328" s="57"/>
      <c r="D1328" s="57"/>
      <c r="E1328" s="57"/>
      <c r="F1328" s="57"/>
      <c r="G1328" s="57"/>
      <c r="H1328" s="57"/>
      <c r="I1328" s="57"/>
      <c r="J1328" s="57"/>
      <c r="S1328" s="273"/>
    </row>
    <row r="1329" spans="1:19" s="59" customFormat="1">
      <c r="A1329" s="57"/>
      <c r="B1329" s="57"/>
      <c r="D1329" s="57"/>
      <c r="E1329" s="57"/>
      <c r="F1329" s="57"/>
      <c r="G1329" s="57"/>
      <c r="H1329" s="57"/>
      <c r="I1329" s="57"/>
      <c r="J1329" s="57"/>
      <c r="S1329" s="273"/>
    </row>
    <row r="1330" spans="1:19" s="59" customFormat="1">
      <c r="A1330" s="57"/>
      <c r="B1330" s="57"/>
      <c r="D1330" s="57"/>
      <c r="E1330" s="57"/>
      <c r="F1330" s="57"/>
      <c r="G1330" s="57"/>
      <c r="H1330" s="57"/>
      <c r="I1330" s="57"/>
      <c r="J1330" s="57"/>
      <c r="S1330" s="273"/>
    </row>
    <row r="1331" spans="1:19" s="59" customFormat="1">
      <c r="A1331" s="57"/>
      <c r="B1331" s="57"/>
      <c r="D1331" s="57"/>
      <c r="E1331" s="57"/>
      <c r="F1331" s="57"/>
      <c r="G1331" s="57"/>
      <c r="H1331" s="57"/>
      <c r="I1331" s="57"/>
      <c r="J1331" s="57"/>
      <c r="S1331" s="273"/>
    </row>
    <row r="1332" spans="1:19" s="59" customFormat="1">
      <c r="A1332" s="57"/>
      <c r="B1332" s="57"/>
      <c r="D1332" s="57"/>
      <c r="E1332" s="57"/>
      <c r="F1332" s="57"/>
      <c r="G1332" s="57"/>
      <c r="H1332" s="57"/>
      <c r="I1332" s="57"/>
      <c r="J1332" s="57"/>
      <c r="S1332" s="273"/>
    </row>
    <row r="1333" spans="1:19" s="59" customFormat="1">
      <c r="A1333" s="57"/>
      <c r="B1333" s="57"/>
      <c r="D1333" s="57"/>
      <c r="E1333" s="57"/>
      <c r="F1333" s="57"/>
      <c r="G1333" s="57"/>
      <c r="H1333" s="57"/>
      <c r="I1333" s="57"/>
      <c r="J1333" s="57"/>
      <c r="S1333" s="273"/>
    </row>
    <row r="1334" spans="1:19" s="59" customFormat="1">
      <c r="A1334" s="57"/>
      <c r="B1334" s="57"/>
      <c r="D1334" s="57"/>
      <c r="E1334" s="57"/>
      <c r="F1334" s="57"/>
      <c r="G1334" s="57"/>
      <c r="H1334" s="57"/>
      <c r="I1334" s="57"/>
      <c r="J1334" s="57"/>
      <c r="S1334" s="273"/>
    </row>
    <row r="1335" spans="1:19" s="59" customFormat="1">
      <c r="A1335" s="57"/>
      <c r="B1335" s="57"/>
      <c r="D1335" s="57"/>
      <c r="E1335" s="57"/>
      <c r="F1335" s="57"/>
      <c r="G1335" s="57"/>
      <c r="H1335" s="57"/>
      <c r="I1335" s="57"/>
      <c r="J1335" s="57"/>
      <c r="S1335" s="273"/>
    </row>
    <row r="1336" spans="1:19" s="59" customFormat="1">
      <c r="A1336" s="57"/>
      <c r="B1336" s="57"/>
      <c r="D1336" s="57"/>
      <c r="E1336" s="57"/>
      <c r="F1336" s="57"/>
      <c r="G1336" s="57"/>
      <c r="H1336" s="57"/>
      <c r="I1336" s="57"/>
      <c r="J1336" s="57"/>
      <c r="S1336" s="273"/>
    </row>
    <row r="1337" spans="1:19" s="59" customFormat="1">
      <c r="A1337" s="57"/>
      <c r="B1337" s="57"/>
      <c r="D1337" s="57"/>
      <c r="E1337" s="57"/>
      <c r="F1337" s="57"/>
      <c r="G1337" s="57"/>
      <c r="H1337" s="57"/>
      <c r="I1337" s="57"/>
      <c r="J1337" s="57"/>
      <c r="S1337" s="273"/>
    </row>
    <row r="1338" spans="1:19" s="59" customFormat="1">
      <c r="A1338" s="57"/>
      <c r="B1338" s="57"/>
      <c r="D1338" s="57"/>
      <c r="E1338" s="57"/>
      <c r="F1338" s="57"/>
      <c r="G1338" s="57"/>
      <c r="H1338" s="57"/>
      <c r="I1338" s="57"/>
      <c r="J1338" s="57"/>
      <c r="S1338" s="273"/>
    </row>
    <row r="1339" spans="1:19" s="59" customFormat="1">
      <c r="A1339" s="57"/>
      <c r="B1339" s="57"/>
      <c r="D1339" s="57"/>
      <c r="E1339" s="57"/>
      <c r="F1339" s="57"/>
      <c r="G1339" s="57"/>
      <c r="H1339" s="57"/>
      <c r="I1339" s="57"/>
      <c r="J1339" s="57"/>
      <c r="S1339" s="273"/>
    </row>
    <row r="1340" spans="1:19" s="59" customFormat="1">
      <c r="A1340" s="57"/>
      <c r="B1340" s="57"/>
      <c r="D1340" s="57"/>
      <c r="E1340" s="57"/>
      <c r="F1340" s="57"/>
      <c r="G1340" s="57"/>
      <c r="H1340" s="57"/>
      <c r="I1340" s="57"/>
      <c r="J1340" s="57"/>
      <c r="S1340" s="273"/>
    </row>
    <row r="1341" spans="1:19" s="59" customFormat="1">
      <c r="A1341" s="57"/>
      <c r="B1341" s="57"/>
      <c r="D1341" s="57"/>
      <c r="E1341" s="57"/>
      <c r="F1341" s="57"/>
      <c r="G1341" s="57"/>
      <c r="H1341" s="57"/>
      <c r="I1341" s="57"/>
      <c r="J1341" s="57"/>
      <c r="S1341" s="273"/>
    </row>
    <row r="1342" spans="1:19" s="59" customFormat="1">
      <c r="A1342" s="57"/>
      <c r="B1342" s="57"/>
      <c r="D1342" s="57"/>
      <c r="E1342" s="57"/>
      <c r="F1342" s="57"/>
      <c r="G1342" s="57"/>
      <c r="H1342" s="57"/>
      <c r="I1342" s="57"/>
      <c r="J1342" s="57"/>
      <c r="S1342" s="273"/>
    </row>
    <row r="1343" spans="1:19" s="59" customFormat="1">
      <c r="A1343" s="57"/>
      <c r="B1343" s="57"/>
      <c r="D1343" s="57"/>
      <c r="E1343" s="57"/>
      <c r="F1343" s="57"/>
      <c r="G1343" s="57"/>
      <c r="H1343" s="57"/>
      <c r="I1343" s="57"/>
      <c r="J1343" s="57"/>
      <c r="S1343" s="273"/>
    </row>
    <row r="1344" spans="1:19" s="59" customFormat="1">
      <c r="A1344" s="57"/>
      <c r="B1344" s="57"/>
      <c r="D1344" s="57"/>
      <c r="E1344" s="57"/>
      <c r="F1344" s="57"/>
      <c r="G1344" s="57"/>
      <c r="H1344" s="57"/>
      <c r="I1344" s="57"/>
      <c r="J1344" s="57"/>
      <c r="S1344" s="273"/>
    </row>
    <row r="1345" spans="1:19" s="59" customFormat="1">
      <c r="A1345" s="57"/>
      <c r="B1345" s="57"/>
      <c r="D1345" s="57"/>
      <c r="E1345" s="57"/>
      <c r="F1345" s="57"/>
      <c r="G1345" s="57"/>
      <c r="H1345" s="57"/>
      <c r="I1345" s="57"/>
      <c r="J1345" s="57"/>
      <c r="S1345" s="273"/>
    </row>
    <row r="1346" spans="1:19" s="59" customFormat="1">
      <c r="A1346" s="57"/>
      <c r="B1346" s="57"/>
      <c r="D1346" s="57"/>
      <c r="E1346" s="57"/>
      <c r="F1346" s="57"/>
      <c r="G1346" s="57"/>
      <c r="H1346" s="57"/>
      <c r="I1346" s="57"/>
      <c r="J1346" s="57"/>
      <c r="S1346" s="273"/>
    </row>
    <row r="1347" spans="1:19" s="59" customFormat="1">
      <c r="A1347" s="57"/>
      <c r="B1347" s="57"/>
      <c r="D1347" s="57"/>
      <c r="E1347" s="57"/>
      <c r="F1347" s="57"/>
      <c r="G1347" s="57"/>
      <c r="H1347" s="57"/>
      <c r="I1347" s="57"/>
      <c r="J1347" s="57"/>
      <c r="S1347" s="273"/>
    </row>
    <row r="1348" spans="1:19" s="59" customFormat="1">
      <c r="A1348" s="57"/>
      <c r="B1348" s="57"/>
      <c r="D1348" s="57"/>
      <c r="E1348" s="57"/>
      <c r="F1348" s="57"/>
      <c r="G1348" s="57"/>
      <c r="H1348" s="57"/>
      <c r="I1348" s="57"/>
      <c r="J1348" s="57"/>
      <c r="S1348" s="273"/>
    </row>
    <row r="1349" spans="1:19" s="59" customFormat="1">
      <c r="A1349" s="57"/>
      <c r="B1349" s="57"/>
      <c r="D1349" s="57"/>
      <c r="E1349" s="57"/>
      <c r="F1349" s="57"/>
      <c r="G1349" s="57"/>
      <c r="H1349" s="57"/>
      <c r="I1349" s="57"/>
      <c r="J1349" s="57"/>
      <c r="S1349" s="273"/>
    </row>
    <row r="1350" spans="1:19" s="59" customFormat="1">
      <c r="A1350" s="57"/>
      <c r="B1350" s="57"/>
      <c r="D1350" s="57"/>
      <c r="E1350" s="57"/>
      <c r="F1350" s="57"/>
      <c r="G1350" s="57"/>
      <c r="H1350" s="57"/>
      <c r="I1350" s="57"/>
      <c r="J1350" s="57"/>
      <c r="S1350" s="273"/>
    </row>
    <row r="1351" spans="1:19" s="59" customFormat="1">
      <c r="A1351" s="57"/>
      <c r="B1351" s="57"/>
      <c r="D1351" s="57"/>
      <c r="E1351" s="57"/>
      <c r="F1351" s="57"/>
      <c r="G1351" s="57"/>
      <c r="H1351" s="57"/>
      <c r="I1351" s="57"/>
      <c r="J1351" s="57"/>
      <c r="S1351" s="273"/>
    </row>
    <row r="1352" spans="1:19" s="59" customFormat="1">
      <c r="A1352" s="57"/>
      <c r="B1352" s="57"/>
      <c r="D1352" s="57"/>
      <c r="E1352" s="57"/>
      <c r="F1352" s="57"/>
      <c r="G1352" s="57"/>
      <c r="H1352" s="57"/>
      <c r="I1352" s="57"/>
      <c r="J1352" s="57"/>
      <c r="S1352" s="273"/>
    </row>
    <row r="1353" spans="1:19" s="59" customFormat="1">
      <c r="A1353" s="57"/>
      <c r="B1353" s="57"/>
      <c r="D1353" s="57"/>
      <c r="E1353" s="57"/>
      <c r="F1353" s="57"/>
      <c r="G1353" s="57"/>
      <c r="H1353" s="57"/>
      <c r="I1353" s="57"/>
      <c r="J1353" s="57"/>
      <c r="S1353" s="273"/>
    </row>
    <row r="1354" spans="1:19" s="59" customFormat="1">
      <c r="A1354" s="57"/>
      <c r="B1354" s="57"/>
      <c r="D1354" s="57"/>
      <c r="E1354" s="57"/>
      <c r="F1354" s="57"/>
      <c r="G1354" s="57"/>
      <c r="H1354" s="57"/>
      <c r="I1354" s="57"/>
      <c r="J1354" s="57"/>
      <c r="S1354" s="273"/>
    </row>
    <row r="1355" spans="1:19" s="59" customFormat="1">
      <c r="A1355" s="57"/>
      <c r="B1355" s="57"/>
      <c r="D1355" s="57"/>
      <c r="E1355" s="57"/>
      <c r="F1355" s="57"/>
      <c r="G1355" s="57"/>
      <c r="H1355" s="57"/>
      <c r="I1355" s="57"/>
      <c r="J1355" s="57"/>
      <c r="S1355" s="273"/>
    </row>
    <row r="1356" spans="1:19" s="59" customFormat="1">
      <c r="A1356" s="57"/>
      <c r="B1356" s="57"/>
      <c r="D1356" s="57"/>
      <c r="E1356" s="57"/>
      <c r="F1356" s="57"/>
      <c r="G1356" s="57"/>
      <c r="H1356" s="57"/>
      <c r="I1356" s="57"/>
      <c r="J1356" s="57"/>
      <c r="S1356" s="273"/>
    </row>
    <row r="1357" spans="1:19" s="59" customFormat="1">
      <c r="A1357" s="57"/>
      <c r="B1357" s="57"/>
      <c r="D1357" s="57"/>
      <c r="E1357" s="57"/>
      <c r="F1357" s="57"/>
      <c r="G1357" s="57"/>
      <c r="H1357" s="57"/>
      <c r="I1357" s="57"/>
      <c r="J1357" s="57"/>
      <c r="S1357" s="273"/>
    </row>
    <row r="1358" spans="1:19" s="59" customFormat="1">
      <c r="A1358" s="57"/>
      <c r="B1358" s="57"/>
      <c r="D1358" s="57"/>
      <c r="E1358" s="57"/>
      <c r="F1358" s="57"/>
      <c r="G1358" s="57"/>
      <c r="H1358" s="57"/>
      <c r="I1358" s="57"/>
      <c r="J1358" s="57"/>
      <c r="S1358" s="273"/>
    </row>
    <row r="1359" spans="1:19" s="59" customFormat="1">
      <c r="A1359" s="57"/>
      <c r="B1359" s="57"/>
      <c r="D1359" s="57"/>
      <c r="E1359" s="57"/>
      <c r="F1359" s="57"/>
      <c r="G1359" s="57"/>
      <c r="H1359" s="57"/>
      <c r="I1359" s="57"/>
      <c r="J1359" s="57"/>
      <c r="S1359" s="273"/>
    </row>
    <row r="1360" spans="1:19" s="59" customFormat="1">
      <c r="A1360" s="57"/>
      <c r="B1360" s="57"/>
      <c r="D1360" s="57"/>
      <c r="E1360" s="57"/>
      <c r="F1360" s="57"/>
      <c r="G1360" s="57"/>
      <c r="H1360" s="57"/>
      <c r="I1360" s="57"/>
      <c r="J1360" s="57"/>
      <c r="S1360" s="273"/>
    </row>
    <row r="1361" spans="1:19" s="59" customFormat="1">
      <c r="A1361" s="57"/>
      <c r="B1361" s="57"/>
      <c r="D1361" s="57"/>
      <c r="E1361" s="57"/>
      <c r="F1361" s="57"/>
      <c r="G1361" s="57"/>
      <c r="H1361" s="57"/>
      <c r="I1361" s="57"/>
      <c r="J1361" s="57"/>
      <c r="S1361" s="273"/>
    </row>
    <row r="1362" spans="1:19" s="59" customFormat="1">
      <c r="A1362" s="57"/>
      <c r="B1362" s="57"/>
      <c r="D1362" s="57"/>
      <c r="E1362" s="57"/>
      <c r="F1362" s="57"/>
      <c r="G1362" s="57"/>
      <c r="H1362" s="57"/>
      <c r="I1362" s="57"/>
      <c r="J1362" s="57"/>
      <c r="S1362" s="273"/>
    </row>
    <row r="1363" spans="1:19" s="59" customFormat="1">
      <c r="A1363" s="57"/>
      <c r="B1363" s="57"/>
      <c r="D1363" s="57"/>
      <c r="E1363" s="57"/>
      <c r="F1363" s="57"/>
      <c r="G1363" s="57"/>
      <c r="H1363" s="57"/>
      <c r="I1363" s="57"/>
      <c r="J1363" s="57"/>
      <c r="S1363" s="273"/>
    </row>
    <row r="1364" spans="1:19" s="59" customFormat="1">
      <c r="A1364" s="57"/>
      <c r="B1364" s="57"/>
      <c r="D1364" s="57"/>
      <c r="E1364" s="57"/>
      <c r="F1364" s="57"/>
      <c r="G1364" s="57"/>
      <c r="H1364" s="57"/>
      <c r="I1364" s="57"/>
      <c r="J1364" s="57"/>
      <c r="S1364" s="273"/>
    </row>
    <row r="1365" spans="1:19" s="59" customFormat="1">
      <c r="A1365" s="57"/>
      <c r="B1365" s="57"/>
      <c r="D1365" s="57"/>
      <c r="E1365" s="57"/>
      <c r="F1365" s="57"/>
      <c r="G1365" s="57"/>
      <c r="H1365" s="57"/>
      <c r="I1365" s="57"/>
      <c r="J1365" s="57"/>
      <c r="S1365" s="273"/>
    </row>
    <row r="1366" spans="1:19" s="59" customFormat="1">
      <c r="A1366" s="57"/>
      <c r="B1366" s="57"/>
      <c r="D1366" s="57"/>
      <c r="E1366" s="57"/>
      <c r="F1366" s="57"/>
      <c r="G1366" s="57"/>
      <c r="H1366" s="57"/>
      <c r="I1366" s="57"/>
      <c r="J1366" s="57"/>
      <c r="S1366" s="273"/>
    </row>
    <row r="1367" spans="1:19" s="59" customFormat="1">
      <c r="A1367" s="57"/>
      <c r="B1367" s="57"/>
      <c r="D1367" s="57"/>
      <c r="E1367" s="57"/>
      <c r="F1367" s="57"/>
      <c r="G1367" s="57"/>
      <c r="H1367" s="57"/>
      <c r="I1367" s="57"/>
      <c r="J1367" s="57"/>
      <c r="S1367" s="273"/>
    </row>
    <row r="1368" spans="1:19" s="59" customFormat="1">
      <c r="A1368" s="57"/>
      <c r="B1368" s="57"/>
      <c r="D1368" s="57"/>
      <c r="E1368" s="57"/>
      <c r="F1368" s="57"/>
      <c r="G1368" s="57"/>
      <c r="H1368" s="57"/>
      <c r="I1368" s="57"/>
      <c r="J1368" s="57"/>
      <c r="S1368" s="273"/>
    </row>
    <row r="1369" spans="1:19" s="59" customFormat="1">
      <c r="A1369" s="57"/>
      <c r="B1369" s="57"/>
      <c r="D1369" s="57"/>
      <c r="E1369" s="57"/>
      <c r="F1369" s="57"/>
      <c r="G1369" s="57"/>
      <c r="H1369" s="57"/>
      <c r="I1369" s="57"/>
      <c r="J1369" s="57"/>
      <c r="S1369" s="273"/>
    </row>
    <row r="1370" spans="1:19" s="59" customFormat="1">
      <c r="A1370" s="57"/>
      <c r="B1370" s="57"/>
      <c r="D1370" s="57"/>
      <c r="E1370" s="57"/>
      <c r="F1370" s="57"/>
      <c r="G1370" s="57"/>
      <c r="H1370" s="57"/>
      <c r="I1370" s="57"/>
      <c r="J1370" s="57"/>
      <c r="S1370" s="273"/>
    </row>
    <row r="1371" spans="1:19" s="59" customFormat="1">
      <c r="A1371" s="57"/>
      <c r="B1371" s="57"/>
      <c r="D1371" s="57"/>
      <c r="E1371" s="57"/>
      <c r="F1371" s="57"/>
      <c r="G1371" s="57"/>
      <c r="H1371" s="57"/>
      <c r="I1371" s="57"/>
      <c r="J1371" s="57"/>
      <c r="S1371" s="273"/>
    </row>
    <row r="1372" spans="1:19" s="59" customFormat="1">
      <c r="A1372" s="57"/>
      <c r="B1372" s="57"/>
      <c r="D1372" s="57"/>
      <c r="E1372" s="57"/>
      <c r="F1372" s="57"/>
      <c r="G1372" s="57"/>
      <c r="H1372" s="57"/>
      <c r="I1372" s="57"/>
      <c r="J1372" s="57"/>
      <c r="S1372" s="273"/>
    </row>
    <row r="1373" spans="1:19" s="59" customFormat="1">
      <c r="A1373" s="57"/>
      <c r="B1373" s="57"/>
      <c r="D1373" s="57"/>
      <c r="E1373" s="57"/>
      <c r="F1373" s="57"/>
      <c r="G1373" s="57"/>
      <c r="H1373" s="57"/>
      <c r="I1373" s="57"/>
      <c r="J1373" s="57"/>
      <c r="S1373" s="273"/>
    </row>
    <row r="1374" spans="1:19" s="59" customFormat="1">
      <c r="A1374" s="57"/>
      <c r="B1374" s="57"/>
      <c r="D1374" s="57"/>
      <c r="E1374" s="57"/>
      <c r="F1374" s="57"/>
      <c r="G1374" s="57"/>
      <c r="H1374" s="57"/>
      <c r="I1374" s="57"/>
      <c r="J1374" s="57"/>
      <c r="S1374" s="273"/>
    </row>
    <row r="1375" spans="1:19" s="59" customFormat="1">
      <c r="A1375" s="57"/>
      <c r="B1375" s="57"/>
      <c r="D1375" s="57"/>
      <c r="E1375" s="57"/>
      <c r="F1375" s="57"/>
      <c r="G1375" s="57"/>
      <c r="H1375" s="57"/>
      <c r="I1375" s="57"/>
      <c r="J1375" s="57"/>
      <c r="S1375" s="273"/>
    </row>
    <row r="1376" spans="1:19" s="59" customFormat="1">
      <c r="A1376" s="57"/>
      <c r="B1376" s="57"/>
      <c r="D1376" s="57"/>
      <c r="E1376" s="57"/>
      <c r="F1376" s="57"/>
      <c r="G1376" s="57"/>
      <c r="H1376" s="57"/>
      <c r="I1376" s="57"/>
      <c r="J1376" s="57"/>
      <c r="S1376" s="273"/>
    </row>
    <row r="1377" spans="1:19" s="59" customFormat="1">
      <c r="A1377" s="57"/>
      <c r="B1377" s="57"/>
      <c r="D1377" s="57"/>
      <c r="E1377" s="57"/>
      <c r="F1377" s="57"/>
      <c r="G1377" s="57"/>
      <c r="H1377" s="57"/>
      <c r="I1377" s="57"/>
      <c r="J1377" s="57"/>
      <c r="S1377" s="273"/>
    </row>
    <row r="1378" spans="1:19" s="59" customFormat="1">
      <c r="A1378" s="57"/>
      <c r="B1378" s="57"/>
      <c r="D1378" s="57"/>
      <c r="E1378" s="57"/>
      <c r="F1378" s="57"/>
      <c r="G1378" s="57"/>
      <c r="H1378" s="57"/>
      <c r="I1378" s="57"/>
      <c r="J1378" s="57"/>
      <c r="S1378" s="273"/>
    </row>
    <row r="1379" spans="1:19" s="59" customFormat="1">
      <c r="A1379" s="57"/>
      <c r="B1379" s="57"/>
      <c r="D1379" s="57"/>
      <c r="E1379" s="57"/>
      <c r="F1379" s="57"/>
      <c r="G1379" s="57"/>
      <c r="H1379" s="57"/>
      <c r="I1379" s="57"/>
      <c r="J1379" s="57"/>
      <c r="S1379" s="273"/>
    </row>
    <row r="1380" spans="1:19" s="59" customFormat="1">
      <c r="A1380" s="57"/>
      <c r="B1380" s="57"/>
      <c r="D1380" s="57"/>
      <c r="E1380" s="57"/>
      <c r="F1380" s="57"/>
      <c r="G1380" s="57"/>
      <c r="H1380" s="57"/>
      <c r="I1380" s="57"/>
      <c r="J1380" s="57"/>
      <c r="S1380" s="273"/>
    </row>
    <row r="1381" spans="1:19" s="59" customFormat="1">
      <c r="A1381" s="57"/>
      <c r="B1381" s="57"/>
      <c r="D1381" s="57"/>
      <c r="E1381" s="57"/>
      <c r="F1381" s="57"/>
      <c r="G1381" s="57"/>
      <c r="H1381" s="57"/>
      <c r="I1381" s="57"/>
      <c r="J1381" s="57"/>
      <c r="S1381" s="273"/>
    </row>
    <row r="1382" spans="1:19" s="59" customFormat="1">
      <c r="A1382" s="57"/>
      <c r="B1382" s="57"/>
      <c r="D1382" s="57"/>
      <c r="E1382" s="57"/>
      <c r="F1382" s="57"/>
      <c r="G1382" s="57"/>
      <c r="H1382" s="57"/>
      <c r="I1382" s="57"/>
      <c r="J1382" s="57"/>
      <c r="S1382" s="273"/>
    </row>
    <row r="1383" spans="1:19" s="59" customFormat="1">
      <c r="A1383" s="57"/>
      <c r="B1383" s="57"/>
      <c r="D1383" s="57"/>
      <c r="E1383" s="57"/>
      <c r="F1383" s="57"/>
      <c r="G1383" s="57"/>
      <c r="H1383" s="57"/>
      <c r="I1383" s="57"/>
      <c r="J1383" s="57"/>
      <c r="S1383" s="273"/>
    </row>
    <row r="1384" spans="1:19" s="59" customFormat="1">
      <c r="A1384" s="57"/>
      <c r="B1384" s="57"/>
      <c r="D1384" s="57"/>
      <c r="E1384" s="57"/>
      <c r="F1384" s="57"/>
      <c r="G1384" s="57"/>
      <c r="H1384" s="57"/>
      <c r="I1384" s="57"/>
      <c r="J1384" s="57"/>
      <c r="S1384" s="273"/>
    </row>
    <row r="1385" spans="1:19" s="59" customFormat="1">
      <c r="A1385" s="57"/>
      <c r="B1385" s="57"/>
      <c r="D1385" s="57"/>
      <c r="E1385" s="57"/>
      <c r="F1385" s="57"/>
      <c r="G1385" s="57"/>
      <c r="H1385" s="57"/>
      <c r="I1385" s="57"/>
      <c r="J1385" s="57"/>
      <c r="S1385" s="273"/>
    </row>
    <row r="1386" spans="1:19" s="59" customFormat="1">
      <c r="A1386" s="57"/>
      <c r="B1386" s="57"/>
      <c r="D1386" s="57"/>
      <c r="E1386" s="57"/>
      <c r="F1386" s="57"/>
      <c r="G1386" s="57"/>
      <c r="H1386" s="57"/>
      <c r="I1386" s="57"/>
      <c r="J1386" s="57"/>
      <c r="S1386" s="273"/>
    </row>
    <row r="1387" spans="1:19" s="59" customFormat="1">
      <c r="A1387" s="57"/>
      <c r="B1387" s="57"/>
      <c r="D1387" s="57"/>
      <c r="E1387" s="57"/>
      <c r="F1387" s="57"/>
      <c r="G1387" s="57"/>
      <c r="H1387" s="57"/>
      <c r="I1387" s="57"/>
      <c r="J1387" s="57"/>
      <c r="S1387" s="273"/>
    </row>
    <row r="1388" spans="1:19" s="59" customFormat="1">
      <c r="A1388" s="57"/>
      <c r="B1388" s="57"/>
      <c r="D1388" s="57"/>
      <c r="E1388" s="57"/>
      <c r="F1388" s="57"/>
      <c r="G1388" s="57"/>
      <c r="H1388" s="57"/>
      <c r="I1388" s="57"/>
      <c r="J1388" s="57"/>
      <c r="S1388" s="273"/>
    </row>
    <row r="1389" spans="1:19" s="59" customFormat="1">
      <c r="A1389" s="57"/>
      <c r="B1389" s="57"/>
      <c r="D1389" s="57"/>
      <c r="E1389" s="57"/>
      <c r="F1389" s="57"/>
      <c r="G1389" s="57"/>
      <c r="H1389" s="57"/>
      <c r="I1389" s="57"/>
      <c r="J1389" s="57"/>
      <c r="S1389" s="273"/>
    </row>
    <row r="1390" spans="1:19" s="59" customFormat="1">
      <c r="A1390" s="57"/>
      <c r="B1390" s="57"/>
      <c r="D1390" s="57"/>
      <c r="E1390" s="57"/>
      <c r="F1390" s="57"/>
      <c r="G1390" s="57"/>
      <c r="H1390" s="57"/>
      <c r="I1390" s="57"/>
      <c r="J1390" s="57"/>
      <c r="S1390" s="273"/>
    </row>
    <row r="1391" spans="1:19" s="59" customFormat="1">
      <c r="A1391" s="57"/>
      <c r="B1391" s="57"/>
      <c r="D1391" s="57"/>
      <c r="E1391" s="57"/>
      <c r="F1391" s="57"/>
      <c r="G1391" s="57"/>
      <c r="H1391" s="57"/>
      <c r="I1391" s="57"/>
      <c r="J1391" s="57"/>
      <c r="S1391" s="273"/>
    </row>
    <row r="1392" spans="1:19" s="59" customFormat="1">
      <c r="A1392" s="57"/>
      <c r="B1392" s="57"/>
      <c r="D1392" s="57"/>
      <c r="E1392" s="57"/>
      <c r="F1392" s="57"/>
      <c r="G1392" s="57"/>
      <c r="H1392" s="57"/>
      <c r="I1392" s="57"/>
      <c r="J1392" s="57"/>
      <c r="S1392" s="273"/>
    </row>
    <row r="1393" spans="1:19" s="59" customFormat="1">
      <c r="A1393" s="57"/>
      <c r="B1393" s="57"/>
      <c r="D1393" s="57"/>
      <c r="E1393" s="57"/>
      <c r="F1393" s="57"/>
      <c r="G1393" s="57"/>
      <c r="H1393" s="57"/>
      <c r="I1393" s="57"/>
      <c r="J1393" s="57"/>
      <c r="S1393" s="273"/>
    </row>
    <row r="1394" spans="1:19" s="59" customFormat="1">
      <c r="A1394" s="57"/>
      <c r="B1394" s="57"/>
      <c r="D1394" s="57"/>
      <c r="E1394" s="57"/>
      <c r="F1394" s="57"/>
      <c r="G1394" s="57"/>
      <c r="H1394" s="57"/>
      <c r="I1394" s="57"/>
      <c r="J1394" s="57"/>
      <c r="S1394" s="273"/>
    </row>
    <row r="1395" spans="1:19" s="59" customFormat="1">
      <c r="A1395" s="57"/>
      <c r="B1395" s="57"/>
      <c r="D1395" s="57"/>
      <c r="E1395" s="57"/>
      <c r="F1395" s="57"/>
      <c r="G1395" s="57"/>
      <c r="H1395" s="57"/>
      <c r="I1395" s="57"/>
      <c r="J1395" s="57"/>
      <c r="S1395" s="273"/>
    </row>
    <row r="1396" spans="1:19" s="59" customFormat="1">
      <c r="A1396" s="57"/>
      <c r="B1396" s="57"/>
      <c r="D1396" s="57"/>
      <c r="E1396" s="57"/>
      <c r="F1396" s="57"/>
      <c r="G1396" s="57"/>
      <c r="H1396" s="57"/>
      <c r="I1396" s="57"/>
      <c r="J1396" s="57"/>
      <c r="S1396" s="273"/>
    </row>
    <row r="1397" spans="1:19" s="59" customFormat="1">
      <c r="A1397" s="57"/>
      <c r="B1397" s="57"/>
      <c r="D1397" s="57"/>
      <c r="E1397" s="57"/>
      <c r="F1397" s="57"/>
      <c r="G1397" s="57"/>
      <c r="H1397" s="57"/>
      <c r="I1397" s="57"/>
      <c r="J1397" s="57"/>
      <c r="S1397" s="273"/>
    </row>
    <row r="1398" spans="1:19" s="59" customFormat="1">
      <c r="A1398" s="57"/>
      <c r="B1398" s="57"/>
      <c r="D1398" s="57"/>
      <c r="E1398" s="57"/>
      <c r="F1398" s="57"/>
      <c r="G1398" s="57"/>
      <c r="H1398" s="57"/>
      <c r="I1398" s="57"/>
      <c r="J1398" s="57"/>
      <c r="S1398" s="273"/>
    </row>
    <row r="1399" spans="1:19" s="59" customFormat="1">
      <c r="A1399" s="57"/>
      <c r="B1399" s="57"/>
      <c r="D1399" s="57"/>
      <c r="E1399" s="57"/>
      <c r="F1399" s="57"/>
      <c r="G1399" s="57"/>
      <c r="H1399" s="57"/>
      <c r="I1399" s="57"/>
      <c r="J1399" s="57"/>
      <c r="S1399" s="273"/>
    </row>
    <row r="1400" spans="1:19" s="59" customFormat="1">
      <c r="A1400" s="57"/>
      <c r="B1400" s="57"/>
      <c r="D1400" s="57"/>
      <c r="E1400" s="57"/>
      <c r="F1400" s="57"/>
      <c r="G1400" s="57"/>
      <c r="H1400" s="57"/>
      <c r="I1400" s="57"/>
      <c r="J1400" s="57"/>
      <c r="S1400" s="273"/>
    </row>
    <row r="1401" spans="1:19" s="59" customFormat="1">
      <c r="A1401" s="57"/>
      <c r="B1401" s="57"/>
      <c r="D1401" s="57"/>
      <c r="E1401" s="57"/>
      <c r="F1401" s="57"/>
      <c r="G1401" s="57"/>
      <c r="H1401" s="57"/>
      <c r="I1401" s="57"/>
      <c r="J1401" s="57"/>
      <c r="S1401" s="273"/>
    </row>
    <row r="1402" spans="1:19" s="59" customFormat="1">
      <c r="A1402" s="57"/>
      <c r="B1402" s="57"/>
      <c r="D1402" s="57"/>
      <c r="E1402" s="57"/>
      <c r="F1402" s="57"/>
      <c r="G1402" s="57"/>
      <c r="H1402" s="57"/>
      <c r="I1402" s="57"/>
      <c r="J1402" s="57"/>
      <c r="S1402" s="273"/>
    </row>
    <row r="1403" spans="1:19" s="59" customFormat="1">
      <c r="A1403" s="57"/>
      <c r="B1403" s="57"/>
      <c r="D1403" s="57"/>
      <c r="E1403" s="57"/>
      <c r="F1403" s="57"/>
      <c r="G1403" s="57"/>
      <c r="H1403" s="57"/>
      <c r="I1403" s="57"/>
      <c r="J1403" s="57"/>
      <c r="S1403" s="273"/>
    </row>
    <row r="1404" spans="1:19" s="59" customFormat="1">
      <c r="A1404" s="57"/>
      <c r="B1404" s="57"/>
      <c r="D1404" s="57"/>
      <c r="E1404" s="57"/>
      <c r="F1404" s="57"/>
      <c r="G1404" s="57"/>
      <c r="H1404" s="57"/>
      <c r="I1404" s="57"/>
      <c r="J1404" s="57"/>
      <c r="S1404" s="273"/>
    </row>
    <row r="1405" spans="1:19" s="59" customFormat="1">
      <c r="A1405" s="57"/>
      <c r="B1405" s="57"/>
      <c r="D1405" s="57"/>
      <c r="E1405" s="57"/>
      <c r="F1405" s="57"/>
      <c r="G1405" s="57"/>
      <c r="H1405" s="57"/>
      <c r="I1405" s="57"/>
      <c r="J1405" s="57"/>
      <c r="S1405" s="273"/>
    </row>
    <row r="1406" spans="1:19" s="59" customFormat="1">
      <c r="A1406" s="57"/>
      <c r="B1406" s="57"/>
      <c r="D1406" s="57"/>
      <c r="E1406" s="57"/>
      <c r="F1406" s="57"/>
      <c r="G1406" s="57"/>
      <c r="H1406" s="57"/>
      <c r="I1406" s="57"/>
      <c r="J1406" s="57"/>
      <c r="S1406" s="273"/>
    </row>
    <row r="1407" spans="1:19" s="59" customFormat="1">
      <c r="A1407" s="57"/>
      <c r="B1407" s="57"/>
      <c r="D1407" s="57"/>
      <c r="E1407" s="57"/>
      <c r="F1407" s="57"/>
      <c r="G1407" s="57"/>
      <c r="H1407" s="57"/>
      <c r="I1407" s="57"/>
      <c r="J1407" s="57"/>
      <c r="S1407" s="273"/>
    </row>
    <row r="1408" spans="1:19" s="59" customFormat="1">
      <c r="A1408" s="57"/>
      <c r="B1408" s="57"/>
      <c r="D1408" s="57"/>
      <c r="E1408" s="57"/>
      <c r="F1408" s="57"/>
      <c r="G1408" s="57"/>
      <c r="H1408" s="57"/>
      <c r="I1408" s="57"/>
      <c r="J1408" s="57"/>
      <c r="S1408" s="273"/>
    </row>
    <row r="1409" spans="1:19" s="59" customFormat="1">
      <c r="A1409" s="57"/>
      <c r="B1409" s="57"/>
      <c r="D1409" s="57"/>
      <c r="E1409" s="57"/>
      <c r="F1409" s="57"/>
      <c r="G1409" s="57"/>
      <c r="H1409" s="57"/>
      <c r="I1409" s="57"/>
      <c r="J1409" s="57"/>
      <c r="S1409" s="273"/>
    </row>
    <row r="1410" spans="1:19" s="59" customFormat="1">
      <c r="A1410" s="57"/>
      <c r="B1410" s="57"/>
      <c r="D1410" s="57"/>
      <c r="E1410" s="57"/>
      <c r="F1410" s="57"/>
      <c r="G1410" s="57"/>
      <c r="H1410" s="57"/>
      <c r="I1410" s="57"/>
      <c r="J1410" s="57"/>
      <c r="S1410" s="273"/>
    </row>
    <row r="1411" spans="1:19" s="59" customFormat="1">
      <c r="A1411" s="57"/>
      <c r="B1411" s="57"/>
      <c r="D1411" s="57"/>
      <c r="E1411" s="57"/>
      <c r="F1411" s="57"/>
      <c r="G1411" s="57"/>
      <c r="H1411" s="57"/>
      <c r="I1411" s="57"/>
      <c r="J1411" s="57"/>
      <c r="S1411" s="273"/>
    </row>
    <row r="1412" spans="1:19" s="59" customFormat="1">
      <c r="A1412" s="57"/>
      <c r="B1412" s="57"/>
      <c r="D1412" s="57"/>
      <c r="E1412" s="57"/>
      <c r="F1412" s="57"/>
      <c r="G1412" s="57"/>
      <c r="H1412" s="57"/>
      <c r="I1412" s="57"/>
      <c r="J1412" s="57"/>
      <c r="S1412" s="273"/>
    </row>
    <row r="1413" spans="1:19" s="59" customFormat="1">
      <c r="A1413" s="57"/>
      <c r="B1413" s="57"/>
      <c r="D1413" s="57"/>
      <c r="E1413" s="57"/>
      <c r="F1413" s="57"/>
      <c r="G1413" s="57"/>
      <c r="H1413" s="57"/>
      <c r="I1413" s="57"/>
      <c r="J1413" s="57"/>
      <c r="S1413" s="273"/>
    </row>
    <row r="1414" spans="1:19" s="59" customFormat="1">
      <c r="A1414" s="57"/>
      <c r="B1414" s="57"/>
      <c r="D1414" s="57"/>
      <c r="E1414" s="57"/>
      <c r="F1414" s="57"/>
      <c r="G1414" s="57"/>
      <c r="H1414" s="57"/>
      <c r="I1414" s="57"/>
      <c r="J1414" s="57"/>
      <c r="S1414" s="273"/>
    </row>
    <row r="1415" spans="1:19" s="59" customFormat="1">
      <c r="A1415" s="57"/>
      <c r="B1415" s="57"/>
      <c r="D1415" s="57"/>
      <c r="E1415" s="57"/>
      <c r="F1415" s="57"/>
      <c r="G1415" s="57"/>
      <c r="H1415" s="57"/>
      <c r="I1415" s="57"/>
      <c r="J1415" s="57"/>
      <c r="S1415" s="273"/>
    </row>
    <row r="1416" spans="1:19" s="59" customFormat="1">
      <c r="A1416" s="57"/>
      <c r="B1416" s="57"/>
      <c r="D1416" s="57"/>
      <c r="E1416" s="57"/>
      <c r="F1416" s="57"/>
      <c r="G1416" s="57"/>
      <c r="H1416" s="57"/>
      <c r="I1416" s="57"/>
      <c r="J1416" s="57"/>
      <c r="S1416" s="273"/>
    </row>
    <row r="1417" spans="1:19" s="59" customFormat="1">
      <c r="A1417" s="57"/>
      <c r="B1417" s="57"/>
      <c r="D1417" s="57"/>
      <c r="E1417" s="57"/>
      <c r="F1417" s="57"/>
      <c r="G1417" s="57"/>
      <c r="H1417" s="57"/>
      <c r="I1417" s="57"/>
      <c r="J1417" s="57"/>
      <c r="S1417" s="273"/>
    </row>
    <row r="1418" spans="1:19" s="59" customFormat="1">
      <c r="A1418" s="57"/>
      <c r="B1418" s="57"/>
      <c r="D1418" s="57"/>
      <c r="E1418" s="57"/>
      <c r="F1418" s="57"/>
      <c r="G1418" s="57"/>
      <c r="H1418" s="57"/>
      <c r="I1418" s="57"/>
      <c r="J1418" s="57"/>
      <c r="S1418" s="273"/>
    </row>
    <row r="1419" spans="1:19" s="59" customFormat="1">
      <c r="A1419" s="57"/>
      <c r="B1419" s="57"/>
      <c r="D1419" s="57"/>
      <c r="E1419" s="57"/>
      <c r="F1419" s="57"/>
      <c r="G1419" s="57"/>
      <c r="H1419" s="57"/>
      <c r="I1419" s="57"/>
      <c r="J1419" s="57"/>
      <c r="S1419" s="273"/>
    </row>
    <row r="1420" spans="1:19" s="59" customFormat="1">
      <c r="A1420" s="57"/>
      <c r="B1420" s="57"/>
      <c r="D1420" s="57"/>
      <c r="E1420" s="57"/>
      <c r="F1420" s="57"/>
      <c r="G1420" s="57"/>
      <c r="H1420" s="57"/>
      <c r="I1420" s="57"/>
      <c r="J1420" s="57"/>
      <c r="S1420" s="273"/>
    </row>
    <row r="1421" spans="1:19" s="59" customFormat="1">
      <c r="A1421" s="57"/>
      <c r="B1421" s="57"/>
      <c r="D1421" s="57"/>
      <c r="E1421" s="57"/>
      <c r="F1421" s="57"/>
      <c r="G1421" s="57"/>
      <c r="H1421" s="57"/>
      <c r="I1421" s="57"/>
      <c r="J1421" s="57"/>
      <c r="S1421" s="273"/>
    </row>
    <row r="1422" spans="1:19" s="59" customFormat="1">
      <c r="A1422" s="57"/>
      <c r="B1422" s="57"/>
      <c r="D1422" s="57"/>
      <c r="E1422" s="57"/>
      <c r="F1422" s="57"/>
      <c r="G1422" s="57"/>
      <c r="H1422" s="57"/>
      <c r="I1422" s="57"/>
      <c r="J1422" s="57"/>
      <c r="S1422" s="273"/>
    </row>
    <row r="1423" spans="1:19" s="59" customFormat="1">
      <c r="A1423" s="57"/>
      <c r="B1423" s="57"/>
      <c r="D1423" s="57"/>
      <c r="E1423" s="57"/>
      <c r="F1423" s="57"/>
      <c r="G1423" s="57"/>
      <c r="H1423" s="57"/>
      <c r="I1423" s="57"/>
      <c r="J1423" s="57"/>
      <c r="S1423" s="273"/>
    </row>
    <row r="1424" spans="1:19" s="59" customFormat="1">
      <c r="A1424" s="57"/>
      <c r="B1424" s="57"/>
      <c r="D1424" s="57"/>
      <c r="E1424" s="57"/>
      <c r="F1424" s="57"/>
      <c r="G1424" s="57"/>
      <c r="H1424" s="57"/>
      <c r="I1424" s="57"/>
      <c r="J1424" s="57"/>
      <c r="S1424" s="273"/>
    </row>
    <row r="1425" spans="1:19" s="59" customFormat="1">
      <c r="A1425" s="57"/>
      <c r="B1425" s="57"/>
      <c r="D1425" s="57"/>
      <c r="E1425" s="57"/>
      <c r="F1425" s="57"/>
      <c r="G1425" s="57"/>
      <c r="H1425" s="57"/>
      <c r="I1425" s="57"/>
      <c r="J1425" s="57"/>
      <c r="S1425" s="273"/>
    </row>
    <row r="1426" spans="1:19" s="59" customFormat="1">
      <c r="A1426" s="57"/>
      <c r="B1426" s="57"/>
      <c r="D1426" s="57"/>
      <c r="E1426" s="57"/>
      <c r="F1426" s="57"/>
      <c r="G1426" s="57"/>
      <c r="H1426" s="57"/>
      <c r="I1426" s="57"/>
      <c r="J1426" s="57"/>
      <c r="S1426" s="273"/>
    </row>
    <row r="1427" spans="1:19" s="59" customFormat="1">
      <c r="A1427" s="57"/>
      <c r="B1427" s="57"/>
      <c r="D1427" s="57"/>
      <c r="E1427" s="57"/>
      <c r="F1427" s="57"/>
      <c r="G1427" s="57"/>
      <c r="H1427" s="57"/>
      <c r="I1427" s="57"/>
      <c r="J1427" s="57"/>
      <c r="S1427" s="273"/>
    </row>
    <row r="1428" spans="1:19" s="59" customFormat="1">
      <c r="A1428" s="57"/>
      <c r="B1428" s="57"/>
      <c r="D1428" s="57"/>
      <c r="E1428" s="57"/>
      <c r="F1428" s="57"/>
      <c r="G1428" s="57"/>
      <c r="H1428" s="57"/>
      <c r="I1428" s="57"/>
      <c r="J1428" s="57"/>
      <c r="S1428" s="273"/>
    </row>
    <row r="1429" spans="1:19" s="59" customFormat="1">
      <c r="A1429" s="57"/>
      <c r="B1429" s="57"/>
      <c r="D1429" s="57"/>
      <c r="E1429" s="57"/>
      <c r="F1429" s="57"/>
      <c r="G1429" s="57"/>
      <c r="H1429" s="57"/>
      <c r="I1429" s="57"/>
      <c r="J1429" s="57"/>
      <c r="S1429" s="273"/>
    </row>
    <row r="1430" spans="1:19" s="59" customFormat="1">
      <c r="A1430" s="57"/>
      <c r="B1430" s="57"/>
      <c r="D1430" s="57"/>
      <c r="E1430" s="57"/>
      <c r="F1430" s="57"/>
      <c r="G1430" s="57"/>
      <c r="H1430" s="57"/>
      <c r="I1430" s="57"/>
      <c r="J1430" s="57"/>
      <c r="S1430" s="273"/>
    </row>
    <row r="1431" spans="1:19" s="59" customFormat="1">
      <c r="A1431" s="57"/>
      <c r="B1431" s="57"/>
      <c r="D1431" s="57"/>
      <c r="E1431" s="57"/>
      <c r="F1431" s="57"/>
      <c r="G1431" s="57"/>
      <c r="H1431" s="57"/>
      <c r="I1431" s="57"/>
      <c r="J1431" s="57"/>
      <c r="S1431" s="273"/>
    </row>
    <row r="1432" spans="1:19" s="59" customFormat="1">
      <c r="A1432" s="57"/>
      <c r="B1432" s="57"/>
      <c r="D1432" s="57"/>
      <c r="E1432" s="57"/>
      <c r="F1432" s="57"/>
      <c r="G1432" s="57"/>
      <c r="H1432" s="57"/>
      <c r="I1432" s="57"/>
      <c r="J1432" s="57"/>
      <c r="S1432" s="273"/>
    </row>
    <row r="1433" spans="1:19" s="59" customFormat="1">
      <c r="A1433" s="57"/>
      <c r="B1433" s="57"/>
      <c r="D1433" s="57"/>
      <c r="E1433" s="57"/>
      <c r="F1433" s="57"/>
      <c r="G1433" s="57"/>
      <c r="H1433" s="57"/>
      <c r="I1433" s="57"/>
      <c r="J1433" s="57"/>
      <c r="S1433" s="273"/>
    </row>
    <row r="1434" spans="1:19" s="59" customFormat="1">
      <c r="A1434" s="57"/>
      <c r="B1434" s="57"/>
      <c r="D1434" s="57"/>
      <c r="E1434" s="57"/>
      <c r="F1434" s="57"/>
      <c r="G1434" s="57"/>
      <c r="H1434" s="57"/>
      <c r="I1434" s="57"/>
      <c r="J1434" s="57"/>
      <c r="S1434" s="273"/>
    </row>
    <row r="1435" spans="1:19" s="59" customFormat="1">
      <c r="A1435" s="57"/>
      <c r="B1435" s="57"/>
      <c r="D1435" s="57"/>
      <c r="E1435" s="57"/>
      <c r="F1435" s="57"/>
      <c r="G1435" s="57"/>
      <c r="H1435" s="57"/>
      <c r="I1435" s="57"/>
      <c r="J1435" s="57"/>
      <c r="S1435" s="273"/>
    </row>
    <row r="1436" spans="1:19" s="59" customFormat="1">
      <c r="A1436" s="57"/>
      <c r="B1436" s="57"/>
      <c r="D1436" s="57"/>
      <c r="E1436" s="57"/>
      <c r="F1436" s="57"/>
      <c r="G1436" s="57"/>
      <c r="H1436" s="57"/>
      <c r="I1436" s="57"/>
      <c r="J1436" s="57"/>
      <c r="S1436" s="273"/>
    </row>
    <row r="1437" spans="1:19" s="59" customFormat="1">
      <c r="A1437" s="57"/>
      <c r="B1437" s="57"/>
      <c r="D1437" s="57"/>
      <c r="E1437" s="57"/>
      <c r="F1437" s="57"/>
      <c r="G1437" s="57"/>
      <c r="H1437" s="57"/>
      <c r="I1437" s="57"/>
      <c r="J1437" s="57"/>
      <c r="S1437" s="273"/>
    </row>
    <row r="1438" spans="1:19" s="59" customFormat="1">
      <c r="A1438" s="57"/>
      <c r="B1438" s="57"/>
      <c r="D1438" s="57"/>
      <c r="E1438" s="57"/>
      <c r="F1438" s="57"/>
      <c r="G1438" s="57"/>
      <c r="H1438" s="57"/>
      <c r="I1438" s="57"/>
      <c r="J1438" s="57"/>
      <c r="S1438" s="273"/>
    </row>
    <row r="1439" spans="1:19" s="59" customFormat="1">
      <c r="A1439" s="57"/>
      <c r="B1439" s="57"/>
      <c r="D1439" s="57"/>
      <c r="E1439" s="57"/>
      <c r="F1439" s="57"/>
      <c r="G1439" s="57"/>
      <c r="H1439" s="57"/>
      <c r="I1439" s="57"/>
      <c r="J1439" s="57"/>
      <c r="S1439" s="273"/>
    </row>
    <row r="1440" spans="1:19" s="59" customFormat="1">
      <c r="A1440" s="57"/>
      <c r="B1440" s="57"/>
      <c r="D1440" s="57"/>
      <c r="E1440" s="57"/>
      <c r="F1440" s="57"/>
      <c r="G1440" s="57"/>
      <c r="H1440" s="57"/>
      <c r="I1440" s="57"/>
      <c r="J1440" s="57"/>
      <c r="S1440" s="273"/>
    </row>
    <row r="1441" spans="1:19" s="59" customFormat="1">
      <c r="A1441" s="57"/>
      <c r="B1441" s="57"/>
      <c r="D1441" s="57"/>
      <c r="E1441" s="57"/>
      <c r="F1441" s="57"/>
      <c r="G1441" s="57"/>
      <c r="H1441" s="57"/>
      <c r="I1441" s="57"/>
      <c r="J1441" s="57"/>
      <c r="S1441" s="273"/>
    </row>
    <row r="1442" spans="1:19" s="59" customFormat="1">
      <c r="A1442" s="57"/>
      <c r="B1442" s="57"/>
      <c r="D1442" s="57"/>
      <c r="E1442" s="57"/>
      <c r="F1442" s="57"/>
      <c r="G1442" s="57"/>
      <c r="H1442" s="57"/>
      <c r="I1442" s="57"/>
      <c r="J1442" s="57"/>
      <c r="S1442" s="273"/>
    </row>
    <row r="1443" spans="1:19" s="59" customFormat="1">
      <c r="A1443" s="57"/>
      <c r="B1443" s="57"/>
      <c r="D1443" s="57"/>
      <c r="E1443" s="57"/>
      <c r="F1443" s="57"/>
      <c r="G1443" s="57"/>
      <c r="H1443" s="57"/>
      <c r="I1443" s="57"/>
      <c r="J1443" s="57"/>
      <c r="S1443" s="273"/>
    </row>
    <row r="1444" spans="1:19" s="59" customFormat="1">
      <c r="A1444" s="57"/>
      <c r="B1444" s="57"/>
      <c r="D1444" s="57"/>
      <c r="E1444" s="57"/>
      <c r="F1444" s="57"/>
      <c r="G1444" s="57"/>
      <c r="H1444" s="57"/>
      <c r="I1444" s="57"/>
      <c r="J1444" s="57"/>
      <c r="S1444" s="273"/>
    </row>
    <row r="1445" spans="1:19" s="59" customFormat="1">
      <c r="A1445" s="57"/>
      <c r="B1445" s="57"/>
      <c r="D1445" s="57"/>
      <c r="E1445" s="57"/>
      <c r="F1445" s="57"/>
      <c r="G1445" s="57"/>
      <c r="H1445" s="57"/>
      <c r="I1445" s="57"/>
      <c r="J1445" s="57"/>
      <c r="S1445" s="273"/>
    </row>
    <row r="1446" spans="1:19" s="59" customFormat="1">
      <c r="A1446" s="57"/>
      <c r="B1446" s="57"/>
      <c r="D1446" s="57"/>
      <c r="E1446" s="57"/>
      <c r="F1446" s="57"/>
      <c r="G1446" s="57"/>
      <c r="H1446" s="57"/>
      <c r="I1446" s="57"/>
      <c r="J1446" s="57"/>
      <c r="S1446" s="273"/>
    </row>
    <row r="1447" spans="1:19" s="59" customFormat="1">
      <c r="A1447" s="57"/>
      <c r="B1447" s="57"/>
      <c r="D1447" s="57"/>
      <c r="E1447" s="57"/>
      <c r="F1447" s="57"/>
      <c r="G1447" s="57"/>
      <c r="H1447" s="57"/>
      <c r="I1447" s="57"/>
      <c r="J1447" s="57"/>
      <c r="S1447" s="273"/>
    </row>
    <row r="1448" spans="1:19" s="59" customFormat="1">
      <c r="A1448" s="57"/>
      <c r="B1448" s="57"/>
      <c r="D1448" s="57"/>
      <c r="E1448" s="57"/>
      <c r="F1448" s="57"/>
      <c r="G1448" s="57"/>
      <c r="H1448" s="57"/>
      <c r="I1448" s="57"/>
      <c r="J1448" s="57"/>
      <c r="S1448" s="273"/>
    </row>
    <row r="1449" spans="1:19" s="59" customFormat="1">
      <c r="A1449" s="57"/>
      <c r="B1449" s="57"/>
      <c r="D1449" s="57"/>
      <c r="E1449" s="57"/>
      <c r="F1449" s="57"/>
      <c r="G1449" s="57"/>
      <c r="H1449" s="57"/>
      <c r="I1449" s="57"/>
      <c r="J1449" s="57"/>
      <c r="S1449" s="273"/>
    </row>
    <row r="1450" spans="1:19" s="59" customFormat="1">
      <c r="A1450" s="57"/>
      <c r="B1450" s="57"/>
      <c r="D1450" s="57"/>
      <c r="E1450" s="57"/>
      <c r="F1450" s="57"/>
      <c r="G1450" s="57"/>
      <c r="H1450" s="57"/>
      <c r="I1450" s="57"/>
      <c r="J1450" s="57"/>
      <c r="S1450" s="273"/>
    </row>
    <row r="1451" spans="1:19" s="59" customFormat="1">
      <c r="A1451" s="57"/>
      <c r="B1451" s="57"/>
      <c r="D1451" s="57"/>
      <c r="E1451" s="57"/>
      <c r="F1451" s="57"/>
      <c r="G1451" s="57"/>
      <c r="H1451" s="57"/>
      <c r="I1451" s="57"/>
      <c r="J1451" s="57"/>
      <c r="S1451" s="273"/>
    </row>
    <row r="1452" spans="1:19" s="59" customFormat="1">
      <c r="A1452" s="57"/>
      <c r="B1452" s="57"/>
      <c r="D1452" s="57"/>
      <c r="E1452" s="57"/>
      <c r="F1452" s="57"/>
      <c r="G1452" s="57"/>
      <c r="H1452" s="57"/>
      <c r="I1452" s="57"/>
      <c r="J1452" s="57"/>
      <c r="S1452" s="273"/>
    </row>
    <row r="1453" spans="1:19" s="59" customFormat="1">
      <c r="A1453" s="57"/>
      <c r="B1453" s="57"/>
      <c r="D1453" s="57"/>
      <c r="E1453" s="57"/>
      <c r="F1453" s="57"/>
      <c r="G1453" s="57"/>
      <c r="H1453" s="57"/>
      <c r="I1453" s="57"/>
      <c r="J1453" s="57"/>
      <c r="S1453" s="273"/>
    </row>
    <row r="1454" spans="1:19" s="59" customFormat="1">
      <c r="A1454" s="57"/>
      <c r="B1454" s="57"/>
      <c r="D1454" s="57"/>
      <c r="E1454" s="57"/>
      <c r="F1454" s="57"/>
      <c r="G1454" s="57"/>
      <c r="H1454" s="57"/>
      <c r="I1454" s="57"/>
      <c r="J1454" s="57"/>
      <c r="S1454" s="273"/>
    </row>
    <row r="1455" spans="1:19" s="59" customFormat="1">
      <c r="A1455" s="57"/>
      <c r="B1455" s="57"/>
      <c r="D1455" s="57"/>
      <c r="E1455" s="57"/>
      <c r="F1455" s="57"/>
      <c r="G1455" s="57"/>
      <c r="H1455" s="57"/>
      <c r="I1455" s="57"/>
      <c r="J1455" s="57"/>
      <c r="S1455" s="273"/>
    </row>
    <row r="1456" spans="1:19" s="59" customFormat="1">
      <c r="A1456" s="57"/>
      <c r="B1456" s="57"/>
      <c r="D1456" s="57"/>
      <c r="E1456" s="57"/>
      <c r="F1456" s="57"/>
      <c r="G1456" s="57"/>
      <c r="H1456" s="57"/>
      <c r="I1456" s="57"/>
      <c r="J1456" s="57"/>
      <c r="S1456" s="273"/>
    </row>
    <row r="1457" spans="1:19" s="59" customFormat="1">
      <c r="A1457" s="57"/>
      <c r="B1457" s="57"/>
      <c r="D1457" s="57"/>
      <c r="E1457" s="57"/>
      <c r="F1457" s="57"/>
      <c r="G1457" s="57"/>
      <c r="H1457" s="57"/>
      <c r="I1457" s="57"/>
      <c r="J1457" s="57"/>
      <c r="S1457" s="273"/>
    </row>
    <row r="1458" spans="1:19" s="59" customFormat="1">
      <c r="A1458" s="57"/>
      <c r="B1458" s="57"/>
      <c r="D1458" s="57"/>
      <c r="E1458" s="57"/>
      <c r="F1458" s="57"/>
      <c r="G1458" s="57"/>
      <c r="H1458" s="57"/>
      <c r="I1458" s="57"/>
      <c r="J1458" s="57"/>
      <c r="S1458" s="273"/>
    </row>
    <row r="1459" spans="1:19" s="59" customFormat="1">
      <c r="A1459" s="57"/>
      <c r="B1459" s="57"/>
      <c r="D1459" s="57"/>
      <c r="E1459" s="57"/>
      <c r="F1459" s="57"/>
      <c r="G1459" s="57"/>
      <c r="H1459" s="57"/>
      <c r="I1459" s="57"/>
      <c r="J1459" s="57"/>
      <c r="S1459" s="273"/>
    </row>
    <row r="1460" spans="1:19" s="59" customFormat="1">
      <c r="A1460" s="57"/>
      <c r="B1460" s="57"/>
      <c r="D1460" s="57"/>
      <c r="E1460" s="57"/>
      <c r="F1460" s="57"/>
      <c r="G1460" s="57"/>
      <c r="H1460" s="57"/>
      <c r="I1460" s="57"/>
      <c r="J1460" s="57"/>
      <c r="S1460" s="273"/>
    </row>
    <row r="1461" spans="1:19" s="59" customFormat="1">
      <c r="A1461" s="57"/>
      <c r="B1461" s="57"/>
      <c r="D1461" s="57"/>
      <c r="E1461" s="57"/>
      <c r="F1461" s="57"/>
      <c r="G1461" s="57"/>
      <c r="H1461" s="57"/>
      <c r="I1461" s="57"/>
      <c r="J1461" s="57"/>
      <c r="S1461" s="273"/>
    </row>
    <row r="1462" spans="1:19" s="59" customFormat="1">
      <c r="A1462" s="57"/>
      <c r="B1462" s="57"/>
      <c r="D1462" s="57"/>
      <c r="E1462" s="57"/>
      <c r="F1462" s="57"/>
      <c r="G1462" s="57"/>
      <c r="H1462" s="57"/>
      <c r="I1462" s="57"/>
      <c r="J1462" s="57"/>
      <c r="S1462" s="273"/>
    </row>
    <row r="1463" spans="1:19" s="59" customFormat="1">
      <c r="A1463" s="57"/>
      <c r="B1463" s="57"/>
      <c r="D1463" s="57"/>
      <c r="E1463" s="57"/>
      <c r="F1463" s="57"/>
      <c r="G1463" s="57"/>
      <c r="H1463" s="57"/>
      <c r="I1463" s="57"/>
      <c r="J1463" s="57"/>
      <c r="S1463" s="273"/>
    </row>
    <row r="1464" spans="1:19" s="59" customFormat="1">
      <c r="A1464" s="57"/>
      <c r="B1464" s="57"/>
      <c r="D1464" s="57"/>
      <c r="E1464" s="57"/>
      <c r="F1464" s="57"/>
      <c r="G1464" s="57"/>
      <c r="H1464" s="57"/>
      <c r="I1464" s="57"/>
      <c r="J1464" s="57"/>
      <c r="S1464" s="273"/>
    </row>
    <row r="1465" spans="1:19" s="59" customFormat="1">
      <c r="A1465" s="57"/>
      <c r="B1465" s="57"/>
      <c r="D1465" s="57"/>
      <c r="E1465" s="57"/>
      <c r="F1465" s="57"/>
      <c r="G1465" s="57"/>
      <c r="H1465" s="57"/>
      <c r="I1465" s="57"/>
      <c r="J1465" s="57"/>
      <c r="S1465" s="273"/>
    </row>
    <row r="1466" spans="1:19" s="59" customFormat="1">
      <c r="A1466" s="57"/>
      <c r="B1466" s="57"/>
      <c r="D1466" s="57"/>
      <c r="E1466" s="57"/>
      <c r="F1466" s="57"/>
      <c r="G1466" s="57"/>
      <c r="H1466" s="57"/>
      <c r="I1466" s="57"/>
      <c r="J1466" s="57"/>
      <c r="S1466" s="273"/>
    </row>
    <row r="1467" spans="1:19" s="59" customFormat="1">
      <c r="A1467" s="57"/>
      <c r="B1467" s="57"/>
      <c r="D1467" s="57"/>
      <c r="E1467" s="57"/>
      <c r="F1467" s="57"/>
      <c r="G1467" s="57"/>
      <c r="H1467" s="57"/>
      <c r="I1467" s="57"/>
      <c r="J1467" s="57"/>
      <c r="S1467" s="273"/>
    </row>
    <row r="1468" spans="1:19" s="59" customFormat="1">
      <c r="A1468" s="57"/>
      <c r="B1468" s="57"/>
      <c r="D1468" s="57"/>
      <c r="E1468" s="57"/>
      <c r="F1468" s="57"/>
      <c r="G1468" s="57"/>
      <c r="H1468" s="57"/>
      <c r="I1468" s="57"/>
      <c r="J1468" s="57"/>
      <c r="S1468" s="273"/>
    </row>
    <row r="1469" spans="1:19" s="59" customFormat="1">
      <c r="A1469" s="57"/>
      <c r="B1469" s="57"/>
      <c r="D1469" s="57"/>
      <c r="E1469" s="57"/>
      <c r="F1469" s="57"/>
      <c r="G1469" s="57"/>
      <c r="H1469" s="57"/>
      <c r="I1469" s="57"/>
      <c r="J1469" s="57"/>
      <c r="S1469" s="273"/>
    </row>
    <row r="1470" spans="1:19" s="59" customFormat="1">
      <c r="A1470" s="57"/>
      <c r="B1470" s="57"/>
      <c r="D1470" s="57"/>
      <c r="E1470" s="57"/>
      <c r="F1470" s="57"/>
      <c r="G1470" s="57"/>
      <c r="H1470" s="57"/>
      <c r="I1470" s="57"/>
      <c r="J1470" s="57"/>
      <c r="S1470" s="273"/>
    </row>
    <row r="1471" spans="1:19" s="59" customFormat="1">
      <c r="A1471" s="57"/>
      <c r="B1471" s="57"/>
      <c r="D1471" s="57"/>
      <c r="E1471" s="57"/>
      <c r="F1471" s="57"/>
      <c r="G1471" s="57"/>
      <c r="H1471" s="57"/>
      <c r="I1471" s="57"/>
      <c r="J1471" s="57"/>
      <c r="S1471" s="273"/>
    </row>
    <row r="1472" spans="1:19" s="59" customFormat="1">
      <c r="A1472" s="57"/>
      <c r="B1472" s="57"/>
      <c r="D1472" s="57"/>
      <c r="E1472" s="57"/>
      <c r="F1472" s="57"/>
      <c r="G1472" s="57"/>
      <c r="H1472" s="57"/>
      <c r="I1472" s="57"/>
      <c r="J1472" s="57"/>
      <c r="S1472" s="273"/>
    </row>
    <row r="1473" spans="1:19" s="59" customFormat="1">
      <c r="A1473" s="57"/>
      <c r="B1473" s="57"/>
      <c r="D1473" s="57"/>
      <c r="E1473" s="57"/>
      <c r="F1473" s="57"/>
      <c r="G1473" s="57"/>
      <c r="H1473" s="57"/>
      <c r="I1473" s="57"/>
      <c r="J1473" s="57"/>
      <c r="S1473" s="273"/>
    </row>
    <row r="1474" spans="1:19" s="59" customFormat="1">
      <c r="A1474" s="57"/>
      <c r="B1474" s="57"/>
      <c r="D1474" s="57"/>
      <c r="E1474" s="57"/>
      <c r="F1474" s="57"/>
      <c r="G1474" s="57"/>
      <c r="H1474" s="57"/>
      <c r="I1474" s="57"/>
      <c r="J1474" s="57"/>
      <c r="S1474" s="273"/>
    </row>
    <row r="1475" spans="1:19" s="59" customFormat="1">
      <c r="A1475" s="57"/>
      <c r="B1475" s="57"/>
      <c r="D1475" s="57"/>
      <c r="E1475" s="57"/>
      <c r="F1475" s="57"/>
      <c r="G1475" s="57"/>
      <c r="H1475" s="57"/>
      <c r="I1475" s="57"/>
      <c r="J1475" s="57"/>
      <c r="S1475" s="273"/>
    </row>
    <row r="1476" spans="1:19" s="59" customFormat="1">
      <c r="A1476" s="57"/>
      <c r="B1476" s="57"/>
      <c r="D1476" s="57"/>
      <c r="E1476" s="57"/>
      <c r="F1476" s="57"/>
      <c r="G1476" s="57"/>
      <c r="H1476" s="57"/>
      <c r="I1476" s="57"/>
      <c r="J1476" s="57"/>
      <c r="S1476" s="273"/>
    </row>
    <row r="1477" spans="1:19" s="59" customFormat="1">
      <c r="A1477" s="57"/>
      <c r="B1477" s="57"/>
      <c r="D1477" s="57"/>
      <c r="E1477" s="57"/>
      <c r="F1477" s="57"/>
      <c r="G1477" s="57"/>
      <c r="H1477" s="57"/>
      <c r="I1477" s="57"/>
      <c r="J1477" s="57"/>
      <c r="S1477" s="273"/>
    </row>
    <row r="1478" spans="1:19" s="59" customFormat="1">
      <c r="A1478" s="57"/>
      <c r="B1478" s="57"/>
      <c r="D1478" s="57"/>
      <c r="E1478" s="57"/>
      <c r="F1478" s="57"/>
      <c r="G1478" s="57"/>
      <c r="H1478" s="57"/>
      <c r="I1478" s="57"/>
      <c r="J1478" s="57"/>
      <c r="S1478" s="273"/>
    </row>
    <row r="1479" spans="1:19" s="59" customFormat="1">
      <c r="A1479" s="57"/>
      <c r="B1479" s="57"/>
      <c r="D1479" s="57"/>
      <c r="E1479" s="57"/>
      <c r="F1479" s="57"/>
      <c r="G1479" s="57"/>
      <c r="H1479" s="57"/>
      <c r="I1479" s="57"/>
      <c r="J1479" s="57"/>
      <c r="S1479" s="273"/>
    </row>
    <row r="1480" spans="1:19" s="59" customFormat="1">
      <c r="A1480" s="57"/>
      <c r="B1480" s="57"/>
      <c r="D1480" s="57"/>
      <c r="E1480" s="57"/>
      <c r="F1480" s="57"/>
      <c r="G1480" s="57"/>
      <c r="H1480" s="57"/>
      <c r="I1480" s="57"/>
      <c r="J1480" s="57"/>
      <c r="S1480" s="273"/>
    </row>
    <row r="1481" spans="1:19" s="59" customFormat="1">
      <c r="A1481" s="57"/>
      <c r="B1481" s="57"/>
      <c r="D1481" s="57"/>
      <c r="E1481" s="57"/>
      <c r="F1481" s="57"/>
      <c r="G1481" s="57"/>
      <c r="H1481" s="57"/>
      <c r="I1481" s="57"/>
      <c r="J1481" s="57"/>
      <c r="S1481" s="273"/>
    </row>
    <row r="1482" spans="1:19" s="59" customFormat="1">
      <c r="A1482" s="57"/>
      <c r="B1482" s="57"/>
      <c r="D1482" s="57"/>
      <c r="E1482" s="57"/>
      <c r="F1482" s="57"/>
      <c r="G1482" s="57"/>
      <c r="H1482" s="57"/>
      <c r="I1482" s="57"/>
      <c r="J1482" s="57"/>
      <c r="S1482" s="273"/>
    </row>
    <row r="1483" spans="1:19" s="59" customFormat="1">
      <c r="A1483" s="57"/>
      <c r="B1483" s="57"/>
      <c r="D1483" s="57"/>
      <c r="E1483" s="57"/>
      <c r="F1483" s="57"/>
      <c r="G1483" s="57"/>
      <c r="H1483" s="57"/>
      <c r="I1483" s="57"/>
      <c r="J1483" s="57"/>
      <c r="S1483" s="273"/>
    </row>
    <row r="1484" spans="1:19" s="59" customFormat="1">
      <c r="A1484" s="57"/>
      <c r="B1484" s="57"/>
      <c r="D1484" s="57"/>
      <c r="E1484" s="57"/>
      <c r="F1484" s="57"/>
      <c r="G1484" s="57"/>
      <c r="H1484" s="57"/>
      <c r="I1484" s="57"/>
      <c r="J1484" s="57"/>
      <c r="S1484" s="273"/>
    </row>
    <row r="1485" spans="1:19" s="59" customFormat="1">
      <c r="A1485" s="57"/>
      <c r="B1485" s="57"/>
      <c r="D1485" s="57"/>
      <c r="E1485" s="57"/>
      <c r="F1485" s="57"/>
      <c r="G1485" s="57"/>
      <c r="H1485" s="57"/>
      <c r="I1485" s="57"/>
      <c r="J1485" s="57"/>
      <c r="S1485" s="273"/>
    </row>
    <row r="1486" spans="1:19" s="59" customFormat="1">
      <c r="A1486" s="57"/>
      <c r="B1486" s="57"/>
      <c r="D1486" s="57"/>
      <c r="E1486" s="57"/>
      <c r="F1486" s="57"/>
      <c r="G1486" s="57"/>
      <c r="H1486" s="57"/>
      <c r="I1486" s="57"/>
      <c r="J1486" s="57"/>
      <c r="S1486" s="273"/>
    </row>
    <row r="1487" spans="1:19" s="59" customFormat="1">
      <c r="A1487" s="57"/>
      <c r="B1487" s="57"/>
      <c r="D1487" s="57"/>
      <c r="E1487" s="57"/>
      <c r="F1487" s="57"/>
      <c r="G1487" s="57"/>
      <c r="H1487" s="57"/>
      <c r="I1487" s="57"/>
      <c r="J1487" s="57"/>
      <c r="S1487" s="273"/>
    </row>
    <row r="1488" spans="1:19" s="59" customFormat="1">
      <c r="A1488" s="57"/>
      <c r="B1488" s="57"/>
      <c r="D1488" s="57"/>
      <c r="E1488" s="57"/>
      <c r="F1488" s="57"/>
      <c r="G1488" s="57"/>
      <c r="H1488" s="57"/>
      <c r="I1488" s="57"/>
      <c r="J1488" s="57"/>
      <c r="S1488" s="273"/>
    </row>
    <row r="1489" spans="1:19" s="59" customFormat="1">
      <c r="A1489" s="57"/>
      <c r="B1489" s="57"/>
      <c r="D1489" s="57"/>
      <c r="E1489" s="57"/>
      <c r="F1489" s="57"/>
      <c r="G1489" s="57"/>
      <c r="H1489" s="57"/>
      <c r="I1489" s="57"/>
      <c r="J1489" s="57"/>
      <c r="S1489" s="273"/>
    </row>
    <row r="1490" spans="1:19" s="59" customFormat="1">
      <c r="A1490" s="57"/>
      <c r="B1490" s="57"/>
      <c r="D1490" s="57"/>
      <c r="E1490" s="57"/>
      <c r="F1490" s="57"/>
      <c r="G1490" s="57"/>
      <c r="H1490" s="57"/>
      <c r="I1490" s="57"/>
      <c r="J1490" s="57"/>
      <c r="S1490" s="273"/>
    </row>
    <row r="1491" spans="1:19" s="59" customFormat="1">
      <c r="A1491" s="57"/>
      <c r="B1491" s="57"/>
      <c r="D1491" s="57"/>
      <c r="E1491" s="57"/>
      <c r="F1491" s="57"/>
      <c r="G1491" s="57"/>
      <c r="H1491" s="57"/>
      <c r="I1491" s="57"/>
      <c r="J1491" s="57"/>
      <c r="S1491" s="273"/>
    </row>
    <row r="1492" spans="1:19" s="59" customFormat="1">
      <c r="A1492" s="57"/>
      <c r="B1492" s="57"/>
      <c r="D1492" s="57"/>
      <c r="E1492" s="57"/>
      <c r="F1492" s="57"/>
      <c r="G1492" s="57"/>
      <c r="H1492" s="57"/>
      <c r="I1492" s="57"/>
      <c r="J1492" s="57"/>
      <c r="S1492" s="273"/>
    </row>
    <row r="1493" spans="1:19" s="59" customFormat="1">
      <c r="A1493" s="57"/>
      <c r="B1493" s="57"/>
      <c r="D1493" s="57"/>
      <c r="E1493" s="57"/>
      <c r="F1493" s="57"/>
      <c r="G1493" s="57"/>
      <c r="H1493" s="57"/>
      <c r="I1493" s="57"/>
      <c r="J1493" s="57"/>
      <c r="S1493" s="273"/>
    </row>
    <row r="1494" spans="1:19" s="59" customFormat="1">
      <c r="A1494" s="57"/>
      <c r="B1494" s="57"/>
      <c r="D1494" s="57"/>
      <c r="E1494" s="57"/>
      <c r="F1494" s="57"/>
      <c r="G1494" s="57"/>
      <c r="H1494" s="57"/>
      <c r="I1494" s="57"/>
      <c r="J1494" s="57"/>
      <c r="S1494" s="273"/>
    </row>
    <row r="1495" spans="1:19" s="59" customFormat="1">
      <c r="A1495" s="57"/>
      <c r="B1495" s="57"/>
      <c r="D1495" s="57"/>
      <c r="E1495" s="57"/>
      <c r="F1495" s="57"/>
      <c r="G1495" s="57"/>
      <c r="H1495" s="57"/>
      <c r="I1495" s="57"/>
      <c r="J1495" s="57"/>
      <c r="S1495" s="273"/>
    </row>
    <row r="1496" spans="1:19" s="59" customFormat="1">
      <c r="A1496" s="57"/>
      <c r="B1496" s="57"/>
      <c r="D1496" s="57"/>
      <c r="E1496" s="57"/>
      <c r="F1496" s="57"/>
      <c r="G1496" s="57"/>
      <c r="H1496" s="57"/>
      <c r="I1496" s="57"/>
      <c r="J1496" s="57"/>
      <c r="S1496" s="273"/>
    </row>
    <row r="1497" spans="1:19" s="59" customFormat="1">
      <c r="A1497" s="57"/>
      <c r="B1497" s="57"/>
      <c r="D1497" s="57"/>
      <c r="E1497" s="57"/>
      <c r="F1497" s="57"/>
      <c r="G1497" s="57"/>
      <c r="H1497" s="57"/>
      <c r="I1497" s="57"/>
      <c r="J1497" s="57"/>
      <c r="S1497" s="273"/>
    </row>
    <row r="1498" spans="1:19" s="59" customFormat="1">
      <c r="A1498" s="57"/>
      <c r="B1498" s="57"/>
      <c r="D1498" s="57"/>
      <c r="E1498" s="57"/>
      <c r="F1498" s="57"/>
      <c r="G1498" s="57"/>
      <c r="H1498" s="57"/>
      <c r="I1498" s="57"/>
      <c r="J1498" s="57"/>
      <c r="S1498" s="273"/>
    </row>
    <row r="1499" spans="1:19" s="59" customFormat="1">
      <c r="A1499" s="57"/>
      <c r="B1499" s="57"/>
      <c r="D1499" s="57"/>
      <c r="E1499" s="57"/>
      <c r="F1499" s="57"/>
      <c r="G1499" s="57"/>
      <c r="H1499" s="57"/>
      <c r="I1499" s="57"/>
      <c r="J1499" s="57"/>
      <c r="S1499" s="273"/>
    </row>
    <row r="1500" spans="1:19" s="59" customFormat="1">
      <c r="A1500" s="57"/>
      <c r="B1500" s="57"/>
      <c r="D1500" s="57"/>
      <c r="E1500" s="57"/>
      <c r="F1500" s="57"/>
      <c r="G1500" s="57"/>
      <c r="H1500" s="57"/>
      <c r="I1500" s="57"/>
      <c r="J1500" s="57"/>
      <c r="S1500" s="273"/>
    </row>
    <row r="1501" spans="1:19" s="59" customFormat="1">
      <c r="A1501" s="57"/>
      <c r="B1501" s="57"/>
      <c r="D1501" s="57"/>
      <c r="E1501" s="57"/>
      <c r="F1501" s="57"/>
      <c r="G1501" s="57"/>
      <c r="H1501" s="57"/>
      <c r="I1501" s="57"/>
      <c r="J1501" s="57"/>
      <c r="S1501" s="273"/>
    </row>
    <row r="1502" spans="1:19" s="59" customFormat="1">
      <c r="A1502" s="57"/>
      <c r="B1502" s="57"/>
      <c r="D1502" s="57"/>
      <c r="E1502" s="57"/>
      <c r="F1502" s="57"/>
      <c r="G1502" s="57"/>
      <c r="H1502" s="57"/>
      <c r="I1502" s="57"/>
      <c r="J1502" s="57"/>
      <c r="S1502" s="273"/>
    </row>
    <row r="1503" spans="1:19" s="59" customFormat="1">
      <c r="A1503" s="57"/>
      <c r="B1503" s="57"/>
      <c r="D1503" s="57"/>
      <c r="E1503" s="57"/>
      <c r="F1503" s="57"/>
      <c r="G1503" s="57"/>
      <c r="H1503" s="57"/>
      <c r="I1503" s="57"/>
      <c r="J1503" s="57"/>
      <c r="S1503" s="273"/>
    </row>
    <row r="1504" spans="1:19" s="59" customFormat="1">
      <c r="A1504" s="57"/>
      <c r="B1504" s="57"/>
      <c r="D1504" s="57"/>
      <c r="E1504" s="57"/>
      <c r="F1504" s="57"/>
      <c r="G1504" s="57"/>
      <c r="H1504" s="57"/>
      <c r="I1504" s="57"/>
      <c r="J1504" s="57"/>
      <c r="S1504" s="273"/>
    </row>
    <row r="1505" spans="1:19" s="59" customFormat="1">
      <c r="A1505" s="57"/>
      <c r="B1505" s="57"/>
      <c r="D1505" s="57"/>
      <c r="E1505" s="57"/>
      <c r="F1505" s="57"/>
      <c r="G1505" s="57"/>
      <c r="H1505" s="57"/>
      <c r="I1505" s="57"/>
      <c r="J1505" s="57"/>
      <c r="S1505" s="273"/>
    </row>
    <row r="1506" spans="1:19" s="59" customFormat="1">
      <c r="A1506" s="57"/>
      <c r="B1506" s="57"/>
      <c r="D1506" s="57"/>
      <c r="E1506" s="57"/>
      <c r="F1506" s="57"/>
      <c r="G1506" s="57"/>
      <c r="H1506" s="57"/>
      <c r="I1506" s="57"/>
      <c r="J1506" s="57"/>
      <c r="S1506" s="273"/>
    </row>
    <row r="1507" spans="1:19" s="59" customFormat="1">
      <c r="A1507" s="57"/>
      <c r="B1507" s="57"/>
      <c r="D1507" s="57"/>
      <c r="E1507" s="57"/>
      <c r="F1507" s="57"/>
      <c r="G1507" s="57"/>
      <c r="H1507" s="57"/>
      <c r="I1507" s="57"/>
      <c r="J1507" s="57"/>
      <c r="S1507" s="273"/>
    </row>
    <row r="1508" spans="1:19" s="59" customFormat="1">
      <c r="A1508" s="57"/>
      <c r="B1508" s="57"/>
      <c r="D1508" s="57"/>
      <c r="E1508" s="57"/>
      <c r="F1508" s="57"/>
      <c r="G1508" s="57"/>
      <c r="H1508" s="57"/>
      <c r="I1508" s="57"/>
      <c r="J1508" s="57"/>
      <c r="S1508" s="273"/>
    </row>
    <row r="1509" spans="1:19" s="59" customFormat="1">
      <c r="A1509" s="57"/>
      <c r="B1509" s="57"/>
      <c r="D1509" s="57"/>
      <c r="E1509" s="57"/>
      <c r="F1509" s="57"/>
      <c r="G1509" s="57"/>
      <c r="H1509" s="57"/>
      <c r="I1509" s="57"/>
      <c r="J1509" s="57"/>
      <c r="S1509" s="273"/>
    </row>
    <row r="1510" spans="1:19" s="59" customFormat="1">
      <c r="A1510" s="57"/>
      <c r="B1510" s="57"/>
      <c r="D1510" s="57"/>
      <c r="E1510" s="57"/>
      <c r="F1510" s="57"/>
      <c r="G1510" s="57"/>
      <c r="H1510" s="57"/>
      <c r="I1510" s="57"/>
      <c r="J1510" s="57"/>
      <c r="S1510" s="273"/>
    </row>
    <row r="1511" spans="1:19" s="59" customFormat="1">
      <c r="A1511" s="57"/>
      <c r="B1511" s="57"/>
      <c r="D1511" s="57"/>
      <c r="E1511" s="57"/>
      <c r="F1511" s="57"/>
      <c r="G1511" s="57"/>
      <c r="H1511" s="57"/>
      <c r="I1511" s="57"/>
      <c r="J1511" s="57"/>
      <c r="S1511" s="273"/>
    </row>
    <row r="1512" spans="1:19" s="59" customFormat="1">
      <c r="A1512" s="57"/>
      <c r="B1512" s="57"/>
      <c r="D1512" s="57"/>
      <c r="E1512" s="57"/>
      <c r="F1512" s="57"/>
      <c r="G1512" s="57"/>
      <c r="H1512" s="57"/>
      <c r="I1512" s="57"/>
      <c r="J1512" s="57"/>
      <c r="S1512" s="273"/>
    </row>
    <row r="1513" spans="1:19" s="59" customFormat="1">
      <c r="A1513" s="57"/>
      <c r="B1513" s="57"/>
      <c r="D1513" s="57"/>
      <c r="E1513" s="57"/>
      <c r="F1513" s="57"/>
      <c r="G1513" s="57"/>
      <c r="H1513" s="57"/>
      <c r="I1513" s="57"/>
      <c r="J1513" s="57"/>
      <c r="S1513" s="273"/>
    </row>
    <row r="1514" spans="1:19" s="59" customFormat="1">
      <c r="A1514" s="57"/>
      <c r="B1514" s="57"/>
      <c r="D1514" s="57"/>
      <c r="E1514" s="57"/>
      <c r="F1514" s="57"/>
      <c r="G1514" s="57"/>
      <c r="H1514" s="57"/>
      <c r="I1514" s="57"/>
      <c r="J1514" s="57"/>
      <c r="S1514" s="273"/>
    </row>
    <row r="1515" spans="1:19" s="59" customFormat="1">
      <c r="A1515" s="57"/>
      <c r="B1515" s="57"/>
      <c r="D1515" s="57"/>
      <c r="E1515" s="57"/>
      <c r="F1515" s="57"/>
      <c r="G1515" s="57"/>
      <c r="H1515" s="57"/>
      <c r="I1515" s="57"/>
      <c r="J1515" s="57"/>
      <c r="S1515" s="273"/>
    </row>
    <row r="1516" spans="1:19" s="59" customFormat="1">
      <c r="A1516" s="57"/>
      <c r="B1516" s="57"/>
      <c r="D1516" s="57"/>
      <c r="E1516" s="57"/>
      <c r="F1516" s="57"/>
      <c r="G1516" s="57"/>
      <c r="H1516" s="57"/>
      <c r="I1516" s="57"/>
      <c r="J1516" s="57"/>
      <c r="S1516" s="273"/>
    </row>
    <row r="1517" spans="1:19" s="59" customFormat="1">
      <c r="A1517" s="57"/>
      <c r="B1517" s="57"/>
      <c r="D1517" s="57"/>
      <c r="E1517" s="57"/>
      <c r="F1517" s="57"/>
      <c r="G1517" s="57"/>
      <c r="H1517" s="57"/>
      <c r="I1517" s="57"/>
      <c r="J1517" s="57"/>
      <c r="S1517" s="273"/>
    </row>
    <row r="1518" spans="1:19" s="59" customFormat="1">
      <c r="A1518" s="57"/>
      <c r="B1518" s="57"/>
      <c r="D1518" s="57"/>
      <c r="E1518" s="57"/>
      <c r="F1518" s="57"/>
      <c r="G1518" s="57"/>
      <c r="H1518" s="57"/>
      <c r="I1518" s="57"/>
      <c r="J1518" s="57"/>
      <c r="S1518" s="273"/>
    </row>
    <row r="1519" spans="1:19" s="59" customFormat="1">
      <c r="A1519" s="57"/>
      <c r="B1519" s="57"/>
      <c r="D1519" s="57"/>
      <c r="E1519" s="57"/>
      <c r="F1519" s="57"/>
      <c r="G1519" s="57"/>
      <c r="H1519" s="57"/>
      <c r="I1519" s="57"/>
      <c r="J1519" s="57"/>
      <c r="S1519" s="273"/>
    </row>
    <row r="1520" spans="1:19" s="59" customFormat="1">
      <c r="A1520" s="57"/>
      <c r="B1520" s="57"/>
      <c r="D1520" s="57"/>
      <c r="E1520" s="57"/>
      <c r="F1520" s="57"/>
      <c r="G1520" s="57"/>
      <c r="H1520" s="57"/>
      <c r="I1520" s="57"/>
      <c r="J1520" s="57"/>
      <c r="S1520" s="273"/>
    </row>
    <row r="1521" spans="1:19" s="59" customFormat="1">
      <c r="A1521" s="57"/>
      <c r="B1521" s="57"/>
      <c r="D1521" s="57"/>
      <c r="E1521" s="57"/>
      <c r="F1521" s="57"/>
      <c r="G1521" s="57"/>
      <c r="H1521" s="57"/>
      <c r="I1521" s="57"/>
      <c r="J1521" s="57"/>
      <c r="S1521" s="273"/>
    </row>
    <row r="1522" spans="1:19" s="59" customFormat="1">
      <c r="A1522" s="57"/>
      <c r="B1522" s="57"/>
      <c r="D1522" s="57"/>
      <c r="E1522" s="57"/>
      <c r="F1522" s="57"/>
      <c r="G1522" s="57"/>
      <c r="H1522" s="57"/>
      <c r="I1522" s="57"/>
      <c r="J1522" s="57"/>
      <c r="S1522" s="273"/>
    </row>
    <row r="1523" spans="1:19" s="59" customFormat="1">
      <c r="A1523" s="57"/>
      <c r="B1523" s="57"/>
      <c r="D1523" s="57"/>
      <c r="E1523" s="57"/>
      <c r="F1523" s="57"/>
      <c r="G1523" s="57"/>
      <c r="H1523" s="57"/>
      <c r="I1523" s="57"/>
      <c r="J1523" s="57"/>
      <c r="S1523" s="273"/>
    </row>
    <row r="1524" spans="1:19" s="59" customFormat="1">
      <c r="A1524" s="57"/>
      <c r="B1524" s="57"/>
      <c r="D1524" s="57"/>
      <c r="E1524" s="57"/>
      <c r="F1524" s="57"/>
      <c r="G1524" s="57"/>
      <c r="H1524" s="57"/>
      <c r="I1524" s="57"/>
      <c r="J1524" s="57"/>
      <c r="S1524" s="273"/>
    </row>
    <row r="1525" spans="1:19" s="59" customFormat="1">
      <c r="A1525" s="57"/>
      <c r="B1525" s="57"/>
      <c r="D1525" s="57"/>
      <c r="E1525" s="57"/>
      <c r="F1525" s="57"/>
      <c r="G1525" s="57"/>
      <c r="H1525" s="57"/>
      <c r="I1525" s="57"/>
      <c r="J1525" s="57"/>
      <c r="S1525" s="273"/>
    </row>
    <row r="1526" spans="1:19" s="59" customFormat="1">
      <c r="A1526" s="57"/>
      <c r="B1526" s="57"/>
      <c r="D1526" s="57"/>
      <c r="E1526" s="57"/>
      <c r="F1526" s="57"/>
      <c r="G1526" s="57"/>
      <c r="H1526" s="57"/>
      <c r="I1526" s="57"/>
      <c r="J1526" s="57"/>
      <c r="S1526" s="273"/>
    </row>
    <row r="1527" spans="1:19" s="59" customFormat="1">
      <c r="A1527" s="57"/>
      <c r="B1527" s="57"/>
      <c r="D1527" s="57"/>
      <c r="E1527" s="57"/>
      <c r="F1527" s="57"/>
      <c r="G1527" s="57"/>
      <c r="H1527" s="57"/>
      <c r="I1527" s="57"/>
      <c r="J1527" s="57"/>
      <c r="S1527" s="273"/>
    </row>
    <row r="1528" spans="1:19" s="59" customFormat="1">
      <c r="A1528" s="57"/>
      <c r="B1528" s="57"/>
      <c r="D1528" s="57"/>
      <c r="E1528" s="57"/>
      <c r="F1528" s="57"/>
      <c r="G1528" s="57"/>
      <c r="H1528" s="57"/>
      <c r="I1528" s="57"/>
      <c r="J1528" s="57"/>
      <c r="S1528" s="273"/>
    </row>
    <row r="1529" spans="1:19" s="59" customFormat="1">
      <c r="A1529" s="57"/>
      <c r="B1529" s="57"/>
      <c r="D1529" s="57"/>
      <c r="E1529" s="57"/>
      <c r="F1529" s="57"/>
      <c r="G1529" s="57"/>
      <c r="H1529" s="57"/>
      <c r="I1529" s="57"/>
      <c r="J1529" s="57"/>
      <c r="S1529" s="273"/>
    </row>
    <row r="1530" spans="1:19" s="59" customFormat="1">
      <c r="A1530" s="57"/>
      <c r="B1530" s="57"/>
      <c r="D1530" s="57"/>
      <c r="E1530" s="57"/>
      <c r="F1530" s="57"/>
      <c r="G1530" s="57"/>
      <c r="H1530" s="57"/>
      <c r="I1530" s="57"/>
      <c r="J1530" s="57"/>
      <c r="S1530" s="273"/>
    </row>
    <row r="1531" spans="1:19" s="59" customFormat="1">
      <c r="A1531" s="57"/>
      <c r="B1531" s="57"/>
      <c r="D1531" s="57"/>
      <c r="E1531" s="57"/>
      <c r="F1531" s="57"/>
      <c r="G1531" s="57"/>
      <c r="H1531" s="57"/>
      <c r="I1531" s="57"/>
      <c r="J1531" s="57"/>
      <c r="S1531" s="273"/>
    </row>
    <row r="1532" spans="1:19" s="59" customFormat="1">
      <c r="A1532" s="57"/>
      <c r="B1532" s="57"/>
      <c r="D1532" s="57"/>
      <c r="E1532" s="57"/>
      <c r="F1532" s="57"/>
      <c r="G1532" s="57"/>
      <c r="H1532" s="57"/>
      <c r="I1532" s="57"/>
      <c r="J1532" s="57"/>
      <c r="S1532" s="273"/>
    </row>
    <row r="1533" spans="1:19" s="59" customFormat="1">
      <c r="A1533" s="57"/>
      <c r="B1533" s="57"/>
      <c r="D1533" s="57"/>
      <c r="E1533" s="57"/>
      <c r="F1533" s="57"/>
      <c r="G1533" s="57"/>
      <c r="H1533" s="57"/>
      <c r="I1533" s="57"/>
      <c r="J1533" s="57"/>
      <c r="S1533" s="273"/>
    </row>
    <row r="1534" spans="1:19" s="59" customFormat="1">
      <c r="A1534" s="57"/>
      <c r="B1534" s="57"/>
      <c r="D1534" s="57"/>
      <c r="E1534" s="57"/>
      <c r="F1534" s="57"/>
      <c r="G1534" s="57"/>
      <c r="H1534" s="57"/>
      <c r="I1534" s="57"/>
      <c r="J1534" s="57"/>
      <c r="S1534" s="273"/>
    </row>
    <row r="1535" spans="1:19" s="59" customFormat="1">
      <c r="A1535" s="57"/>
      <c r="B1535" s="57"/>
      <c r="D1535" s="57"/>
      <c r="E1535" s="57"/>
      <c r="F1535" s="57"/>
      <c r="G1535" s="57"/>
      <c r="H1535" s="57"/>
      <c r="I1535" s="57"/>
      <c r="J1535" s="57"/>
      <c r="S1535" s="273"/>
    </row>
    <row r="1536" spans="1:19" s="59" customFormat="1">
      <c r="A1536" s="57"/>
      <c r="B1536" s="57"/>
      <c r="D1536" s="57"/>
      <c r="E1536" s="57"/>
      <c r="F1536" s="57"/>
      <c r="G1536" s="57"/>
      <c r="H1536" s="57"/>
      <c r="I1536" s="57"/>
      <c r="J1536" s="57"/>
      <c r="S1536" s="273"/>
    </row>
    <row r="1537" spans="1:19" s="59" customFormat="1">
      <c r="A1537" s="57"/>
      <c r="B1537" s="57"/>
      <c r="D1537" s="57"/>
      <c r="E1537" s="57"/>
      <c r="F1537" s="57"/>
      <c r="G1537" s="57"/>
      <c r="H1537" s="57"/>
      <c r="I1537" s="57"/>
      <c r="J1537" s="57"/>
      <c r="S1537" s="273"/>
    </row>
    <row r="1538" spans="1:19" s="59" customFormat="1">
      <c r="A1538" s="57"/>
      <c r="B1538" s="57"/>
      <c r="D1538" s="57"/>
      <c r="E1538" s="57"/>
      <c r="F1538" s="57"/>
      <c r="G1538" s="57"/>
      <c r="H1538" s="57"/>
      <c r="I1538" s="57"/>
      <c r="J1538" s="57"/>
      <c r="S1538" s="273"/>
    </row>
    <row r="1539" spans="1:19" s="59" customFormat="1">
      <c r="A1539" s="57"/>
      <c r="B1539" s="57"/>
      <c r="D1539" s="57"/>
      <c r="E1539" s="57"/>
      <c r="F1539" s="57"/>
      <c r="G1539" s="57"/>
      <c r="H1539" s="57"/>
      <c r="I1539" s="57"/>
      <c r="J1539" s="57"/>
      <c r="S1539" s="273"/>
    </row>
    <row r="1540" spans="1:19" s="59" customFormat="1">
      <c r="A1540" s="57"/>
      <c r="B1540" s="57"/>
      <c r="D1540" s="57"/>
      <c r="E1540" s="57"/>
      <c r="F1540" s="57"/>
      <c r="G1540" s="57"/>
      <c r="H1540" s="57"/>
      <c r="I1540" s="57"/>
      <c r="J1540" s="57"/>
      <c r="S1540" s="273"/>
    </row>
    <row r="1541" spans="1:19" s="59" customFormat="1">
      <c r="A1541" s="57"/>
      <c r="B1541" s="57"/>
      <c r="D1541" s="57"/>
      <c r="E1541" s="57"/>
      <c r="F1541" s="57"/>
      <c r="G1541" s="57"/>
      <c r="H1541" s="57"/>
      <c r="I1541" s="57"/>
      <c r="J1541" s="57"/>
      <c r="S1541" s="273"/>
    </row>
    <row r="1542" spans="1:19" s="59" customFormat="1">
      <c r="A1542" s="57"/>
      <c r="B1542" s="57"/>
      <c r="D1542" s="57"/>
      <c r="E1542" s="57"/>
      <c r="F1542" s="57"/>
      <c r="G1542" s="57"/>
      <c r="H1542" s="57"/>
      <c r="I1542" s="57"/>
      <c r="J1542" s="57"/>
      <c r="S1542" s="273"/>
    </row>
    <row r="1543" spans="1:19" s="59" customFormat="1">
      <c r="A1543" s="57"/>
      <c r="B1543" s="57"/>
      <c r="D1543" s="57"/>
      <c r="E1543" s="57"/>
      <c r="F1543" s="57"/>
      <c r="G1543" s="57"/>
      <c r="H1543" s="57"/>
      <c r="I1543" s="57"/>
      <c r="J1543" s="57"/>
      <c r="S1543" s="273"/>
    </row>
    <row r="1544" spans="1:19" s="59" customFormat="1">
      <c r="A1544" s="57"/>
      <c r="B1544" s="57"/>
      <c r="D1544" s="57"/>
      <c r="E1544" s="57"/>
      <c r="F1544" s="57"/>
      <c r="G1544" s="57"/>
      <c r="H1544" s="57"/>
      <c r="I1544" s="57"/>
      <c r="J1544" s="57"/>
      <c r="S1544" s="273"/>
    </row>
    <row r="1545" spans="1:19" s="59" customFormat="1">
      <c r="A1545" s="57"/>
      <c r="B1545" s="57"/>
      <c r="D1545" s="57"/>
      <c r="E1545" s="57"/>
      <c r="F1545" s="57"/>
      <c r="G1545" s="57"/>
      <c r="H1545" s="57"/>
      <c r="I1545" s="57"/>
      <c r="J1545" s="57"/>
      <c r="S1545" s="273"/>
    </row>
    <row r="1546" spans="1:19" s="59" customFormat="1">
      <c r="A1546" s="57"/>
      <c r="B1546" s="57"/>
      <c r="D1546" s="57"/>
      <c r="E1546" s="57"/>
      <c r="F1546" s="57"/>
      <c r="G1546" s="57"/>
      <c r="H1546" s="57"/>
      <c r="I1546" s="57"/>
      <c r="J1546" s="57"/>
      <c r="S1546" s="273"/>
    </row>
    <row r="1547" spans="1:19" s="59" customFormat="1">
      <c r="A1547" s="57"/>
      <c r="B1547" s="57"/>
      <c r="D1547" s="57"/>
      <c r="E1547" s="57"/>
      <c r="F1547" s="57"/>
      <c r="G1547" s="57"/>
      <c r="H1547" s="57"/>
      <c r="I1547" s="57"/>
      <c r="J1547" s="57"/>
      <c r="S1547" s="273"/>
    </row>
    <row r="1548" spans="1:19" s="59" customFormat="1">
      <c r="A1548" s="57"/>
      <c r="B1548" s="57"/>
      <c r="D1548" s="57"/>
      <c r="E1548" s="57"/>
      <c r="F1548" s="57"/>
      <c r="G1548" s="57"/>
      <c r="H1548" s="57"/>
      <c r="I1548" s="57"/>
      <c r="J1548" s="57"/>
      <c r="S1548" s="273"/>
    </row>
    <row r="1549" spans="1:19" s="59" customFormat="1">
      <c r="A1549" s="57"/>
      <c r="B1549" s="57"/>
      <c r="D1549" s="57"/>
      <c r="E1549" s="57"/>
      <c r="F1549" s="57"/>
      <c r="G1549" s="57"/>
      <c r="H1549" s="57"/>
      <c r="I1549" s="57"/>
      <c r="J1549" s="57"/>
      <c r="S1549" s="273"/>
    </row>
    <row r="1550" spans="1:19" s="59" customFormat="1">
      <c r="A1550" s="57"/>
      <c r="B1550" s="57"/>
      <c r="D1550" s="57"/>
      <c r="E1550" s="57"/>
      <c r="F1550" s="57"/>
      <c r="G1550" s="57"/>
      <c r="H1550" s="57"/>
      <c r="I1550" s="57"/>
      <c r="J1550" s="57"/>
      <c r="S1550" s="273"/>
    </row>
    <row r="1551" spans="1:19" s="59" customFormat="1">
      <c r="A1551" s="57"/>
      <c r="B1551" s="57"/>
      <c r="D1551" s="57"/>
      <c r="E1551" s="57"/>
      <c r="F1551" s="57"/>
      <c r="G1551" s="57"/>
      <c r="H1551" s="57"/>
      <c r="I1551" s="57"/>
      <c r="J1551" s="57"/>
      <c r="S1551" s="273"/>
    </row>
    <row r="1552" spans="1:19" s="59" customFormat="1">
      <c r="A1552" s="57"/>
      <c r="B1552" s="57"/>
      <c r="D1552" s="57"/>
      <c r="E1552" s="57"/>
      <c r="F1552" s="57"/>
      <c r="G1552" s="57"/>
      <c r="H1552" s="57"/>
      <c r="I1552" s="57"/>
      <c r="J1552" s="57"/>
      <c r="S1552" s="273"/>
    </row>
    <row r="1553" spans="1:19" s="59" customFormat="1">
      <c r="A1553" s="57"/>
      <c r="B1553" s="57"/>
      <c r="D1553" s="57"/>
      <c r="E1553" s="57"/>
      <c r="F1553" s="57"/>
      <c r="G1553" s="57"/>
      <c r="H1553" s="57"/>
      <c r="I1553" s="57"/>
      <c r="J1553" s="57"/>
      <c r="S1553" s="273"/>
    </row>
    <row r="1554" spans="1:19" s="59" customFormat="1">
      <c r="A1554" s="57"/>
      <c r="B1554" s="57"/>
      <c r="D1554" s="57"/>
      <c r="E1554" s="57"/>
      <c r="F1554" s="57"/>
      <c r="G1554" s="57"/>
      <c r="H1554" s="57"/>
      <c r="I1554" s="57"/>
      <c r="J1554" s="57"/>
      <c r="S1554" s="273"/>
    </row>
    <row r="1555" spans="1:19" s="59" customFormat="1">
      <c r="A1555" s="57"/>
      <c r="B1555" s="57"/>
      <c r="D1555" s="57"/>
      <c r="E1555" s="57"/>
      <c r="F1555" s="57"/>
      <c r="G1555" s="57"/>
      <c r="H1555" s="57"/>
      <c r="I1555" s="57"/>
      <c r="J1555" s="57"/>
      <c r="S1555" s="273"/>
    </row>
    <row r="1556" spans="1:19" s="59" customFormat="1">
      <c r="A1556" s="57"/>
      <c r="B1556" s="57"/>
      <c r="D1556" s="57"/>
      <c r="E1556" s="57"/>
      <c r="F1556" s="57"/>
      <c r="G1556" s="57"/>
      <c r="H1556" s="57"/>
      <c r="I1556" s="57"/>
      <c r="J1556" s="57"/>
      <c r="S1556" s="273"/>
    </row>
    <row r="1557" spans="1:19" s="59" customFormat="1">
      <c r="A1557" s="57"/>
      <c r="B1557" s="57"/>
      <c r="D1557" s="57"/>
      <c r="E1557" s="57"/>
      <c r="F1557" s="57"/>
      <c r="G1557" s="57"/>
      <c r="H1557" s="57"/>
      <c r="I1557" s="57"/>
      <c r="J1557" s="57"/>
      <c r="S1557" s="273"/>
    </row>
    <row r="1558" spans="1:19" s="59" customFormat="1">
      <c r="A1558" s="57"/>
      <c r="B1558" s="57"/>
      <c r="D1558" s="57"/>
      <c r="E1558" s="57"/>
      <c r="F1558" s="57"/>
      <c r="G1558" s="57"/>
      <c r="H1558" s="57"/>
      <c r="I1558" s="57"/>
      <c r="J1558" s="57"/>
      <c r="S1558" s="273"/>
    </row>
    <row r="1559" spans="1:19" s="59" customFormat="1">
      <c r="A1559" s="57"/>
      <c r="B1559" s="57"/>
      <c r="D1559" s="57"/>
      <c r="E1559" s="57"/>
      <c r="F1559" s="57"/>
      <c r="G1559" s="57"/>
      <c r="H1559" s="57"/>
      <c r="I1559" s="57"/>
      <c r="J1559" s="57"/>
      <c r="S1559" s="273"/>
    </row>
    <row r="1560" spans="1:19" s="59" customFormat="1">
      <c r="A1560" s="57"/>
      <c r="B1560" s="57"/>
      <c r="D1560" s="57"/>
      <c r="E1560" s="57"/>
      <c r="F1560" s="57"/>
      <c r="G1560" s="57"/>
      <c r="H1560" s="57"/>
      <c r="I1560" s="57"/>
      <c r="J1560" s="57"/>
      <c r="S1560" s="273"/>
    </row>
    <row r="1561" spans="1:19" s="59" customFormat="1">
      <c r="A1561" s="57"/>
      <c r="B1561" s="57"/>
      <c r="D1561" s="57"/>
      <c r="E1561" s="57"/>
      <c r="F1561" s="57"/>
      <c r="G1561" s="57"/>
      <c r="H1561" s="57"/>
      <c r="I1561" s="57"/>
      <c r="J1561" s="57"/>
      <c r="S1561" s="273"/>
    </row>
    <row r="1562" spans="1:19" s="59" customFormat="1">
      <c r="A1562" s="57"/>
      <c r="B1562" s="57"/>
      <c r="D1562" s="57"/>
      <c r="E1562" s="57"/>
      <c r="F1562" s="57"/>
      <c r="G1562" s="57"/>
      <c r="H1562" s="57"/>
      <c r="I1562" s="57"/>
      <c r="J1562" s="57"/>
      <c r="S1562" s="273"/>
    </row>
    <row r="1563" spans="1:19" s="59" customFormat="1">
      <c r="A1563" s="57"/>
      <c r="B1563" s="57"/>
      <c r="D1563" s="57"/>
      <c r="E1563" s="57"/>
      <c r="F1563" s="57"/>
      <c r="G1563" s="57"/>
      <c r="H1563" s="57"/>
      <c r="I1563" s="57"/>
      <c r="J1563" s="57"/>
      <c r="S1563" s="273"/>
    </row>
    <row r="1564" spans="1:19" s="59" customFormat="1">
      <c r="A1564" s="57"/>
      <c r="B1564" s="57"/>
      <c r="D1564" s="57"/>
      <c r="E1564" s="57"/>
      <c r="F1564" s="57"/>
      <c r="G1564" s="57"/>
      <c r="H1564" s="57"/>
      <c r="I1564" s="57"/>
      <c r="J1564" s="57"/>
      <c r="S1564" s="273"/>
    </row>
    <row r="1565" spans="1:19" s="59" customFormat="1">
      <c r="A1565" s="57"/>
      <c r="B1565" s="57"/>
      <c r="D1565" s="57"/>
      <c r="E1565" s="57"/>
      <c r="F1565" s="57"/>
      <c r="G1565" s="57"/>
      <c r="H1565" s="57"/>
      <c r="I1565" s="57"/>
      <c r="J1565" s="57"/>
      <c r="S1565" s="273"/>
    </row>
    <row r="1566" spans="1:19" s="59" customFormat="1">
      <c r="A1566" s="57"/>
      <c r="B1566" s="57"/>
      <c r="D1566" s="57"/>
      <c r="E1566" s="57"/>
      <c r="F1566" s="57"/>
      <c r="G1566" s="57"/>
      <c r="H1566" s="57"/>
      <c r="I1566" s="57"/>
      <c r="J1566" s="57"/>
      <c r="S1566" s="273"/>
    </row>
    <row r="1567" spans="1:19" s="59" customFormat="1">
      <c r="A1567" s="57"/>
      <c r="B1567" s="57"/>
      <c r="D1567" s="57"/>
      <c r="E1567" s="57"/>
      <c r="F1567" s="57"/>
      <c r="G1567" s="57"/>
      <c r="H1567" s="57"/>
      <c r="I1567" s="57"/>
      <c r="J1567" s="57"/>
      <c r="S1567" s="273"/>
    </row>
    <row r="1568" spans="1:19" s="59" customFormat="1">
      <c r="A1568" s="57"/>
      <c r="B1568" s="57"/>
      <c r="D1568" s="57"/>
      <c r="E1568" s="57"/>
      <c r="F1568" s="57"/>
      <c r="G1568" s="57"/>
      <c r="H1568" s="57"/>
      <c r="I1568" s="57"/>
      <c r="J1568" s="57"/>
      <c r="S1568" s="273"/>
    </row>
    <row r="1569" spans="1:19" s="59" customFormat="1">
      <c r="A1569" s="57"/>
      <c r="B1569" s="57"/>
      <c r="D1569" s="57"/>
      <c r="E1569" s="57"/>
      <c r="F1569" s="57"/>
      <c r="G1569" s="57"/>
      <c r="H1569" s="57"/>
      <c r="I1569" s="57"/>
      <c r="J1569" s="57"/>
      <c r="S1569" s="273"/>
    </row>
    <row r="1570" spans="1:19" s="59" customFormat="1">
      <c r="A1570" s="57"/>
      <c r="B1570" s="57"/>
      <c r="D1570" s="57"/>
      <c r="E1570" s="57"/>
      <c r="F1570" s="57"/>
      <c r="G1570" s="57"/>
      <c r="H1570" s="57"/>
      <c r="I1570" s="57"/>
      <c r="J1570" s="57"/>
      <c r="S1570" s="273"/>
    </row>
    <row r="1571" spans="1:19" s="59" customFormat="1">
      <c r="A1571" s="57"/>
      <c r="B1571" s="57"/>
      <c r="D1571" s="57"/>
      <c r="E1571" s="57"/>
      <c r="F1571" s="57"/>
      <c r="G1571" s="57"/>
      <c r="H1571" s="57"/>
      <c r="I1571" s="57"/>
      <c r="J1571" s="57"/>
      <c r="S1571" s="273"/>
    </row>
    <row r="1572" spans="1:19" s="59" customFormat="1">
      <c r="A1572" s="57"/>
      <c r="B1572" s="57"/>
      <c r="D1572" s="57"/>
      <c r="E1572" s="57"/>
      <c r="F1572" s="57"/>
      <c r="G1572" s="57"/>
      <c r="H1572" s="57"/>
      <c r="I1572" s="57"/>
      <c r="J1572" s="57"/>
      <c r="S1572" s="273"/>
    </row>
    <row r="1573" spans="1:19" s="59" customFormat="1">
      <c r="A1573" s="57"/>
      <c r="B1573" s="57"/>
      <c r="D1573" s="57"/>
      <c r="E1573" s="57"/>
      <c r="F1573" s="57"/>
      <c r="G1573" s="57"/>
      <c r="H1573" s="57"/>
      <c r="I1573" s="57"/>
      <c r="J1573" s="57"/>
      <c r="S1573" s="273"/>
    </row>
    <row r="1574" spans="1:19" s="59" customFormat="1">
      <c r="A1574" s="57"/>
      <c r="B1574" s="57"/>
      <c r="D1574" s="57"/>
      <c r="E1574" s="57"/>
      <c r="F1574" s="57"/>
      <c r="G1574" s="57"/>
      <c r="H1574" s="57"/>
      <c r="I1574" s="57"/>
      <c r="J1574" s="57"/>
      <c r="S1574" s="273"/>
    </row>
    <row r="1575" spans="1:19" s="59" customFormat="1">
      <c r="A1575" s="57"/>
      <c r="B1575" s="57"/>
      <c r="D1575" s="57"/>
      <c r="E1575" s="57"/>
      <c r="F1575" s="57"/>
      <c r="G1575" s="57"/>
      <c r="H1575" s="57"/>
      <c r="I1575" s="57"/>
      <c r="J1575" s="57"/>
      <c r="S1575" s="273"/>
    </row>
    <row r="1576" spans="1:19" s="59" customFormat="1">
      <c r="A1576" s="57"/>
      <c r="B1576" s="57"/>
      <c r="D1576" s="57"/>
      <c r="E1576" s="57"/>
      <c r="F1576" s="57"/>
      <c r="G1576" s="57"/>
      <c r="H1576" s="57"/>
      <c r="I1576" s="57"/>
      <c r="J1576" s="57"/>
      <c r="S1576" s="273"/>
    </row>
    <row r="1577" spans="1:19" s="59" customFormat="1">
      <c r="A1577" s="57"/>
      <c r="B1577" s="57"/>
      <c r="D1577" s="57"/>
      <c r="E1577" s="57"/>
      <c r="F1577" s="57"/>
      <c r="G1577" s="57"/>
      <c r="H1577" s="57"/>
      <c r="I1577" s="57"/>
      <c r="J1577" s="57"/>
      <c r="S1577" s="273"/>
    </row>
    <row r="1578" spans="1:19" s="59" customFormat="1">
      <c r="A1578" s="57"/>
      <c r="B1578" s="57"/>
      <c r="D1578" s="57"/>
      <c r="E1578" s="57"/>
      <c r="F1578" s="57"/>
      <c r="G1578" s="57"/>
      <c r="H1578" s="57"/>
      <c r="I1578" s="57"/>
      <c r="J1578" s="57"/>
      <c r="S1578" s="273"/>
    </row>
    <row r="1579" spans="1:19" s="59" customFormat="1">
      <c r="A1579" s="57"/>
      <c r="B1579" s="57"/>
      <c r="D1579" s="57"/>
      <c r="E1579" s="57"/>
      <c r="F1579" s="57"/>
      <c r="G1579" s="57"/>
      <c r="H1579" s="57"/>
      <c r="I1579" s="57"/>
      <c r="J1579" s="57"/>
      <c r="S1579" s="273"/>
    </row>
    <row r="1580" spans="1:19" s="59" customFormat="1">
      <c r="A1580" s="57"/>
      <c r="B1580" s="57"/>
      <c r="D1580" s="57"/>
      <c r="E1580" s="57"/>
      <c r="F1580" s="57"/>
      <c r="G1580" s="57"/>
      <c r="H1580" s="57"/>
      <c r="I1580" s="57"/>
      <c r="J1580" s="57"/>
      <c r="S1580" s="273"/>
    </row>
    <row r="1581" spans="1:19" s="59" customFormat="1">
      <c r="A1581" s="57"/>
      <c r="B1581" s="57"/>
      <c r="D1581" s="57"/>
      <c r="E1581" s="57"/>
      <c r="F1581" s="57"/>
      <c r="G1581" s="57"/>
      <c r="H1581" s="57"/>
      <c r="I1581" s="57"/>
      <c r="J1581" s="57"/>
      <c r="S1581" s="273"/>
    </row>
    <row r="1582" spans="1:19" s="59" customFormat="1">
      <c r="A1582" s="57"/>
      <c r="B1582" s="57"/>
      <c r="D1582" s="57"/>
      <c r="E1582" s="57"/>
      <c r="F1582" s="57"/>
      <c r="G1582" s="57"/>
      <c r="H1582" s="57"/>
      <c r="I1582" s="57"/>
      <c r="J1582" s="57"/>
      <c r="S1582" s="273"/>
    </row>
    <row r="1583" spans="1:19" s="59" customFormat="1">
      <c r="A1583" s="57"/>
      <c r="B1583" s="57"/>
      <c r="D1583" s="57"/>
      <c r="E1583" s="57"/>
      <c r="F1583" s="57"/>
      <c r="G1583" s="57"/>
      <c r="H1583" s="57"/>
      <c r="I1583" s="57"/>
      <c r="J1583" s="57"/>
      <c r="S1583" s="273"/>
    </row>
    <row r="1584" spans="1:19" s="59" customFormat="1">
      <c r="A1584" s="57"/>
      <c r="B1584" s="57"/>
      <c r="D1584" s="57"/>
      <c r="E1584" s="57"/>
      <c r="F1584" s="57"/>
      <c r="G1584" s="57"/>
      <c r="H1584" s="57"/>
      <c r="I1584" s="57"/>
      <c r="J1584" s="57"/>
      <c r="S1584" s="273"/>
    </row>
    <row r="1585" spans="1:19" s="59" customFormat="1">
      <c r="A1585" s="57"/>
      <c r="B1585" s="57"/>
      <c r="D1585" s="57"/>
      <c r="E1585" s="57"/>
      <c r="F1585" s="57"/>
      <c r="G1585" s="57"/>
      <c r="H1585" s="57"/>
      <c r="I1585" s="57"/>
      <c r="J1585" s="57"/>
      <c r="S1585" s="273"/>
    </row>
    <row r="1586" spans="1:19" s="59" customFormat="1">
      <c r="A1586" s="57"/>
      <c r="B1586" s="57"/>
      <c r="D1586" s="57"/>
      <c r="E1586" s="57"/>
      <c r="F1586" s="57"/>
      <c r="G1586" s="57"/>
      <c r="H1586" s="57"/>
      <c r="I1586" s="57"/>
      <c r="J1586" s="57"/>
      <c r="S1586" s="273"/>
    </row>
    <row r="1587" spans="1:19" s="59" customFormat="1">
      <c r="A1587" s="57"/>
      <c r="B1587" s="57"/>
      <c r="D1587" s="57"/>
      <c r="E1587" s="57"/>
      <c r="F1587" s="57"/>
      <c r="G1587" s="57"/>
      <c r="H1587" s="57"/>
      <c r="I1587" s="57"/>
      <c r="J1587" s="57"/>
      <c r="S1587" s="273"/>
    </row>
    <row r="1588" spans="1:19" s="59" customFormat="1">
      <c r="A1588" s="57"/>
      <c r="B1588" s="57"/>
      <c r="D1588" s="57"/>
      <c r="E1588" s="57"/>
      <c r="F1588" s="57"/>
      <c r="G1588" s="57"/>
      <c r="H1588" s="57"/>
      <c r="I1588" s="57"/>
      <c r="J1588" s="57"/>
      <c r="S1588" s="273"/>
    </row>
    <row r="1589" spans="1:19" s="59" customFormat="1">
      <c r="A1589" s="57"/>
      <c r="B1589" s="57"/>
      <c r="D1589" s="57"/>
      <c r="E1589" s="57"/>
      <c r="F1589" s="57"/>
      <c r="G1589" s="57"/>
      <c r="H1589" s="57"/>
      <c r="I1589" s="57"/>
      <c r="J1589" s="57"/>
      <c r="S1589" s="273"/>
    </row>
    <row r="1590" spans="1:19" s="59" customFormat="1">
      <c r="A1590" s="57"/>
      <c r="B1590" s="57"/>
      <c r="D1590" s="57"/>
      <c r="E1590" s="57"/>
      <c r="F1590" s="57"/>
      <c r="G1590" s="57"/>
      <c r="H1590" s="57"/>
      <c r="I1590" s="57"/>
      <c r="J1590" s="57"/>
      <c r="S1590" s="273"/>
    </row>
    <row r="1591" spans="1:19" s="59" customFormat="1">
      <c r="A1591" s="57"/>
      <c r="B1591" s="57"/>
      <c r="D1591" s="57"/>
      <c r="E1591" s="57"/>
      <c r="F1591" s="57"/>
      <c r="G1591" s="57"/>
      <c r="H1591" s="57"/>
      <c r="I1591" s="57"/>
      <c r="J1591" s="57"/>
      <c r="S1591" s="273"/>
    </row>
    <row r="1592" spans="1:19" s="59" customFormat="1">
      <c r="A1592" s="57"/>
      <c r="B1592" s="57"/>
      <c r="D1592" s="57"/>
      <c r="E1592" s="57"/>
      <c r="F1592" s="57"/>
      <c r="G1592" s="57"/>
      <c r="H1592" s="57"/>
      <c r="I1592" s="57"/>
      <c r="J1592" s="57"/>
      <c r="S1592" s="273"/>
    </row>
    <row r="1593" spans="1:19" s="59" customFormat="1">
      <c r="A1593" s="57"/>
      <c r="B1593" s="57"/>
      <c r="D1593" s="57"/>
      <c r="E1593" s="57"/>
      <c r="F1593" s="57"/>
      <c r="G1593" s="57"/>
      <c r="H1593" s="57"/>
      <c r="I1593" s="57"/>
      <c r="J1593" s="57"/>
      <c r="S1593" s="273"/>
    </row>
    <row r="1594" spans="1:19" s="59" customFormat="1">
      <c r="A1594" s="57"/>
      <c r="B1594" s="57"/>
      <c r="D1594" s="57"/>
      <c r="E1594" s="57"/>
      <c r="F1594" s="57"/>
      <c r="G1594" s="57"/>
      <c r="H1594" s="57"/>
      <c r="I1594" s="57"/>
      <c r="J1594" s="57"/>
      <c r="S1594" s="273"/>
    </row>
    <row r="1595" spans="1:19" s="59" customFormat="1">
      <c r="A1595" s="57"/>
      <c r="B1595" s="57"/>
      <c r="D1595" s="57"/>
      <c r="E1595" s="57"/>
      <c r="F1595" s="57"/>
      <c r="G1595" s="57"/>
      <c r="H1595" s="57"/>
      <c r="I1595" s="57"/>
      <c r="J1595" s="57"/>
      <c r="S1595" s="273"/>
    </row>
    <row r="1596" spans="1:19" s="59" customFormat="1">
      <c r="A1596" s="57"/>
      <c r="B1596" s="57"/>
      <c r="D1596" s="57"/>
      <c r="E1596" s="57"/>
      <c r="F1596" s="57"/>
      <c r="G1596" s="57"/>
      <c r="H1596" s="57"/>
      <c r="I1596" s="57"/>
      <c r="J1596" s="57"/>
      <c r="S1596" s="273"/>
    </row>
    <row r="1597" spans="1:19" s="59" customFormat="1">
      <c r="A1597" s="57"/>
      <c r="B1597" s="57"/>
      <c r="D1597" s="57"/>
      <c r="E1597" s="57"/>
      <c r="F1597" s="57"/>
      <c r="G1597" s="57"/>
      <c r="H1597" s="57"/>
      <c r="I1597" s="57"/>
      <c r="J1597" s="57"/>
      <c r="S1597" s="273"/>
    </row>
    <row r="1598" spans="1:19" s="59" customFormat="1">
      <c r="A1598" s="57"/>
      <c r="B1598" s="57"/>
      <c r="D1598" s="57"/>
      <c r="E1598" s="57"/>
      <c r="F1598" s="57"/>
      <c r="G1598" s="57"/>
      <c r="H1598" s="57"/>
      <c r="I1598" s="57"/>
      <c r="J1598" s="57"/>
      <c r="S1598" s="273"/>
    </row>
    <row r="1599" spans="1:19" s="59" customFormat="1">
      <c r="A1599" s="57"/>
      <c r="B1599" s="57"/>
      <c r="D1599" s="57"/>
      <c r="E1599" s="57"/>
      <c r="F1599" s="57"/>
      <c r="G1599" s="57"/>
      <c r="H1599" s="57"/>
      <c r="I1599" s="57"/>
      <c r="J1599" s="57"/>
      <c r="S1599" s="273"/>
    </row>
    <row r="1600" spans="1:19" s="59" customFormat="1">
      <c r="A1600" s="57"/>
      <c r="B1600" s="57"/>
      <c r="D1600" s="57"/>
      <c r="E1600" s="57"/>
      <c r="F1600" s="57"/>
      <c r="G1600" s="57"/>
      <c r="H1600" s="57"/>
      <c r="I1600" s="57"/>
      <c r="J1600" s="57"/>
      <c r="S1600" s="273"/>
    </row>
    <row r="1601" spans="1:19" s="59" customFormat="1">
      <c r="A1601" s="57"/>
      <c r="B1601" s="57"/>
      <c r="D1601" s="57"/>
      <c r="E1601" s="57"/>
      <c r="F1601" s="57"/>
      <c r="G1601" s="57"/>
      <c r="H1601" s="57"/>
      <c r="I1601" s="57"/>
      <c r="J1601" s="57"/>
      <c r="S1601" s="273"/>
    </row>
    <row r="1602" spans="1:19" s="59" customFormat="1">
      <c r="A1602" s="57"/>
      <c r="B1602" s="57"/>
      <c r="D1602" s="57"/>
      <c r="E1602" s="57"/>
      <c r="F1602" s="57"/>
      <c r="G1602" s="57"/>
      <c r="H1602" s="57"/>
      <c r="I1602" s="57"/>
      <c r="J1602" s="57"/>
      <c r="S1602" s="273"/>
    </row>
    <row r="1603" spans="1:19" s="59" customFormat="1">
      <c r="A1603" s="57"/>
      <c r="B1603" s="57"/>
      <c r="D1603" s="57"/>
      <c r="E1603" s="57"/>
      <c r="F1603" s="57"/>
      <c r="G1603" s="57"/>
      <c r="H1603" s="57"/>
      <c r="I1603" s="57"/>
      <c r="J1603" s="57"/>
      <c r="S1603" s="273"/>
    </row>
    <row r="1604" spans="1:19" s="59" customFormat="1">
      <c r="A1604" s="57"/>
      <c r="B1604" s="57"/>
      <c r="D1604" s="57"/>
      <c r="E1604" s="57"/>
      <c r="F1604" s="57"/>
      <c r="G1604" s="57"/>
      <c r="H1604" s="57"/>
      <c r="I1604" s="57"/>
      <c r="J1604" s="57"/>
      <c r="S1604" s="273"/>
    </row>
    <row r="1605" spans="1:19" s="59" customFormat="1">
      <c r="A1605" s="57"/>
      <c r="B1605" s="57"/>
      <c r="D1605" s="57"/>
      <c r="E1605" s="57"/>
      <c r="F1605" s="57"/>
      <c r="G1605" s="57"/>
      <c r="H1605" s="57"/>
      <c r="I1605" s="57"/>
      <c r="J1605" s="57"/>
      <c r="S1605" s="273"/>
    </row>
    <row r="1606" spans="1:19" s="59" customFormat="1">
      <c r="A1606" s="57"/>
      <c r="B1606" s="57"/>
      <c r="D1606" s="57"/>
      <c r="E1606" s="57"/>
      <c r="F1606" s="57"/>
      <c r="G1606" s="57"/>
      <c r="H1606" s="57"/>
      <c r="I1606" s="57"/>
      <c r="J1606" s="57"/>
      <c r="S1606" s="273"/>
    </row>
    <row r="1607" spans="1:19" s="59" customFormat="1">
      <c r="A1607" s="57"/>
      <c r="B1607" s="57"/>
      <c r="D1607" s="57"/>
      <c r="E1607" s="57"/>
      <c r="F1607" s="57"/>
      <c r="G1607" s="57"/>
      <c r="H1607" s="57"/>
      <c r="I1607" s="57"/>
      <c r="J1607" s="57"/>
      <c r="S1607" s="273"/>
    </row>
    <row r="1608" spans="1:19" s="59" customFormat="1">
      <c r="A1608" s="57"/>
      <c r="B1608" s="57"/>
      <c r="D1608" s="57"/>
      <c r="E1608" s="57"/>
      <c r="F1608" s="57"/>
      <c r="G1608" s="57"/>
      <c r="H1608" s="57"/>
      <c r="I1608" s="57"/>
      <c r="J1608" s="57"/>
      <c r="S1608" s="273"/>
    </row>
    <row r="1609" spans="1:19" s="59" customFormat="1">
      <c r="A1609" s="57"/>
      <c r="B1609" s="57"/>
      <c r="D1609" s="57"/>
      <c r="E1609" s="57"/>
      <c r="F1609" s="57"/>
      <c r="G1609" s="57"/>
      <c r="H1609" s="57"/>
      <c r="I1609" s="57"/>
      <c r="J1609" s="57"/>
      <c r="S1609" s="273"/>
    </row>
    <row r="1610" spans="1:19" s="59" customFormat="1">
      <c r="A1610" s="57"/>
      <c r="B1610" s="57"/>
      <c r="D1610" s="57"/>
      <c r="E1610" s="57"/>
      <c r="F1610" s="57"/>
      <c r="G1610" s="57"/>
      <c r="H1610" s="57"/>
      <c r="I1610" s="57"/>
      <c r="J1610" s="57"/>
      <c r="S1610" s="273"/>
    </row>
    <row r="1611" spans="1:19" s="59" customFormat="1">
      <c r="A1611" s="57"/>
      <c r="B1611" s="57"/>
      <c r="D1611" s="57"/>
      <c r="E1611" s="57"/>
      <c r="F1611" s="57"/>
      <c r="G1611" s="57"/>
      <c r="H1611" s="57"/>
      <c r="I1611" s="57"/>
      <c r="J1611" s="57"/>
      <c r="S1611" s="273"/>
    </row>
    <row r="1612" spans="1:19" s="59" customFormat="1">
      <c r="A1612" s="57"/>
      <c r="B1612" s="57"/>
      <c r="D1612" s="57"/>
      <c r="E1612" s="57"/>
      <c r="F1612" s="57"/>
      <c r="G1612" s="57"/>
      <c r="H1612" s="57"/>
      <c r="I1612" s="57"/>
      <c r="J1612" s="57"/>
      <c r="S1612" s="273"/>
    </row>
    <row r="1613" spans="1:19" s="59" customFormat="1">
      <c r="A1613" s="57"/>
      <c r="B1613" s="57"/>
      <c r="D1613" s="57"/>
      <c r="E1613" s="57"/>
      <c r="F1613" s="57"/>
      <c r="G1613" s="57"/>
      <c r="H1613" s="57"/>
      <c r="I1613" s="57"/>
      <c r="J1613" s="57"/>
      <c r="S1613" s="273"/>
    </row>
    <row r="1614" spans="1:19" s="59" customFormat="1">
      <c r="A1614" s="57"/>
      <c r="B1614" s="57"/>
      <c r="D1614" s="57"/>
      <c r="E1614" s="57"/>
      <c r="F1614" s="57"/>
      <c r="G1614" s="57"/>
      <c r="H1614" s="57"/>
      <c r="I1614" s="57"/>
      <c r="J1614" s="57"/>
      <c r="S1614" s="273"/>
    </row>
    <row r="1615" spans="1:19" s="59" customFormat="1">
      <c r="A1615" s="57"/>
      <c r="B1615" s="57"/>
      <c r="D1615" s="57"/>
      <c r="E1615" s="57"/>
      <c r="F1615" s="57"/>
      <c r="G1615" s="57"/>
      <c r="H1615" s="57"/>
      <c r="I1615" s="57"/>
      <c r="J1615" s="57"/>
      <c r="S1615" s="273"/>
    </row>
    <row r="1616" spans="1:19" s="59" customFormat="1">
      <c r="A1616" s="57"/>
      <c r="B1616" s="57"/>
      <c r="D1616" s="57"/>
      <c r="E1616" s="57"/>
      <c r="F1616" s="57"/>
      <c r="G1616" s="57"/>
      <c r="H1616" s="57"/>
      <c r="I1616" s="57"/>
      <c r="J1616" s="57"/>
      <c r="S1616" s="273"/>
    </row>
    <row r="1617" spans="1:19" s="59" customFormat="1">
      <c r="A1617" s="57"/>
      <c r="B1617" s="57"/>
      <c r="D1617" s="57"/>
      <c r="E1617" s="57"/>
      <c r="F1617" s="57"/>
      <c r="G1617" s="57"/>
      <c r="H1617" s="57"/>
      <c r="I1617" s="57"/>
      <c r="J1617" s="57"/>
      <c r="S1617" s="273"/>
    </row>
    <row r="1618" spans="1:19" s="59" customFormat="1">
      <c r="A1618" s="57"/>
      <c r="B1618" s="57"/>
      <c r="D1618" s="57"/>
      <c r="E1618" s="57"/>
      <c r="F1618" s="57"/>
      <c r="G1618" s="57"/>
      <c r="H1618" s="57"/>
      <c r="I1618" s="57"/>
      <c r="J1618" s="57"/>
      <c r="S1618" s="273"/>
    </row>
    <row r="1619" spans="1:19" s="59" customFormat="1">
      <c r="A1619" s="57"/>
      <c r="B1619" s="57"/>
      <c r="D1619" s="57"/>
      <c r="E1619" s="57"/>
      <c r="F1619" s="57"/>
      <c r="G1619" s="57"/>
      <c r="H1619" s="57"/>
      <c r="I1619" s="57"/>
      <c r="J1619" s="57"/>
      <c r="S1619" s="273"/>
    </row>
    <row r="1620" spans="1:19" s="59" customFormat="1">
      <c r="A1620" s="57"/>
      <c r="B1620" s="57"/>
      <c r="D1620" s="57"/>
      <c r="E1620" s="57"/>
      <c r="F1620" s="57"/>
      <c r="G1620" s="57"/>
      <c r="H1620" s="57"/>
      <c r="I1620" s="57"/>
      <c r="J1620" s="57"/>
      <c r="S1620" s="273"/>
    </row>
    <row r="1621" spans="1:19" s="59" customFormat="1">
      <c r="A1621" s="57"/>
      <c r="B1621" s="57"/>
      <c r="D1621" s="57"/>
      <c r="E1621" s="57"/>
      <c r="F1621" s="57"/>
      <c r="G1621" s="57"/>
      <c r="H1621" s="57"/>
      <c r="I1621" s="57"/>
      <c r="J1621" s="57"/>
      <c r="S1621" s="273"/>
    </row>
    <row r="1622" spans="1:19" s="59" customFormat="1">
      <c r="A1622" s="57"/>
      <c r="B1622" s="57"/>
      <c r="D1622" s="57"/>
      <c r="E1622" s="57"/>
      <c r="F1622" s="57"/>
      <c r="G1622" s="57"/>
      <c r="H1622" s="57"/>
      <c r="I1622" s="57"/>
      <c r="J1622" s="57"/>
      <c r="S1622" s="273"/>
    </row>
    <row r="1623" spans="1:19" s="59" customFormat="1">
      <c r="A1623" s="57"/>
      <c r="B1623" s="57"/>
      <c r="D1623" s="57"/>
      <c r="E1623" s="57"/>
      <c r="F1623" s="57"/>
      <c r="G1623" s="57"/>
      <c r="H1623" s="57"/>
      <c r="I1623" s="57"/>
      <c r="J1623" s="57"/>
      <c r="S1623" s="273"/>
    </row>
    <row r="1624" spans="1:19" s="59" customFormat="1">
      <c r="A1624" s="57"/>
      <c r="B1624" s="57"/>
      <c r="D1624" s="57"/>
      <c r="E1624" s="57"/>
      <c r="F1624" s="57"/>
      <c r="G1624" s="57"/>
      <c r="H1624" s="57"/>
      <c r="I1624" s="57"/>
      <c r="J1624" s="57"/>
      <c r="S1624" s="273"/>
    </row>
    <row r="1625" spans="1:19" s="59" customFormat="1">
      <c r="A1625" s="57"/>
      <c r="B1625" s="57"/>
      <c r="D1625" s="57"/>
      <c r="E1625" s="57"/>
      <c r="F1625" s="57"/>
      <c r="G1625" s="57"/>
      <c r="H1625" s="57"/>
      <c r="I1625" s="57"/>
      <c r="J1625" s="57"/>
      <c r="S1625" s="273"/>
    </row>
    <row r="1626" spans="1:19" s="59" customFormat="1">
      <c r="A1626" s="57"/>
      <c r="B1626" s="57"/>
      <c r="D1626" s="57"/>
      <c r="E1626" s="57"/>
      <c r="F1626" s="57"/>
      <c r="G1626" s="57"/>
      <c r="H1626" s="57"/>
      <c r="I1626" s="57"/>
      <c r="J1626" s="57"/>
      <c r="S1626" s="273"/>
    </row>
    <row r="1627" spans="1:19" s="59" customFormat="1">
      <c r="A1627" s="57"/>
      <c r="B1627" s="57"/>
      <c r="D1627" s="57"/>
      <c r="E1627" s="57"/>
      <c r="F1627" s="57"/>
      <c r="G1627" s="57"/>
      <c r="H1627" s="57"/>
      <c r="I1627" s="57"/>
      <c r="J1627" s="57"/>
      <c r="S1627" s="273"/>
    </row>
    <row r="1628" spans="1:19" s="59" customFormat="1">
      <c r="A1628" s="57"/>
      <c r="B1628" s="57"/>
      <c r="D1628" s="57"/>
      <c r="E1628" s="57"/>
      <c r="F1628" s="57"/>
      <c r="G1628" s="57"/>
      <c r="H1628" s="57"/>
      <c r="I1628" s="57"/>
      <c r="J1628" s="57"/>
      <c r="S1628" s="273"/>
    </row>
    <row r="1629" spans="1:19" s="59" customFormat="1">
      <c r="A1629" s="57"/>
      <c r="B1629" s="57"/>
      <c r="D1629" s="57"/>
      <c r="E1629" s="57"/>
      <c r="F1629" s="57"/>
      <c r="G1629" s="57"/>
      <c r="H1629" s="57"/>
      <c r="I1629" s="57"/>
      <c r="J1629" s="57"/>
      <c r="S1629" s="273"/>
    </row>
    <row r="1630" spans="1:19" s="59" customFormat="1">
      <c r="A1630" s="57"/>
      <c r="B1630" s="57"/>
      <c r="D1630" s="57"/>
      <c r="E1630" s="57"/>
      <c r="F1630" s="57"/>
      <c r="G1630" s="57"/>
      <c r="H1630" s="57"/>
      <c r="I1630" s="57"/>
      <c r="J1630" s="57"/>
      <c r="S1630" s="273"/>
    </row>
    <row r="1631" spans="1:19" s="59" customFormat="1">
      <c r="A1631" s="57"/>
      <c r="B1631" s="57"/>
      <c r="D1631" s="57"/>
      <c r="E1631" s="57"/>
      <c r="F1631" s="57"/>
      <c r="G1631" s="57"/>
      <c r="H1631" s="57"/>
      <c r="I1631" s="57"/>
      <c r="J1631" s="57"/>
      <c r="S1631" s="273"/>
    </row>
    <row r="1632" spans="1:19" s="59" customFormat="1">
      <c r="A1632" s="57"/>
      <c r="B1632" s="57"/>
      <c r="D1632" s="57"/>
      <c r="E1632" s="57"/>
      <c r="F1632" s="57"/>
      <c r="G1632" s="57"/>
      <c r="H1632" s="57"/>
      <c r="I1632" s="57"/>
      <c r="J1632" s="57"/>
      <c r="S1632" s="273"/>
    </row>
    <row r="1633" spans="1:19" s="59" customFormat="1">
      <c r="A1633" s="57"/>
      <c r="B1633" s="57"/>
      <c r="D1633" s="57"/>
      <c r="E1633" s="57"/>
      <c r="F1633" s="57"/>
      <c r="G1633" s="57"/>
      <c r="H1633" s="57"/>
      <c r="I1633" s="57"/>
      <c r="J1633" s="57"/>
      <c r="S1633" s="273"/>
    </row>
    <row r="1634" spans="1:19" s="59" customFormat="1">
      <c r="A1634" s="57"/>
      <c r="B1634" s="57"/>
      <c r="D1634" s="57"/>
      <c r="E1634" s="57"/>
      <c r="F1634" s="57"/>
      <c r="G1634" s="57"/>
      <c r="H1634" s="57"/>
      <c r="I1634" s="57"/>
      <c r="J1634" s="57"/>
      <c r="S1634" s="273"/>
    </row>
    <row r="1635" spans="1:19" s="59" customFormat="1">
      <c r="A1635" s="57"/>
      <c r="B1635" s="57"/>
      <c r="D1635" s="57"/>
      <c r="E1635" s="57"/>
      <c r="F1635" s="57"/>
      <c r="G1635" s="57"/>
      <c r="H1635" s="57"/>
      <c r="I1635" s="57"/>
      <c r="J1635" s="57"/>
      <c r="S1635" s="273"/>
    </row>
    <row r="1636" spans="1:19" s="59" customFormat="1">
      <c r="A1636" s="57"/>
      <c r="B1636" s="57"/>
      <c r="D1636" s="57"/>
      <c r="E1636" s="57"/>
      <c r="F1636" s="57"/>
      <c r="G1636" s="57"/>
      <c r="H1636" s="57"/>
      <c r="I1636" s="57"/>
      <c r="J1636" s="57"/>
      <c r="S1636" s="273"/>
    </row>
    <row r="1637" spans="1:19" s="59" customFormat="1">
      <c r="A1637" s="57"/>
      <c r="B1637" s="57"/>
      <c r="D1637" s="57"/>
      <c r="E1637" s="57"/>
      <c r="F1637" s="57"/>
      <c r="G1637" s="57"/>
      <c r="H1637" s="57"/>
      <c r="I1637" s="57"/>
      <c r="J1637" s="57"/>
      <c r="S1637" s="273"/>
    </row>
    <row r="1638" spans="1:19" s="59" customFormat="1">
      <c r="A1638" s="57"/>
      <c r="B1638" s="57"/>
      <c r="D1638" s="57"/>
      <c r="E1638" s="57"/>
      <c r="F1638" s="57"/>
      <c r="G1638" s="57"/>
      <c r="H1638" s="57"/>
      <c r="I1638" s="57"/>
      <c r="J1638" s="57"/>
      <c r="S1638" s="273"/>
    </row>
    <row r="1639" spans="1:19" s="59" customFormat="1">
      <c r="A1639" s="57"/>
      <c r="B1639" s="57"/>
      <c r="D1639" s="57"/>
      <c r="E1639" s="57"/>
      <c r="F1639" s="57"/>
      <c r="G1639" s="57"/>
      <c r="H1639" s="57"/>
      <c r="I1639" s="57"/>
      <c r="J1639" s="57"/>
      <c r="S1639" s="273"/>
    </row>
    <row r="1640" spans="1:19" s="59" customFormat="1">
      <c r="A1640" s="57"/>
      <c r="B1640" s="57"/>
      <c r="D1640" s="57"/>
      <c r="E1640" s="57"/>
      <c r="F1640" s="57"/>
      <c r="G1640" s="57"/>
      <c r="H1640" s="57"/>
      <c r="I1640" s="57"/>
      <c r="J1640" s="57"/>
      <c r="S1640" s="273"/>
    </row>
    <row r="1641" spans="1:19" s="59" customFormat="1">
      <c r="A1641" s="57"/>
      <c r="B1641" s="57"/>
      <c r="D1641" s="57"/>
      <c r="E1641" s="57"/>
      <c r="F1641" s="57"/>
      <c r="G1641" s="57"/>
      <c r="H1641" s="57"/>
      <c r="I1641" s="57"/>
      <c r="J1641" s="57"/>
      <c r="S1641" s="273"/>
    </row>
    <row r="1642" spans="1:19" s="59" customFormat="1">
      <c r="A1642" s="57"/>
      <c r="B1642" s="57"/>
      <c r="D1642" s="57"/>
      <c r="E1642" s="57"/>
      <c r="F1642" s="57"/>
      <c r="G1642" s="57"/>
      <c r="H1642" s="57"/>
      <c r="I1642" s="57"/>
      <c r="J1642" s="57"/>
      <c r="S1642" s="273"/>
    </row>
    <row r="1643" spans="1:19" s="59" customFormat="1">
      <c r="A1643" s="57"/>
      <c r="B1643" s="57"/>
      <c r="D1643" s="57"/>
      <c r="E1643" s="57"/>
      <c r="F1643" s="57"/>
      <c r="G1643" s="57"/>
      <c r="H1643" s="57"/>
      <c r="I1643" s="57"/>
      <c r="J1643" s="57"/>
      <c r="S1643" s="273"/>
    </row>
    <row r="1644" spans="1:19" s="59" customFormat="1">
      <c r="A1644" s="57"/>
      <c r="B1644" s="57"/>
      <c r="D1644" s="57"/>
      <c r="E1644" s="57"/>
      <c r="F1644" s="57"/>
      <c r="G1644" s="57"/>
      <c r="H1644" s="57"/>
      <c r="I1644" s="57"/>
      <c r="J1644" s="57"/>
      <c r="S1644" s="273"/>
    </row>
    <row r="1645" spans="1:19" s="59" customFormat="1">
      <c r="A1645" s="57"/>
      <c r="B1645" s="57"/>
      <c r="D1645" s="57"/>
      <c r="E1645" s="57"/>
      <c r="F1645" s="57"/>
      <c r="G1645" s="57"/>
      <c r="H1645" s="57"/>
      <c r="I1645" s="57"/>
      <c r="J1645" s="57"/>
      <c r="S1645" s="273"/>
    </row>
    <row r="1646" spans="1:19" s="59" customFormat="1">
      <c r="A1646" s="57"/>
      <c r="B1646" s="57"/>
      <c r="D1646" s="57"/>
      <c r="E1646" s="57"/>
      <c r="F1646" s="57"/>
      <c r="G1646" s="57"/>
      <c r="H1646" s="57"/>
      <c r="I1646" s="57"/>
      <c r="J1646" s="57"/>
      <c r="S1646" s="273"/>
    </row>
    <row r="1647" spans="1:19" s="59" customFormat="1">
      <c r="A1647" s="57"/>
      <c r="B1647" s="57"/>
      <c r="D1647" s="57"/>
      <c r="E1647" s="57"/>
      <c r="F1647" s="57"/>
      <c r="G1647" s="57"/>
      <c r="H1647" s="57"/>
      <c r="I1647" s="57"/>
      <c r="J1647" s="57"/>
      <c r="S1647" s="273"/>
    </row>
    <row r="1648" spans="1:19" s="59" customFormat="1">
      <c r="A1648" s="57"/>
      <c r="B1648" s="57"/>
      <c r="D1648" s="57"/>
      <c r="E1648" s="57"/>
      <c r="F1648" s="57"/>
      <c r="G1648" s="57"/>
      <c r="H1648" s="57"/>
      <c r="I1648" s="57"/>
      <c r="J1648" s="57"/>
      <c r="S1648" s="273"/>
    </row>
    <row r="1649" spans="1:19" s="59" customFormat="1">
      <c r="A1649" s="57"/>
      <c r="B1649" s="57"/>
      <c r="D1649" s="57"/>
      <c r="E1649" s="57"/>
      <c r="F1649" s="57"/>
      <c r="G1649" s="57"/>
      <c r="H1649" s="57"/>
      <c r="I1649" s="57"/>
      <c r="J1649" s="57"/>
      <c r="S1649" s="273"/>
    </row>
    <row r="1650" spans="1:19" s="59" customFormat="1">
      <c r="A1650" s="57"/>
      <c r="B1650" s="57"/>
      <c r="D1650" s="57"/>
      <c r="E1650" s="57"/>
      <c r="F1650" s="57"/>
      <c r="G1650" s="57"/>
      <c r="H1650" s="57"/>
      <c r="I1650" s="57"/>
      <c r="J1650" s="57"/>
      <c r="S1650" s="273"/>
    </row>
    <row r="1651" spans="1:19" s="59" customFormat="1">
      <c r="A1651" s="57"/>
      <c r="B1651" s="57"/>
      <c r="D1651" s="57"/>
      <c r="E1651" s="57"/>
      <c r="F1651" s="57"/>
      <c r="G1651" s="57"/>
      <c r="H1651" s="57"/>
      <c r="I1651" s="57"/>
      <c r="J1651" s="57"/>
      <c r="S1651" s="273"/>
    </row>
    <row r="1652" spans="1:19" s="59" customFormat="1">
      <c r="A1652" s="57"/>
      <c r="B1652" s="57"/>
      <c r="D1652" s="57"/>
      <c r="E1652" s="57"/>
      <c r="F1652" s="57"/>
      <c r="G1652" s="57"/>
      <c r="H1652" s="57"/>
      <c r="I1652" s="57"/>
      <c r="J1652" s="57"/>
      <c r="S1652" s="273"/>
    </row>
    <row r="1653" spans="1:19" s="59" customFormat="1">
      <c r="A1653" s="57"/>
      <c r="B1653" s="57"/>
      <c r="D1653" s="57"/>
      <c r="E1653" s="57"/>
      <c r="F1653" s="57"/>
      <c r="G1653" s="57"/>
      <c r="H1653" s="57"/>
      <c r="I1653" s="57"/>
      <c r="J1653" s="57"/>
      <c r="S1653" s="273"/>
    </row>
    <row r="1654" spans="1:19" s="59" customFormat="1">
      <c r="A1654" s="57"/>
      <c r="B1654" s="57"/>
      <c r="D1654" s="57"/>
      <c r="E1654" s="57"/>
      <c r="F1654" s="57"/>
      <c r="G1654" s="57"/>
      <c r="H1654" s="57"/>
      <c r="I1654" s="57"/>
      <c r="J1654" s="57"/>
      <c r="S1654" s="273"/>
    </row>
    <row r="1655" spans="1:19" s="59" customFormat="1">
      <c r="A1655" s="57"/>
      <c r="B1655" s="57"/>
      <c r="D1655" s="57"/>
      <c r="E1655" s="57"/>
      <c r="F1655" s="57"/>
      <c r="G1655" s="57"/>
      <c r="H1655" s="57"/>
      <c r="I1655" s="57"/>
      <c r="J1655" s="57"/>
      <c r="S1655" s="273"/>
    </row>
    <row r="1656" spans="1:19" s="59" customFormat="1">
      <c r="A1656" s="57"/>
      <c r="B1656" s="57"/>
      <c r="D1656" s="57"/>
      <c r="E1656" s="57"/>
      <c r="F1656" s="57"/>
      <c r="G1656" s="57"/>
      <c r="H1656" s="57"/>
      <c r="I1656" s="57"/>
      <c r="J1656" s="57"/>
      <c r="S1656" s="273"/>
    </row>
    <row r="1657" spans="1:19" s="59" customFormat="1">
      <c r="A1657" s="57"/>
      <c r="B1657" s="57"/>
      <c r="D1657" s="57"/>
      <c r="E1657" s="57"/>
      <c r="F1657" s="57"/>
      <c r="G1657" s="57"/>
      <c r="H1657" s="57"/>
      <c r="I1657" s="57"/>
      <c r="J1657" s="57"/>
      <c r="S1657" s="273"/>
    </row>
    <row r="1658" spans="1:19" s="59" customFormat="1">
      <c r="A1658" s="57"/>
      <c r="B1658" s="57"/>
      <c r="D1658" s="57"/>
      <c r="E1658" s="57"/>
      <c r="F1658" s="57"/>
      <c r="G1658" s="57"/>
      <c r="H1658" s="57"/>
      <c r="I1658" s="57"/>
      <c r="J1658" s="57"/>
      <c r="S1658" s="273"/>
    </row>
    <row r="1659" spans="1:19" s="59" customFormat="1">
      <c r="A1659" s="57"/>
      <c r="B1659" s="57"/>
      <c r="D1659" s="57"/>
      <c r="E1659" s="57"/>
      <c r="F1659" s="57"/>
      <c r="G1659" s="57"/>
      <c r="H1659" s="57"/>
      <c r="I1659" s="57"/>
      <c r="J1659" s="57"/>
      <c r="S1659" s="273"/>
    </row>
    <row r="1660" spans="1:19" s="59" customFormat="1">
      <c r="A1660" s="57"/>
      <c r="B1660" s="57"/>
      <c r="D1660" s="57"/>
      <c r="E1660" s="57"/>
      <c r="F1660" s="57"/>
      <c r="G1660" s="57"/>
      <c r="H1660" s="57"/>
      <c r="I1660" s="57"/>
      <c r="J1660" s="57"/>
      <c r="S1660" s="273"/>
    </row>
    <row r="1661" spans="1:19" s="59" customFormat="1">
      <c r="A1661" s="57"/>
      <c r="B1661" s="57"/>
      <c r="D1661" s="57"/>
      <c r="E1661" s="57"/>
      <c r="F1661" s="57"/>
      <c r="G1661" s="57"/>
      <c r="H1661" s="57"/>
      <c r="I1661" s="57"/>
      <c r="J1661" s="57"/>
      <c r="S1661" s="273"/>
    </row>
    <row r="1662" spans="1:19" s="59" customFormat="1">
      <c r="A1662" s="57"/>
      <c r="B1662" s="57"/>
      <c r="D1662" s="57"/>
      <c r="E1662" s="57"/>
      <c r="F1662" s="57"/>
      <c r="G1662" s="57"/>
      <c r="H1662" s="57"/>
      <c r="I1662" s="57"/>
      <c r="J1662" s="57"/>
      <c r="S1662" s="273"/>
    </row>
    <row r="1663" spans="1:19" s="59" customFormat="1">
      <c r="A1663" s="57"/>
      <c r="B1663" s="57"/>
      <c r="D1663" s="57"/>
      <c r="E1663" s="57"/>
      <c r="F1663" s="57"/>
      <c r="G1663" s="57"/>
      <c r="H1663" s="57"/>
      <c r="I1663" s="57"/>
      <c r="J1663" s="57"/>
      <c r="S1663" s="273"/>
    </row>
    <row r="1664" spans="1:19" s="59" customFormat="1">
      <c r="A1664" s="57"/>
      <c r="B1664" s="57"/>
      <c r="D1664" s="57"/>
      <c r="E1664" s="57"/>
      <c r="F1664" s="57"/>
      <c r="G1664" s="57"/>
      <c r="H1664" s="57"/>
      <c r="I1664" s="57"/>
      <c r="J1664" s="57"/>
      <c r="S1664" s="273"/>
    </row>
    <row r="1665" spans="1:19" s="59" customFormat="1">
      <c r="A1665" s="57"/>
      <c r="B1665" s="57"/>
      <c r="D1665" s="57"/>
      <c r="E1665" s="57"/>
      <c r="F1665" s="57"/>
      <c r="G1665" s="57"/>
      <c r="H1665" s="57"/>
      <c r="I1665" s="57"/>
      <c r="J1665" s="57"/>
      <c r="S1665" s="273"/>
    </row>
    <row r="1666" spans="1:19" s="59" customFormat="1">
      <c r="A1666" s="57"/>
      <c r="B1666" s="57"/>
      <c r="D1666" s="57"/>
      <c r="E1666" s="57"/>
      <c r="F1666" s="57"/>
      <c r="G1666" s="57"/>
      <c r="H1666" s="57"/>
      <c r="I1666" s="57"/>
      <c r="J1666" s="57"/>
      <c r="S1666" s="273"/>
    </row>
    <row r="1667" spans="1:19" s="59" customFormat="1">
      <c r="A1667" s="57"/>
      <c r="B1667" s="57"/>
      <c r="D1667" s="57"/>
      <c r="E1667" s="57"/>
      <c r="F1667" s="57"/>
      <c r="G1667" s="57"/>
      <c r="H1667" s="57"/>
      <c r="I1667" s="57"/>
      <c r="J1667" s="57"/>
      <c r="S1667" s="273"/>
    </row>
    <row r="1668" spans="1:19" s="59" customFormat="1">
      <c r="A1668" s="57"/>
      <c r="B1668" s="57"/>
      <c r="D1668" s="57"/>
      <c r="E1668" s="57"/>
      <c r="F1668" s="57"/>
      <c r="G1668" s="57"/>
      <c r="H1668" s="57"/>
      <c r="I1668" s="57"/>
      <c r="J1668" s="57"/>
      <c r="S1668" s="273"/>
    </row>
    <row r="1669" spans="1:19" s="59" customFormat="1">
      <c r="A1669" s="57"/>
      <c r="B1669" s="57"/>
      <c r="D1669" s="57"/>
      <c r="E1669" s="57"/>
      <c r="F1669" s="57"/>
      <c r="G1669" s="57"/>
      <c r="H1669" s="57"/>
      <c r="I1669" s="57"/>
      <c r="J1669" s="57"/>
      <c r="S1669" s="273"/>
    </row>
    <row r="1670" spans="1:19" s="59" customFormat="1">
      <c r="A1670" s="57"/>
      <c r="B1670" s="57"/>
      <c r="D1670" s="57"/>
      <c r="E1670" s="57"/>
      <c r="F1670" s="57"/>
      <c r="G1670" s="57"/>
      <c r="H1670" s="57"/>
      <c r="I1670" s="57"/>
      <c r="J1670" s="57"/>
      <c r="S1670" s="273"/>
    </row>
    <row r="1671" spans="1:19" s="59" customFormat="1">
      <c r="A1671" s="57"/>
      <c r="B1671" s="57"/>
      <c r="D1671" s="57"/>
      <c r="E1671" s="57"/>
      <c r="F1671" s="57"/>
      <c r="G1671" s="57"/>
      <c r="H1671" s="57"/>
      <c r="I1671" s="57"/>
      <c r="J1671" s="57"/>
      <c r="S1671" s="273"/>
    </row>
    <row r="1672" spans="1:19" s="59" customFormat="1">
      <c r="A1672" s="57"/>
      <c r="B1672" s="57"/>
      <c r="D1672" s="57"/>
      <c r="E1672" s="57"/>
      <c r="F1672" s="57"/>
      <c r="G1672" s="57"/>
      <c r="H1672" s="57"/>
      <c r="I1672" s="57"/>
      <c r="J1672" s="57"/>
      <c r="S1672" s="273"/>
    </row>
    <row r="1673" spans="1:19" s="59" customFormat="1">
      <c r="A1673" s="57"/>
      <c r="B1673" s="57"/>
      <c r="D1673" s="57"/>
      <c r="E1673" s="57"/>
      <c r="F1673" s="57"/>
      <c r="G1673" s="57"/>
      <c r="H1673" s="57"/>
      <c r="I1673" s="57"/>
      <c r="J1673" s="57"/>
      <c r="S1673" s="273"/>
    </row>
    <row r="1674" spans="1:19" s="59" customFormat="1">
      <c r="A1674" s="57"/>
      <c r="B1674" s="57"/>
      <c r="D1674" s="57"/>
      <c r="E1674" s="57"/>
      <c r="F1674" s="57"/>
      <c r="G1674" s="57"/>
      <c r="H1674" s="57"/>
      <c r="I1674" s="57"/>
      <c r="J1674" s="57"/>
      <c r="S1674" s="273"/>
    </row>
    <row r="1675" spans="1:19" s="59" customFormat="1">
      <c r="A1675" s="57"/>
      <c r="B1675" s="57"/>
      <c r="D1675" s="57"/>
      <c r="E1675" s="57"/>
      <c r="F1675" s="57"/>
      <c r="G1675" s="57"/>
      <c r="H1675" s="57"/>
      <c r="I1675" s="57"/>
      <c r="J1675" s="57"/>
      <c r="S1675" s="273"/>
    </row>
    <row r="1676" spans="1:19" s="59" customFormat="1">
      <c r="A1676" s="57"/>
      <c r="B1676" s="57"/>
      <c r="D1676" s="57"/>
      <c r="E1676" s="57"/>
      <c r="F1676" s="57"/>
      <c r="G1676" s="57"/>
      <c r="H1676" s="57"/>
      <c r="I1676" s="57"/>
      <c r="J1676" s="57"/>
      <c r="S1676" s="273"/>
    </row>
    <row r="1677" spans="1:19" s="59" customFormat="1">
      <c r="A1677" s="57"/>
      <c r="B1677" s="57"/>
      <c r="D1677" s="57"/>
      <c r="E1677" s="57"/>
      <c r="F1677" s="57"/>
      <c r="G1677" s="57"/>
      <c r="H1677" s="57"/>
      <c r="I1677" s="57"/>
      <c r="J1677" s="57"/>
      <c r="S1677" s="273"/>
    </row>
    <row r="1678" spans="1:19" s="59" customFormat="1">
      <c r="A1678" s="57"/>
      <c r="B1678" s="57"/>
      <c r="D1678" s="57"/>
      <c r="E1678" s="57"/>
      <c r="F1678" s="57"/>
      <c r="G1678" s="57"/>
      <c r="H1678" s="57"/>
      <c r="I1678" s="57"/>
      <c r="J1678" s="57"/>
      <c r="S1678" s="273"/>
    </row>
    <row r="1679" spans="1:19" s="59" customFormat="1">
      <c r="A1679" s="57"/>
      <c r="B1679" s="57"/>
      <c r="D1679" s="57"/>
      <c r="E1679" s="57"/>
      <c r="F1679" s="57"/>
      <c r="G1679" s="57"/>
      <c r="H1679" s="57"/>
      <c r="I1679" s="57"/>
      <c r="J1679" s="57"/>
      <c r="S1679" s="273"/>
    </row>
    <row r="1680" spans="1:19" s="59" customFormat="1">
      <c r="A1680" s="57"/>
      <c r="B1680" s="57"/>
      <c r="D1680" s="57"/>
      <c r="E1680" s="57"/>
      <c r="F1680" s="57"/>
      <c r="G1680" s="57"/>
      <c r="H1680" s="57"/>
      <c r="I1680" s="57"/>
      <c r="J1680" s="57"/>
      <c r="S1680" s="273"/>
    </row>
    <row r="1681" spans="1:19" s="59" customFormat="1">
      <c r="A1681" s="57"/>
      <c r="B1681" s="57"/>
      <c r="D1681" s="57"/>
      <c r="E1681" s="57"/>
      <c r="F1681" s="57"/>
      <c r="G1681" s="57"/>
      <c r="H1681" s="57"/>
      <c r="I1681" s="57"/>
      <c r="J1681" s="57"/>
      <c r="S1681" s="273"/>
    </row>
    <row r="1682" spans="1:19" s="59" customFormat="1">
      <c r="A1682" s="57"/>
      <c r="B1682" s="57"/>
      <c r="D1682" s="57"/>
      <c r="E1682" s="57"/>
      <c r="F1682" s="57"/>
      <c r="G1682" s="57"/>
      <c r="H1682" s="57"/>
      <c r="I1682" s="57"/>
      <c r="J1682" s="57"/>
      <c r="S1682" s="273"/>
    </row>
    <row r="1683" spans="1:19" s="59" customFormat="1">
      <c r="A1683" s="57"/>
      <c r="B1683" s="57"/>
      <c r="D1683" s="57"/>
      <c r="E1683" s="57"/>
      <c r="F1683" s="57"/>
      <c r="G1683" s="57"/>
      <c r="H1683" s="57"/>
      <c r="I1683" s="57"/>
      <c r="J1683" s="57"/>
      <c r="S1683" s="273"/>
    </row>
    <row r="1684" spans="1:19" s="59" customFormat="1">
      <c r="A1684" s="57"/>
      <c r="B1684" s="57"/>
      <c r="D1684" s="57"/>
      <c r="E1684" s="57"/>
      <c r="F1684" s="57"/>
      <c r="G1684" s="57"/>
      <c r="H1684" s="57"/>
      <c r="I1684" s="57"/>
      <c r="J1684" s="57"/>
      <c r="S1684" s="273"/>
    </row>
    <row r="1685" spans="1:19" s="59" customFormat="1">
      <c r="A1685" s="57"/>
      <c r="B1685" s="57"/>
      <c r="D1685" s="57"/>
      <c r="E1685" s="57"/>
      <c r="F1685" s="57"/>
      <c r="G1685" s="57"/>
      <c r="H1685" s="57"/>
      <c r="I1685" s="57"/>
      <c r="J1685" s="57"/>
      <c r="S1685" s="273"/>
    </row>
    <row r="1686" spans="1:19" s="59" customFormat="1">
      <c r="A1686" s="57"/>
      <c r="B1686" s="57"/>
      <c r="D1686" s="57"/>
      <c r="E1686" s="57"/>
      <c r="F1686" s="57"/>
      <c r="G1686" s="57"/>
      <c r="H1686" s="57"/>
      <c r="I1686" s="57"/>
      <c r="J1686" s="57"/>
      <c r="S1686" s="273"/>
    </row>
    <row r="1687" spans="1:19" s="59" customFormat="1">
      <c r="A1687" s="57"/>
      <c r="B1687" s="57"/>
      <c r="D1687" s="57"/>
      <c r="E1687" s="57"/>
      <c r="F1687" s="57"/>
      <c r="G1687" s="57"/>
      <c r="H1687" s="57"/>
      <c r="I1687" s="57"/>
      <c r="J1687" s="57"/>
      <c r="S1687" s="273"/>
    </row>
    <row r="1688" spans="1:19" s="59" customFormat="1">
      <c r="A1688" s="57"/>
      <c r="B1688" s="57"/>
      <c r="D1688" s="57"/>
      <c r="E1688" s="57"/>
      <c r="F1688" s="57"/>
      <c r="G1688" s="57"/>
      <c r="H1688" s="57"/>
      <c r="I1688" s="57"/>
      <c r="J1688" s="57"/>
      <c r="S1688" s="273"/>
    </row>
    <row r="1689" spans="1:19" s="59" customFormat="1">
      <c r="A1689" s="57"/>
      <c r="B1689" s="57"/>
      <c r="D1689" s="57"/>
      <c r="E1689" s="57"/>
      <c r="F1689" s="57"/>
      <c r="G1689" s="57"/>
      <c r="H1689" s="57"/>
      <c r="I1689" s="57"/>
      <c r="J1689" s="57"/>
      <c r="S1689" s="273"/>
    </row>
    <row r="1690" spans="1:19" s="59" customFormat="1">
      <c r="A1690" s="57"/>
      <c r="B1690" s="57"/>
      <c r="D1690" s="57"/>
      <c r="E1690" s="57"/>
      <c r="F1690" s="57"/>
      <c r="G1690" s="57"/>
      <c r="H1690" s="57"/>
      <c r="I1690" s="57"/>
      <c r="J1690" s="57"/>
      <c r="S1690" s="273"/>
    </row>
  </sheetData>
  <autoFilter ref="A17:K939">
    <filterColumn colId="7" showButton="0"/>
    <filterColumn colId="8" showButton="0"/>
  </autoFilter>
  <mergeCells count="15">
    <mergeCell ref="H940:I940"/>
    <mergeCell ref="Q18:R18"/>
    <mergeCell ref="H17:J17"/>
    <mergeCell ref="H939:I939"/>
    <mergeCell ref="F17:F18"/>
    <mergeCell ref="G17:G18"/>
    <mergeCell ref="A937:G937"/>
    <mergeCell ref="A938:G938"/>
    <mergeCell ref="A1:E1"/>
    <mergeCell ref="A17:A18"/>
    <mergeCell ref="B17:B18"/>
    <mergeCell ref="C17:C18"/>
    <mergeCell ref="D17:D18"/>
    <mergeCell ref="E17:E18"/>
    <mergeCell ref="A13:B13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THEIX Lot 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Combre</dc:creator>
  <cp:lastModifiedBy>Amandine Combre</cp:lastModifiedBy>
  <cp:lastPrinted>2024-01-10T13:39:20Z</cp:lastPrinted>
  <dcterms:created xsi:type="dcterms:W3CDTF">2016-12-19T07:57:45Z</dcterms:created>
  <dcterms:modified xsi:type="dcterms:W3CDTF">2025-11-18T12:59:01Z</dcterms:modified>
</cp:coreProperties>
</file>