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defaultThemeVersion="166925"/>
  <mc:AlternateContent xmlns:mc="http://schemas.openxmlformats.org/markup-compatibility/2006">
    <mc:Choice Requires="x15">
      <x15ac:absPath xmlns:x15ac="http://schemas.microsoft.com/office/spreadsheetml/2010/11/ac" url="I:\CellMarches_autrescontrats\concession\procedure\2025\2025C007 à 008_MAD_attelles_patients_SAU\0_doc travail\"/>
    </mc:Choice>
  </mc:AlternateContent>
  <xr:revisionPtr revIDLastSave="0" documentId="8_{6035BFC6-DB18-4D95-8867-321DDB7A9765}" xr6:coauthVersionLast="36" xr6:coauthVersionMax="36" xr10:uidLastSave="{00000000-0000-0000-0000-000000000000}"/>
  <bookViews>
    <workbookView xWindow="28680" yWindow="-60" windowWidth="29040" windowHeight="15840" activeTab="3" xr2:uid="{F88E836B-E859-42B9-8AAE-CB5D4A4D19A2}"/>
  </bookViews>
  <sheets>
    <sheet name="DQE LOT1" sheetId="3" r:id="rId1"/>
    <sheet name="DQE LOT2" sheetId="1" r:id="rId2"/>
    <sheet name="TARIFS_LOT.1" sheetId="5" r:id="rId3"/>
    <sheet name="TARIFS_LOT.2" sheetId="6"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6" l="1"/>
  <c r="H7" i="6"/>
  <c r="H8" i="6"/>
  <c r="H9" i="6"/>
  <c r="H10" i="6"/>
  <c r="H11" i="6"/>
  <c r="H12" i="6"/>
  <c r="H6" i="5"/>
  <c r="H7" i="5"/>
  <c r="H8" i="5"/>
  <c r="H9" i="5"/>
  <c r="H10" i="5"/>
  <c r="H11" i="5"/>
  <c r="H12" i="5"/>
  <c r="E12" i="3"/>
  <c r="E12" i="1"/>
</calcChain>
</file>

<file path=xl/sharedStrings.xml><?xml version="1.0" encoding="utf-8"?>
<sst xmlns="http://schemas.openxmlformats.org/spreadsheetml/2006/main" count="87" uniqueCount="37">
  <si>
    <t>Appareillages</t>
  </si>
  <si>
    <t>Chevillère</t>
  </si>
  <si>
    <t>Canne anglaise</t>
  </si>
  <si>
    <t>Attelle zimmer</t>
  </si>
  <si>
    <t>Collier cervical</t>
  </si>
  <si>
    <t>Coude au corps</t>
  </si>
  <si>
    <t>Poignet</t>
  </si>
  <si>
    <t>Botte de marche</t>
  </si>
  <si>
    <t>Qtés Annuelles</t>
  </si>
  <si>
    <t>Marque proposée</t>
  </si>
  <si>
    <t>Référence commerciale</t>
  </si>
  <si>
    <t>Tailles disponibles</t>
  </si>
  <si>
    <t>Code LPPR</t>
  </si>
  <si>
    <t>Prix LPPR HT facturé au patient</t>
  </si>
  <si>
    <t>Canne anglaise (la paire)</t>
  </si>
  <si>
    <t>Descriptif</t>
  </si>
  <si>
    <t>. Avec poignées ergonomiques,
. Hauteur de la canne réglable en au moins 8 positions,
. Embout large et renforcé,
. En alu anodisé,
. Modèle adulte standard et enfant.</t>
  </si>
  <si>
    <t>. Orthèse de cheville rigide avec double coque équipée de mousse à mémoire de forme,
. Modèle bilatéral confortable,
. Fermeture auto-agrippante de type "velcro",
. Disponible en au moins 3 tailles (de l'enfant à l'adulte).</t>
  </si>
  <si>
    <t xml:space="preserve">. Orthèse légère de poignet ambidextre,
. En jersey coton éponge,
. S'ouvrant complétement,
. Ajustable par bande auto-agripante de type "velcro",
. Baleines repositionnables limitant les mouvements,
. Lavable,
. Sans latex,
. Disponible en taille adulte et enfant.
</t>
  </si>
  <si>
    <t>. Botte d'immobilisation pour entorse et fracture de la cheville,
. Habillage sans couture au talon,
. Semelle large pour plus de confort,
. Réduction de la pression plantaire,
. Favorise la marche,
. Sangles ajustables,
. Ne contient pas de latex,
. Modèle bilatéral,
. Disponible en taille adulte et enfant.</t>
  </si>
  <si>
    <t xml:space="preserve">. Collier C1 à fermeture postérieure pour les services d'urgences,
. En mousse souple,
. Disponible en différentes longueurs et en au moins 2 hauteurs permettant d'équiper du petit enfant à l'adulte.
</t>
  </si>
  <si>
    <t>Attelle de genou</t>
  </si>
  <si>
    <t>Attelle de type Zimmer 3 panneaux avec bordure, Disponible en taille Adulte et enfant</t>
  </si>
  <si>
    <t>Echantillons à fournir</t>
  </si>
  <si>
    <t>Attelle de coude intégrant un baleinage palmaire et dorsal en aluminium modelable et amovible permettant une immobilisation du coude et de l'articulation du poignet. Sangle d'épaule réglable et amovible.                             Fermeture par auto-agrippant.                                                    Modèle ambidextre.                                                                     Disponible en taille Adulte et enfant</t>
  </si>
  <si>
    <t>1 taille Adulte</t>
  </si>
  <si>
    <t>Cette liste pourra évoluer avec l'accord des services des Urgences</t>
  </si>
  <si>
    <t>1 paire Adulte                                                                                                          1 paire Enfant</t>
  </si>
  <si>
    <t>1 taille Adulte                                                                                                          1 taille enfant</t>
  </si>
  <si>
    <t>Attelle de coude intégrant un baleinage palmaire et dorsal en aluminium modelable et amovible permettant une immobilisation du coude et de l'articulation du poignet. Sangle d'épaule réglable et amovible.                                                                                Fermeture par auto-agrippant.                                           Modèle ambidextre.                                                             Disponible en taille Adulte et enfant</t>
  </si>
  <si>
    <t>TAUX DE REDEVANCE PROPOSE EN %</t>
  </si>
  <si>
    <t>Total HT (estimation du CA HT du prestataire)</t>
  </si>
  <si>
    <t>DETAIL QUANTITES ESTIMEES AU CHUGA (SITES NORD, HCE ET SUD) LOT.1</t>
  </si>
  <si>
    <t>DETAIL QUANTITES ESTIMEES AU CHUGA (SITE VOIRON) LOT.2</t>
  </si>
  <si>
    <t>Qtés Annuelles ESTIMATIVE</t>
  </si>
  <si>
    <t>TARIFS Lot.1</t>
  </si>
  <si>
    <t>TARIFS Lot.2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</si>
</sst>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 &quot;€&quot;_-;\-* #,##0\ &quot;€&quot;_-;_-* &quot;-&quot;??\ &quot;€&quot;_-;_-@_-"/>
    <numFmt numFmtId="165" formatCode="_-* #,##0.00\ [$€-40C]_-;\-* #,##0.00\ [$€-40C]_-;_-* &quot;-&quot;??\ [$€-40C]_-;_-@_-"/>
  </numFmts>
  <fonts count="7" x14ac:knownFonts="1">
    <font>
      <sz val="11"/>
      <color theme="1"/>
      <name val="Calibri"/>
      <family val="2"/>
      <scheme val="minor"/>
    </font>
    <font>
      <sz val="11"/>
      <color theme="1"/>
      <name val="Calibri"/>
      <family val="2"/>
      <scheme val="minor"/>
    </font>
    <font>
      <sz val="10"/>
      <color theme="1"/>
      <name val="Arial"/>
      <family val="2"/>
    </font>
    <font>
      <sz val="8"/>
      <color theme="1"/>
      <name val="Calibri"/>
      <family val="2"/>
      <scheme val="minor"/>
    </font>
    <font>
      <sz val="9"/>
      <color theme="1"/>
      <name val="Calibri"/>
      <family val="2"/>
      <scheme val="minor"/>
    </font>
    <font>
      <b/>
      <sz val="16"/>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2" fillId="0" borderId="0"/>
  </cellStyleXfs>
  <cellXfs count="23">
    <xf numFmtId="0" fontId="0" fillId="0" borderId="0" xfId="0"/>
    <xf numFmtId="0" fontId="0" fillId="0" borderId="0" xfId="0" applyAlignment="1">
      <alignment horizontal="left" vertical="center"/>
    </xf>
    <xf numFmtId="0" fontId="3" fillId="0" borderId="0" xfId="0" applyFont="1" applyAlignment="1">
      <alignment horizontal="left" vertical="top" wrapText="1"/>
    </xf>
    <xf numFmtId="0" fontId="0" fillId="0" borderId="0" xfId="0"/>
    <xf numFmtId="0" fontId="3" fillId="0" borderId="0" xfId="0" applyFont="1" applyAlignment="1">
      <alignment vertical="top" wrapText="1"/>
    </xf>
    <xf numFmtId="0" fontId="3" fillId="0" borderId="0" xfId="0" applyFont="1" applyBorder="1" applyAlignment="1">
      <alignment horizontal="left" vertical="top"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Alignment="1">
      <alignment horizontal="center" vertical="center" wrapText="1"/>
    </xf>
    <xf numFmtId="0" fontId="4" fillId="0" borderId="0" xfId="0" applyFont="1" applyBorder="1" applyAlignment="1">
      <alignment horizontal="left" vertical="top" wrapText="1"/>
    </xf>
    <xf numFmtId="0" fontId="4" fillId="0" borderId="0" xfId="0" applyFont="1" applyBorder="1" applyAlignment="1">
      <alignment horizontal="center" vertical="center" wrapText="1"/>
    </xf>
    <xf numFmtId="0" fontId="4" fillId="0" borderId="0" xfId="0" applyFont="1" applyAlignment="1">
      <alignment vertical="top" wrapText="1"/>
    </xf>
    <xf numFmtId="0" fontId="4" fillId="0" borderId="0" xfId="0" applyFont="1" applyAlignment="1">
      <alignment horizontal="center" vertical="center" wrapText="1"/>
    </xf>
    <xf numFmtId="0" fontId="4" fillId="0" borderId="0" xfId="0" applyFont="1" applyBorder="1" applyAlignment="1">
      <alignment horizontal="left" vertical="center" wrapText="1"/>
    </xf>
    <xf numFmtId="0" fontId="4" fillId="0" borderId="0" xfId="0" applyFont="1" applyAlignment="1">
      <alignment horizontal="left" vertical="top" wrapText="1"/>
    </xf>
    <xf numFmtId="164" fontId="0" fillId="0" borderId="0" xfId="1" applyNumberFormat="1" applyFont="1"/>
    <xf numFmtId="165" fontId="0" fillId="0" borderId="0" xfId="1" applyNumberFormat="1" applyFont="1"/>
    <xf numFmtId="0" fontId="0" fillId="0" borderId="0" xfId="0" applyAlignment="1">
      <alignment horizontal="center" vertical="center" wrapText="1"/>
    </xf>
    <xf numFmtId="0" fontId="5" fillId="0" borderId="0" xfId="0" applyFont="1" applyAlignment="1">
      <alignment horizontal="center" vertical="center" wrapText="1"/>
    </xf>
    <xf numFmtId="0" fontId="6" fillId="0" borderId="0" xfId="0" applyFont="1"/>
    <xf numFmtId="0" fontId="0" fillId="0" borderId="0" xfId="0" applyAlignment="1">
      <alignment horizontal="left"/>
    </xf>
    <xf numFmtId="0" fontId="0" fillId="0" borderId="0" xfId="0" applyAlignment="1">
      <alignment horizontal="center"/>
    </xf>
    <xf numFmtId="0" fontId="5" fillId="0" borderId="0" xfId="0" applyFont="1" applyAlignment="1">
      <alignment horizontal="center"/>
    </xf>
  </cellXfs>
  <cellStyles count="3">
    <cellStyle name="Monétaire" xfId="1" builtinId="4"/>
    <cellStyle name="Normal" xfId="0" builtinId="0"/>
    <cellStyle name="Normal 3" xfId="2" xr:uid="{60DB3ECB-805A-465E-99E0-74D9EB82B48D}"/>
  </cellStyles>
  <dxfs count="8">
    <dxf>
      <numFmt numFmtId="165" formatCode="_-* #,##0.00\ [$€-40C]_-;\-* #,##0.00\ [$€-40C]_-;_-* &quot;-&quot;??\ [$€-40C]_-;_-@_-"/>
    </dxf>
    <dxf>
      <alignment horizontal="center" vertical="center" textRotation="0" wrapText="1" indent="0" justifyLastLine="0" shrinkToFit="0" readingOrder="0"/>
    </dxf>
    <dxf>
      <numFmt numFmtId="165" formatCode="_-* #,##0.00\ [$€-40C]_-;\-* #,##0.00\ [$€-40C]_-;_-* &quot;-&quot;??\ [$€-40C]_-;_-@_-"/>
    </dxf>
    <dxf>
      <alignment horizontal="center" vertical="center" textRotation="0" wrapText="1" indent="0" justifyLastLine="0" shrinkToFit="0" readingOrder="0"/>
    </dxf>
    <dxf>
      <font>
        <b val="0"/>
        <i val="0"/>
        <strike val="0"/>
        <condense val="0"/>
        <extend val="0"/>
        <outline val="0"/>
        <shadow val="0"/>
        <u val="none"/>
        <vertAlign val="baseline"/>
        <sz val="9"/>
        <color theme="1"/>
        <name val="Calibri"/>
        <family val="2"/>
        <scheme val="minor"/>
      </font>
      <alignment horizontal="center" vertical="center" textRotation="0" wrapText="1" indent="0" justifyLastLine="0" shrinkToFit="0" readingOrder="0"/>
    </dxf>
    <dxf>
      <font>
        <strike val="0"/>
        <outline val="0"/>
        <shadow val="0"/>
        <u val="none"/>
        <vertAlign val="baseline"/>
        <sz val="9"/>
        <color theme="1"/>
        <name val="Calibri"/>
        <family val="2"/>
        <scheme val="minor"/>
      </font>
    </dxf>
    <dxf>
      <alignment horizontal="left" vertical="center" textRotation="0" wrapText="0" indent="0" justifyLastLine="0" shrinkToFit="0" readingOrder="0"/>
    </dxf>
    <dxf>
      <font>
        <strike val="0"/>
        <outline val="0"/>
        <shadow val="0"/>
        <u val="none"/>
        <vertAlign val="baseline"/>
        <sz val="12"/>
        <color theme="1"/>
        <name val="Calibri"/>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FDA363F-F0EA-4C68-B530-4421C24EAA10}" name="Tableau22" displayName="Tableau22" ref="B4:E12" totalsRowShown="0">
  <autoFilter ref="B4:E12" xr:uid="{BFDA363F-F0EA-4C68-B530-4421C24EAA10}"/>
  <tableColumns count="4">
    <tableColumn id="2" xr3:uid="{9786C581-0595-4D93-88A1-D6B537969F57}" name="Appareillages"/>
    <tableColumn id="3" xr3:uid="{EC24184F-6014-4DE2-BF2C-2C07BD61CD27}" name="Descriptif"/>
    <tableColumn id="4" xr3:uid="{349FF1C5-5B5D-4FE3-BBF7-8B2B564FBB7B}" name="Echantillons à fournir"/>
    <tableColumn id="8" xr3:uid="{BFB531DE-E086-40E5-8F7B-DE9CE9A5EB47}" name="Qtés Annuelle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8038451-BBFA-47D9-9A02-4B5F8C44043F}" name="Tableau2" displayName="Tableau2" ref="B4:E12" totalsRowCount="1" headerRowDxfId="7">
  <autoFilter ref="B4:E11" xr:uid="{68AE3407-744D-4845-A035-845DDD90D430}"/>
  <tableColumns count="4">
    <tableColumn id="2" xr3:uid="{6877789B-A190-4012-8936-CE629E9198D9}" name="Appareillages" dataDxfId="6"/>
    <tableColumn id="3" xr3:uid="{1203EA96-7F02-4C8E-AC57-7D20D4606EFC}" name="Descriptif" dataDxfId="5"/>
    <tableColumn id="1" xr3:uid="{16B4528A-8A1D-4564-BBE6-D3C2B5BCF489}" name="Echantillons à fournir" dataDxfId="4"/>
    <tableColumn id="8" xr3:uid="{296A588A-33A7-44F8-B480-AE3A737A8FE7}" name="Qtés Annuelles" totalsRowFunction="sum"/>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E48C065-D363-43D9-A548-9123E8A7B269}" name="Tableau25" displayName="Tableau25" ref="A5:I12" totalsRowShown="0" headerRowDxfId="3">
  <autoFilter ref="A5:I12" xr:uid="{68AE3407-744D-4845-A035-845DDD90D430}"/>
  <tableColumns count="9">
    <tableColumn id="2" xr3:uid="{6877789B-A190-4012-8936-CE629E9198D9}" name="Appareillages"/>
    <tableColumn id="8" xr3:uid="{296A588A-33A7-44F8-B480-AE3A737A8FE7}" name="Qtés Annuelles ESTIMATIVE"/>
    <tableColumn id="9" xr3:uid="{980FCD3D-72D2-4654-B813-E6FD93E9E4DB}" name="Marque proposée"/>
    <tableColumn id="1" xr3:uid="{0A131FC7-B0C3-434E-A881-B90359302E42}" name="Référence commerciale"/>
    <tableColumn id="3" xr3:uid="{BFDEAD2A-1ABE-4F87-88CA-04157658AB37}" name="Tailles disponibles"/>
    <tableColumn id="4" xr3:uid="{62C3A163-A37F-4C86-98A1-C18FDE9A99FE}" name="Code LPPR"/>
    <tableColumn id="5" xr3:uid="{A0D8FD18-885A-436D-9B59-E26500B7935A}" name="Prix LPPR HT facturé au patient"/>
    <tableColumn id="6" xr3:uid="{474740E9-A0F0-480B-ADB6-A096F9F2A3AA}" name="Total HT (estimation du CA HT du prestataire)" dataDxfId="2" dataCellStyle="Monétaire">
      <calculatedColumnFormula>Tableau25[[#This Row],[Qtés Annuelles ESTIMATIVE]]*Tableau25[[#This Row],[Prix LPPR HT facturé au patient]]</calculatedColumnFormula>
    </tableColumn>
    <tableColumn id="7" xr3:uid="{70345AAF-4787-4DB5-814C-1698CF472472}" name="TAUX DE REDEVANCE PROPOSE EN %"/>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9F21B98-612A-4E40-B82B-85EDC205F70B}" name="Tableau226" displayName="Tableau226" ref="A5:I12" totalsRowShown="0" headerRowDxfId="1">
  <autoFilter ref="A5:I12" xr:uid="{AFF73490-7A24-4CF0-9EBB-40A33523DAB9}"/>
  <tableColumns count="9">
    <tableColumn id="2" xr3:uid="{E213DE88-FB64-4EA8-987E-02CDAA5451D3}" name="Appareillages"/>
    <tableColumn id="8" xr3:uid="{BAD6FD03-D71B-490D-8EDE-4670F8845124}" name="Qtés Annuelles ESTIMATIVE"/>
    <tableColumn id="9" xr3:uid="{CE414F46-D8D6-4066-A3C5-6298FCACBC9A}" name="Marque proposée"/>
    <tableColumn id="1" xr3:uid="{2882BF74-BC9B-4961-9C0A-AFC6412291D2}" name="Référence commerciale"/>
    <tableColumn id="3" xr3:uid="{EC5A3F4D-52D1-4653-B43F-59DC215DC1F8}" name="Tailles disponibles"/>
    <tableColumn id="4" xr3:uid="{139356A0-A22A-4338-A501-566784CBD321}" name="Code LPPR"/>
    <tableColumn id="5" xr3:uid="{2B71EF4C-708A-4715-BF6D-99385BAD8F01}" name="Prix LPPR HT facturé au patient"/>
    <tableColumn id="6" xr3:uid="{EB4392EB-5F31-4341-B4E0-F4844F48BBD5}" name="Total HT (estimation du CA HT du prestataire)" dataDxfId="0" dataCellStyle="Monétaire">
      <calculatedColumnFormula>Tableau226[[#This Row],[Qtés Annuelles ESTIMATIVE]]*Tableau226[[#This Row],[Prix LPPR HT facturé au patient]]</calculatedColumnFormula>
    </tableColumn>
    <tableColumn id="7" xr3:uid="{2E40E2B7-FAAF-4B80-9C85-8FAC2ADA0C05}" name="TAUX DE REDEVANCE PROPOSE EN %"/>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7FB57-497F-4560-9C44-3F3FE6D3281F}">
  <dimension ref="B2:E13"/>
  <sheetViews>
    <sheetView topLeftCell="A7" workbookViewId="0">
      <selection activeCell="F2" sqref="F2"/>
    </sheetView>
  </sheetViews>
  <sheetFormatPr baseColWidth="10" defaultRowHeight="15" x14ac:dyDescent="0.25"/>
  <cols>
    <col min="2" max="2" width="23" bestFit="1" customWidth="1"/>
    <col min="3" max="3" width="40.7109375" customWidth="1"/>
    <col min="4" max="4" width="40.7109375" style="3" customWidth="1"/>
    <col min="5" max="5" width="16.85546875" bestFit="1" customWidth="1"/>
  </cols>
  <sheetData>
    <row r="2" spans="2:5" x14ac:dyDescent="0.25">
      <c r="B2" s="21" t="s">
        <v>32</v>
      </c>
      <c r="C2" s="21"/>
      <c r="D2" s="21"/>
      <c r="E2" s="21"/>
    </row>
    <row r="3" spans="2:5" s="3" customFormat="1" x14ac:dyDescent="0.25"/>
    <row r="4" spans="2:5" x14ac:dyDescent="0.25">
      <c r="B4" t="s">
        <v>0</v>
      </c>
      <c r="C4" t="s">
        <v>15</v>
      </c>
      <c r="D4" s="3" t="s">
        <v>23</v>
      </c>
      <c r="E4" t="s">
        <v>8</v>
      </c>
    </row>
    <row r="5" spans="2:5" ht="56.25" x14ac:dyDescent="0.25">
      <c r="B5" s="1" t="s">
        <v>1</v>
      </c>
      <c r="C5" s="5" t="s">
        <v>17</v>
      </c>
      <c r="D5" s="7" t="s">
        <v>25</v>
      </c>
      <c r="E5">
        <v>10</v>
      </c>
    </row>
    <row r="6" spans="2:5" ht="56.25" x14ac:dyDescent="0.25">
      <c r="B6" s="1" t="s">
        <v>14</v>
      </c>
      <c r="C6" s="5" t="s">
        <v>16</v>
      </c>
      <c r="D6" s="7" t="s">
        <v>27</v>
      </c>
      <c r="E6">
        <v>74</v>
      </c>
    </row>
    <row r="7" spans="2:5" ht="22.5" x14ac:dyDescent="0.25">
      <c r="B7" s="1" t="s">
        <v>21</v>
      </c>
      <c r="C7" s="4" t="s">
        <v>22</v>
      </c>
      <c r="D7" s="8" t="s">
        <v>28</v>
      </c>
      <c r="E7">
        <v>132</v>
      </c>
    </row>
    <row r="8" spans="2:5" ht="67.5" x14ac:dyDescent="0.25">
      <c r="B8" s="1" t="s">
        <v>4</v>
      </c>
      <c r="C8" s="6" t="s">
        <v>20</v>
      </c>
      <c r="D8" s="7" t="s">
        <v>25</v>
      </c>
      <c r="E8">
        <v>36</v>
      </c>
    </row>
    <row r="9" spans="2:5" ht="78.75" x14ac:dyDescent="0.25">
      <c r="B9" s="1" t="s">
        <v>5</v>
      </c>
      <c r="C9" s="2" t="s">
        <v>24</v>
      </c>
      <c r="D9" s="8" t="s">
        <v>28</v>
      </c>
      <c r="E9">
        <v>216</v>
      </c>
    </row>
    <row r="10" spans="2:5" ht="101.25" x14ac:dyDescent="0.25">
      <c r="B10" s="1" t="s">
        <v>6</v>
      </c>
      <c r="C10" s="5" t="s">
        <v>18</v>
      </c>
      <c r="D10" s="7" t="s">
        <v>25</v>
      </c>
      <c r="E10">
        <v>23</v>
      </c>
    </row>
    <row r="11" spans="2:5" ht="112.5" x14ac:dyDescent="0.25">
      <c r="B11" s="1" t="s">
        <v>7</v>
      </c>
      <c r="C11" s="6" t="s">
        <v>19</v>
      </c>
      <c r="D11" s="7" t="s">
        <v>25</v>
      </c>
      <c r="E11">
        <v>47</v>
      </c>
    </row>
    <row r="12" spans="2:5" x14ac:dyDescent="0.25">
      <c r="E12">
        <f>SUBTOTAL(109,E5:E11)</f>
        <v>538</v>
      </c>
    </row>
    <row r="13" spans="2:5" x14ac:dyDescent="0.25">
      <c r="B13" s="20" t="s">
        <v>26</v>
      </c>
      <c r="C13" s="20"/>
      <c r="D13" s="20"/>
      <c r="E13" s="20"/>
    </row>
  </sheetData>
  <mergeCells count="2">
    <mergeCell ref="B13:E13"/>
    <mergeCell ref="B2:E2"/>
  </mergeCell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EB0ED-E6AA-43C9-8226-67DE4D3FF78A}">
  <dimension ref="B2:E12"/>
  <sheetViews>
    <sheetView zoomScale="90" zoomScaleNormal="90" workbookViewId="0">
      <selection activeCell="H5" sqref="H5"/>
    </sheetView>
  </sheetViews>
  <sheetFormatPr baseColWidth="10" defaultRowHeight="15" x14ac:dyDescent="0.25"/>
  <cols>
    <col min="1" max="1" width="29.7109375" customWidth="1"/>
    <col min="2" max="2" width="26.42578125" customWidth="1"/>
    <col min="3" max="3" width="41" style="3" customWidth="1"/>
    <col min="4" max="4" width="28.28515625" style="3" customWidth="1"/>
    <col min="5" max="5" width="22.7109375" customWidth="1"/>
  </cols>
  <sheetData>
    <row r="2" spans="2:5" ht="21" x14ac:dyDescent="0.35">
      <c r="B2" s="22" t="s">
        <v>33</v>
      </c>
      <c r="C2" s="22"/>
      <c r="D2" s="22"/>
      <c r="E2" s="22"/>
    </row>
    <row r="3" spans="2:5" s="3" customFormat="1" x14ac:dyDescent="0.25"/>
    <row r="4" spans="2:5" ht="15.75" x14ac:dyDescent="0.25">
      <c r="B4" s="19" t="s">
        <v>0</v>
      </c>
      <c r="C4" s="19" t="s">
        <v>15</v>
      </c>
      <c r="D4" s="19" t="s">
        <v>23</v>
      </c>
      <c r="E4" s="19" t="s">
        <v>8</v>
      </c>
    </row>
    <row r="5" spans="2:5" ht="72" x14ac:dyDescent="0.25">
      <c r="B5" s="1" t="s">
        <v>1</v>
      </c>
      <c r="C5" s="9" t="s">
        <v>17</v>
      </c>
      <c r="D5" s="10" t="s">
        <v>25</v>
      </c>
      <c r="E5">
        <v>47</v>
      </c>
    </row>
    <row r="6" spans="2:5" ht="72" x14ac:dyDescent="0.25">
      <c r="B6" s="1" t="s">
        <v>14</v>
      </c>
      <c r="C6" s="9" t="s">
        <v>16</v>
      </c>
      <c r="D6" s="10" t="s">
        <v>27</v>
      </c>
      <c r="E6">
        <v>90</v>
      </c>
    </row>
    <row r="7" spans="2:5" ht="24" x14ac:dyDescent="0.25">
      <c r="B7" s="1" t="s">
        <v>3</v>
      </c>
      <c r="C7" s="11" t="s">
        <v>22</v>
      </c>
      <c r="D7" s="12" t="s">
        <v>28</v>
      </c>
      <c r="E7">
        <v>85</v>
      </c>
    </row>
    <row r="8" spans="2:5" ht="84" x14ac:dyDescent="0.25">
      <c r="B8" s="1" t="s">
        <v>4</v>
      </c>
      <c r="C8" s="13" t="s">
        <v>20</v>
      </c>
      <c r="D8" s="10" t="s">
        <v>25</v>
      </c>
      <c r="E8">
        <v>38</v>
      </c>
    </row>
    <row r="9" spans="2:5" ht="96" x14ac:dyDescent="0.25">
      <c r="B9" s="1" t="s">
        <v>5</v>
      </c>
      <c r="C9" s="14" t="s">
        <v>29</v>
      </c>
      <c r="D9" s="12" t="s">
        <v>28</v>
      </c>
      <c r="E9">
        <v>100</v>
      </c>
    </row>
    <row r="10" spans="2:5" ht="132" x14ac:dyDescent="0.25">
      <c r="B10" s="1" t="s">
        <v>6</v>
      </c>
      <c r="C10" s="9" t="s">
        <v>18</v>
      </c>
      <c r="D10" s="10" t="s">
        <v>25</v>
      </c>
      <c r="E10">
        <v>75</v>
      </c>
    </row>
    <row r="11" spans="2:5" ht="123" customHeight="1" x14ac:dyDescent="0.25">
      <c r="B11" s="1" t="s">
        <v>7</v>
      </c>
      <c r="C11" s="13" t="s">
        <v>19</v>
      </c>
      <c r="D11" s="10" t="s">
        <v>25</v>
      </c>
      <c r="E11">
        <v>79</v>
      </c>
    </row>
    <row r="12" spans="2:5" x14ac:dyDescent="0.25">
      <c r="E12">
        <f>SUBTOTAL(109,Tableau2[Qtés Annuelles])</f>
        <v>514</v>
      </c>
    </row>
  </sheetData>
  <mergeCells count="1">
    <mergeCell ref="B2:E2"/>
  </mergeCell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752CE-A4FB-4A79-B33B-3BCC76104E96}">
  <dimension ref="A3:I14"/>
  <sheetViews>
    <sheetView zoomScale="90" zoomScaleNormal="90" workbookViewId="0">
      <selection activeCell="B3" sqref="B3"/>
    </sheetView>
  </sheetViews>
  <sheetFormatPr baseColWidth="10" defaultRowHeight="15" x14ac:dyDescent="0.25"/>
  <cols>
    <col min="1" max="1" width="29.7109375" style="3" customWidth="1"/>
    <col min="2" max="2" width="37.5703125" style="3" customWidth="1"/>
    <col min="3" max="3" width="19.28515625" style="3" bestFit="1" customWidth="1"/>
    <col min="4" max="4" width="24.5703125" style="3" bestFit="1" customWidth="1"/>
    <col min="5" max="5" width="19.85546875" style="3" bestFit="1" customWidth="1"/>
    <col min="6" max="6" width="12.85546875" style="3" bestFit="1" customWidth="1"/>
    <col min="7" max="7" width="30.7109375" style="3" bestFit="1" customWidth="1"/>
    <col min="8" max="8" width="38.5703125" style="3" customWidth="1"/>
    <col min="9" max="9" width="28" style="3" customWidth="1"/>
    <col min="10" max="16384" width="11.42578125" style="3"/>
  </cols>
  <sheetData>
    <row r="3" spans="1:9" ht="21" x14ac:dyDescent="0.25">
      <c r="B3" s="18" t="s">
        <v>35</v>
      </c>
    </row>
    <row r="5" spans="1:9" ht="36.75" customHeight="1" x14ac:dyDescent="0.25">
      <c r="A5" s="17" t="s">
        <v>0</v>
      </c>
      <c r="B5" s="17" t="s">
        <v>34</v>
      </c>
      <c r="C5" s="17" t="s">
        <v>9</v>
      </c>
      <c r="D5" s="17" t="s">
        <v>10</v>
      </c>
      <c r="E5" s="17" t="s">
        <v>11</v>
      </c>
      <c r="F5" s="17" t="s">
        <v>12</v>
      </c>
      <c r="G5" s="17" t="s">
        <v>13</v>
      </c>
      <c r="H5" s="17" t="s">
        <v>31</v>
      </c>
      <c r="I5" s="17" t="s">
        <v>30</v>
      </c>
    </row>
    <row r="6" spans="1:9" ht="45.75" customHeight="1" x14ac:dyDescent="0.25">
      <c r="A6" s="3" t="s">
        <v>1</v>
      </c>
      <c r="B6" s="3">
        <v>10</v>
      </c>
      <c r="H6" s="16">
        <f>Tableau25[[#This Row],[Qtés Annuelles ESTIMATIVE]]*Tableau25[[#This Row],[Prix LPPR HT facturé au patient]]</f>
        <v>0</v>
      </c>
    </row>
    <row r="7" spans="1:9" ht="30.75" customHeight="1" x14ac:dyDescent="0.25">
      <c r="A7" s="3" t="s">
        <v>2</v>
      </c>
      <c r="B7" s="3">
        <v>74</v>
      </c>
      <c r="H7" s="16">
        <f>Tableau25[[#This Row],[Qtés Annuelles ESTIMATIVE]]*Tableau25[[#This Row],[Prix LPPR HT facturé au patient]]</f>
        <v>0</v>
      </c>
    </row>
    <row r="8" spans="1:9" ht="30.75" customHeight="1" x14ac:dyDescent="0.25">
      <c r="A8" s="3" t="s">
        <v>3</v>
      </c>
      <c r="B8" s="3">
        <v>132</v>
      </c>
      <c r="H8" s="16">
        <f>Tableau25[[#This Row],[Qtés Annuelles ESTIMATIVE]]*Tableau25[[#This Row],[Prix LPPR HT facturé au patient]]</f>
        <v>0</v>
      </c>
    </row>
    <row r="9" spans="1:9" ht="30.75" customHeight="1" x14ac:dyDescent="0.25">
      <c r="A9" s="3" t="s">
        <v>4</v>
      </c>
      <c r="B9" s="3">
        <v>36</v>
      </c>
      <c r="H9" s="16">
        <f>Tableau25[[#This Row],[Qtés Annuelles ESTIMATIVE]]*Tableau25[[#This Row],[Prix LPPR HT facturé au patient]]</f>
        <v>0</v>
      </c>
    </row>
    <row r="10" spans="1:9" ht="30.75" customHeight="1" x14ac:dyDescent="0.25">
      <c r="A10" s="3" t="s">
        <v>5</v>
      </c>
      <c r="B10" s="3">
        <v>216</v>
      </c>
      <c r="H10" s="16">
        <f>Tableau25[[#This Row],[Qtés Annuelles ESTIMATIVE]]*Tableau25[[#This Row],[Prix LPPR HT facturé au patient]]</f>
        <v>0</v>
      </c>
    </row>
    <row r="11" spans="1:9" ht="45.75" customHeight="1" x14ac:dyDescent="0.25">
      <c r="A11" s="3" t="s">
        <v>6</v>
      </c>
      <c r="B11" s="3">
        <v>23</v>
      </c>
      <c r="H11" s="16">
        <f>Tableau25[[#This Row],[Qtés Annuelles ESTIMATIVE]]*Tableau25[[#This Row],[Prix LPPR HT facturé au patient]]</f>
        <v>0</v>
      </c>
    </row>
    <row r="12" spans="1:9" ht="30.75" customHeight="1" x14ac:dyDescent="0.25">
      <c r="A12" s="3" t="s">
        <v>7</v>
      </c>
      <c r="B12" s="3">
        <v>47</v>
      </c>
      <c r="H12" s="16">
        <f>Tableau25[[#This Row],[Qtés Annuelles ESTIMATIVE]]*Tableau25[[#This Row],[Prix LPPR HT facturé au patient]]</f>
        <v>0</v>
      </c>
    </row>
    <row r="14" spans="1:9" x14ac:dyDescent="0.25">
      <c r="C14" s="15"/>
    </row>
  </sheetData>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9CA05-4472-4544-A1F7-E66CBBC2AC8D}">
  <dimension ref="A3:I12"/>
  <sheetViews>
    <sheetView tabSelected="1" workbookViewId="0">
      <selection activeCell="D16" sqref="D16"/>
    </sheetView>
  </sheetViews>
  <sheetFormatPr baseColWidth="10" defaultRowHeight="15" x14ac:dyDescent="0.25"/>
  <cols>
    <col min="1" max="1" width="26.7109375" style="3" customWidth="1"/>
    <col min="2" max="2" width="36.7109375" style="3" customWidth="1"/>
    <col min="3" max="3" width="24.7109375" style="3" customWidth="1"/>
    <col min="4" max="4" width="24.140625" style="3" customWidth="1"/>
    <col min="5" max="5" width="19.5703125" style="3" customWidth="1"/>
    <col min="6" max="6" width="12.42578125" style="3" customWidth="1"/>
    <col min="7" max="7" width="30.140625" style="3" customWidth="1"/>
    <col min="8" max="8" width="32.28515625" style="3" customWidth="1"/>
    <col min="9" max="16384" width="11.42578125" style="3"/>
  </cols>
  <sheetData>
    <row r="3" spans="1:9" ht="21.75" customHeight="1" x14ac:dyDescent="0.25">
      <c r="B3" s="18" t="s">
        <v>36</v>
      </c>
    </row>
    <row r="5" spans="1:9" ht="41.25" customHeight="1" x14ac:dyDescent="0.25">
      <c r="A5" s="17" t="s">
        <v>0</v>
      </c>
      <c r="B5" s="17" t="s">
        <v>34</v>
      </c>
      <c r="C5" s="17" t="s">
        <v>9</v>
      </c>
      <c r="D5" s="17" t="s">
        <v>10</v>
      </c>
      <c r="E5" s="17" t="s">
        <v>11</v>
      </c>
      <c r="F5" s="17" t="s">
        <v>12</v>
      </c>
      <c r="G5" s="17" t="s">
        <v>13</v>
      </c>
      <c r="H5" s="17" t="s">
        <v>31</v>
      </c>
      <c r="I5" s="17" t="s">
        <v>30</v>
      </c>
    </row>
    <row r="6" spans="1:9" ht="28.5" customHeight="1" x14ac:dyDescent="0.25">
      <c r="A6" s="3" t="s">
        <v>1</v>
      </c>
      <c r="B6" s="3">
        <v>47</v>
      </c>
      <c r="H6" s="16">
        <f>Tableau226[[#This Row],[Qtés Annuelles ESTIMATIVE]]*Tableau226[[#This Row],[Prix LPPR HT facturé au patient]]</f>
        <v>0</v>
      </c>
    </row>
    <row r="7" spans="1:9" ht="30" customHeight="1" x14ac:dyDescent="0.25">
      <c r="A7" s="3" t="s">
        <v>2</v>
      </c>
      <c r="B7" s="3">
        <v>90</v>
      </c>
      <c r="H7" s="16">
        <f>Tableau226[[#This Row],[Qtés Annuelles ESTIMATIVE]]*Tableau226[[#This Row],[Prix LPPR HT facturé au patient]]</f>
        <v>0</v>
      </c>
    </row>
    <row r="8" spans="1:9" ht="30" customHeight="1" x14ac:dyDescent="0.25">
      <c r="A8" s="3" t="s">
        <v>3</v>
      </c>
      <c r="B8" s="3">
        <v>85</v>
      </c>
      <c r="H8" s="16">
        <f>Tableau226[[#This Row],[Qtés Annuelles ESTIMATIVE]]*Tableau226[[#This Row],[Prix LPPR HT facturé au patient]]</f>
        <v>0</v>
      </c>
    </row>
    <row r="9" spans="1:9" ht="28.5" customHeight="1" x14ac:dyDescent="0.25">
      <c r="A9" s="3" t="s">
        <v>4</v>
      </c>
      <c r="B9" s="3">
        <v>38</v>
      </c>
      <c r="H9" s="16">
        <f>Tableau226[[#This Row],[Qtés Annuelles ESTIMATIVE]]*Tableau226[[#This Row],[Prix LPPR HT facturé au patient]]</f>
        <v>0</v>
      </c>
    </row>
    <row r="10" spans="1:9" ht="36.75" customHeight="1" x14ac:dyDescent="0.25">
      <c r="A10" s="3" t="s">
        <v>5</v>
      </c>
      <c r="B10" s="3">
        <v>100</v>
      </c>
      <c r="H10" s="16">
        <f>Tableau226[[#This Row],[Qtés Annuelles ESTIMATIVE]]*Tableau226[[#This Row],[Prix LPPR HT facturé au patient]]</f>
        <v>0</v>
      </c>
    </row>
    <row r="11" spans="1:9" ht="36" customHeight="1" x14ac:dyDescent="0.25">
      <c r="A11" s="3" t="s">
        <v>6</v>
      </c>
      <c r="B11" s="3">
        <v>75</v>
      </c>
      <c r="H11" s="16">
        <f>Tableau226[[#This Row],[Qtés Annuelles ESTIMATIVE]]*Tableau226[[#This Row],[Prix LPPR HT facturé au patient]]</f>
        <v>0</v>
      </c>
    </row>
    <row r="12" spans="1:9" ht="34.5" customHeight="1" x14ac:dyDescent="0.25">
      <c r="A12" s="3" t="s">
        <v>7</v>
      </c>
      <c r="B12" s="3">
        <v>79</v>
      </c>
      <c r="H12" s="16">
        <f>Tableau226[[#This Row],[Qtés Annuelles ESTIMATIVE]]*Tableau226[[#This Row],[Prix LPPR HT facturé au patient]]</f>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DQE LOT1</vt:lpstr>
      <vt:lpstr>DQE LOT2</vt:lpstr>
      <vt:lpstr>TARIFS_LOT.1</vt:lpstr>
      <vt:lpstr>TARIFS_LOT.2</vt:lpstr>
    </vt:vector>
  </TitlesOfParts>
  <Company>CHU Grenoble Alpes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Mimoun Bel Hadj, Brahim</dc:creator>
  <cp:lastModifiedBy>Charvet, Aurelia</cp:lastModifiedBy>
  <dcterms:created xsi:type="dcterms:W3CDTF">2025-06-05T12:34:20Z</dcterms:created>
  <dcterms:modified xsi:type="dcterms:W3CDTF">2025-11-10T13:50:26Z</dcterms:modified>
</cp:coreProperties>
</file>