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N:\PARTAGE-CELLULE-JURIDIQUE-DES-CONTRATS-GHT\1.Consultations_GHT\Tvx_fournitures_et_presta_techniques_energie\2025\GHT_maintenance_CVCD\2.Documents_de_travail\DCE version finale\"/>
    </mc:Choice>
  </mc:AlternateContent>
  <xr:revisionPtr revIDLastSave="0" documentId="13_ncr:1_{E90BE13F-C5CE-46DE-98D5-F8C10DBC19CE}" xr6:coauthVersionLast="36" xr6:coauthVersionMax="36" xr10:uidLastSave="{00000000-0000-0000-0000-000000000000}"/>
  <bookViews>
    <workbookView xWindow="0" yWindow="0" windowWidth="25200" windowHeight="11580" activeTab="1" xr2:uid="{00000000-000D-0000-FFFF-FFFF00000000}"/>
  </bookViews>
  <sheets>
    <sheet name="BPU LOT1" sheetId="16" r:id="rId1"/>
    <sheet name="BPU LOT2" sheetId="14" r:id="rId2"/>
  </sheets>
  <definedNames>
    <definedName name="_xlnm.Print_Area" localSheetId="1">'BPU LOT2'!$A$1:$H$139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5" i="14" l="1"/>
  <c r="H125" i="14" s="1"/>
  <c r="G124" i="14"/>
  <c r="H124" i="14" s="1"/>
  <c r="G123" i="14"/>
  <c r="H123" i="14" s="1"/>
  <c r="G122" i="14"/>
  <c r="H122" i="14" s="1"/>
  <c r="G121" i="14"/>
  <c r="H121" i="14" s="1"/>
  <c r="G120" i="14"/>
  <c r="H120" i="14" s="1"/>
  <c r="G119" i="14"/>
  <c r="H119" i="14" s="1"/>
  <c r="G118" i="14"/>
  <c r="H118" i="14" s="1"/>
  <c r="G117" i="14"/>
  <c r="H117" i="14" s="1"/>
  <c r="G116" i="14"/>
  <c r="H116" i="14" s="1"/>
  <c r="G115" i="14"/>
  <c r="H115" i="14" s="1"/>
  <c r="G111" i="14" l="1"/>
  <c r="H111" i="14" s="1"/>
  <c r="G110" i="14"/>
  <c r="H110" i="14" s="1"/>
  <c r="G109" i="14"/>
  <c r="H109" i="14" s="1"/>
  <c r="G108" i="14"/>
  <c r="H108" i="14" s="1"/>
  <c r="G107" i="14"/>
  <c r="H107" i="14" s="1"/>
  <c r="G106" i="14"/>
  <c r="H106" i="14" s="1"/>
  <c r="G105" i="14"/>
  <c r="H105" i="14" s="1"/>
  <c r="G104" i="14"/>
  <c r="H104" i="14" s="1"/>
  <c r="G103" i="14"/>
  <c r="H103" i="14" s="1"/>
  <c r="G102" i="14"/>
  <c r="H102" i="14" s="1"/>
  <c r="G101" i="14"/>
  <c r="H101" i="14" s="1"/>
  <c r="G97" i="14"/>
  <c r="H97" i="14" s="1"/>
  <c r="G96" i="14"/>
  <c r="H96" i="14" s="1"/>
  <c r="G95" i="14"/>
  <c r="H95" i="14" s="1"/>
  <c r="G94" i="14"/>
  <c r="H94" i="14" s="1"/>
  <c r="G93" i="14"/>
  <c r="H93" i="14" s="1"/>
  <c r="G92" i="14"/>
  <c r="H92" i="14" s="1"/>
  <c r="G91" i="14"/>
  <c r="H91" i="14" s="1"/>
  <c r="G90" i="14"/>
  <c r="H90" i="14" s="1"/>
  <c r="G89" i="14"/>
  <c r="H89" i="14" s="1"/>
  <c r="G88" i="14"/>
  <c r="H88" i="14" s="1"/>
  <c r="G87" i="14"/>
  <c r="H87" i="14" s="1"/>
  <c r="G79" i="16"/>
  <c r="G47" i="16"/>
  <c r="H47" i="16" s="1"/>
  <c r="G48" i="16"/>
  <c r="H48" i="16" s="1"/>
  <c r="G111" i="16"/>
  <c r="H111" i="16" s="1"/>
  <c r="G110" i="16"/>
  <c r="H110" i="16" s="1"/>
  <c r="G109" i="16"/>
  <c r="H109" i="16" s="1"/>
  <c r="G108" i="16"/>
  <c r="H108" i="16" s="1"/>
  <c r="G107" i="16"/>
  <c r="H107" i="16" s="1"/>
  <c r="G106" i="16"/>
  <c r="H106" i="16" s="1"/>
  <c r="G105" i="16"/>
  <c r="H105" i="16" s="1"/>
  <c r="G104" i="16"/>
  <c r="H104" i="16" s="1"/>
  <c r="G103" i="16"/>
  <c r="H103" i="16" s="1"/>
  <c r="G102" i="16"/>
  <c r="H102" i="16" s="1"/>
  <c r="G101" i="16"/>
  <c r="H101" i="16" s="1"/>
  <c r="G96" i="16"/>
  <c r="H96" i="16" s="1"/>
  <c r="G95" i="16"/>
  <c r="H95" i="16" s="1"/>
  <c r="G97" i="16"/>
  <c r="H97" i="16" s="1"/>
  <c r="G94" i="16"/>
  <c r="H94" i="16" s="1"/>
  <c r="G93" i="16"/>
  <c r="H93" i="16" s="1"/>
  <c r="G92" i="16"/>
  <c r="H92" i="16" s="1"/>
  <c r="G91" i="16"/>
  <c r="H91" i="16" s="1"/>
  <c r="G90" i="16"/>
  <c r="H90" i="16" s="1"/>
  <c r="G89" i="16"/>
  <c r="H89" i="16" s="1"/>
  <c r="G88" i="16"/>
  <c r="H88" i="16" s="1"/>
  <c r="G87" i="16"/>
  <c r="H87" i="16" s="1"/>
  <c r="G83" i="16"/>
  <c r="H83" i="16" s="1"/>
  <c r="G82" i="16"/>
  <c r="H82" i="16" s="1"/>
  <c r="G81" i="16"/>
  <c r="H81" i="16" s="1"/>
  <c r="G80" i="16"/>
  <c r="H80" i="16" s="1"/>
  <c r="G78" i="16"/>
  <c r="H78" i="16" s="1"/>
  <c r="G77" i="16"/>
  <c r="H77" i="16" s="1"/>
  <c r="G76" i="16"/>
  <c r="H76" i="16" s="1"/>
  <c r="G75" i="16"/>
  <c r="H75" i="16" s="1"/>
  <c r="G71" i="16"/>
  <c r="H71" i="16" s="1"/>
  <c r="G70" i="16"/>
  <c r="H70" i="16" s="1"/>
  <c r="G69" i="16"/>
  <c r="H69" i="16" s="1"/>
  <c r="G68" i="16"/>
  <c r="H68" i="16" s="1"/>
  <c r="G67" i="16"/>
  <c r="H67" i="16" s="1"/>
  <c r="G66" i="16"/>
  <c r="H66" i="16" s="1"/>
  <c r="G65" i="16"/>
  <c r="H65" i="16" s="1"/>
  <c r="G64" i="16"/>
  <c r="H64" i="16" s="1"/>
  <c r="G63" i="16"/>
  <c r="H63" i="16" s="1"/>
  <c r="G59" i="16"/>
  <c r="H59" i="16" s="1"/>
  <c r="G58" i="16"/>
  <c r="H58" i="16" s="1"/>
  <c r="G57" i="16"/>
  <c r="H57" i="16" s="1"/>
  <c r="G56" i="16"/>
  <c r="H56" i="16" s="1"/>
  <c r="G55" i="16"/>
  <c r="H55" i="16" s="1"/>
  <c r="G54" i="16"/>
  <c r="H54" i="16" s="1"/>
  <c r="G53" i="16"/>
  <c r="H53" i="16" s="1"/>
  <c r="G52" i="16"/>
  <c r="H52" i="16" s="1"/>
  <c r="G51" i="16"/>
  <c r="H51" i="16" s="1"/>
  <c r="G50" i="16"/>
  <c r="H50" i="16" s="1"/>
  <c r="G49" i="16"/>
  <c r="H49" i="16" s="1"/>
  <c r="G46" i="16"/>
  <c r="H46" i="16" s="1"/>
  <c r="G45" i="16"/>
  <c r="H45" i="16" s="1"/>
  <c r="H79" i="16" l="1"/>
  <c r="G27" i="16"/>
  <c r="H27" i="16" s="1"/>
  <c r="G28" i="16"/>
  <c r="H28" i="16" s="1"/>
  <c r="G29" i="16"/>
  <c r="H29" i="16"/>
  <c r="G30" i="16"/>
  <c r="H30" i="16" s="1"/>
  <c r="G31" i="16"/>
  <c r="H31" i="16" s="1"/>
  <c r="G32" i="16"/>
  <c r="H32" i="16" s="1"/>
  <c r="G33" i="16"/>
  <c r="H33" i="16" s="1"/>
  <c r="G34" i="16"/>
  <c r="H34" i="16" s="1"/>
  <c r="G35" i="16"/>
  <c r="H35" i="16" s="1"/>
  <c r="G36" i="16"/>
  <c r="H36" i="16" s="1"/>
  <c r="G37" i="16"/>
  <c r="H37" i="16" s="1"/>
  <c r="G38" i="16"/>
  <c r="H38" i="16" s="1"/>
  <c r="G39" i="16"/>
  <c r="H39" i="16" s="1"/>
  <c r="G40" i="16"/>
  <c r="H40" i="16"/>
  <c r="G41" i="16"/>
  <c r="H41" i="16" s="1"/>
  <c r="G11" i="16"/>
  <c r="H11" i="16" s="1"/>
  <c r="G12" i="16"/>
  <c r="H12" i="16" s="1"/>
  <c r="G13" i="16"/>
  <c r="H13" i="16"/>
  <c r="G14" i="16"/>
  <c r="H14" i="16" s="1"/>
  <c r="G15" i="16"/>
  <c r="H15" i="16" s="1"/>
  <c r="G16" i="16"/>
  <c r="H16" i="16" s="1"/>
  <c r="G17" i="16"/>
  <c r="H17" i="16" s="1"/>
  <c r="G18" i="16"/>
  <c r="H18" i="16" s="1"/>
  <c r="G19" i="16"/>
  <c r="H19" i="16" s="1"/>
  <c r="G20" i="16"/>
  <c r="H20" i="16" s="1"/>
  <c r="G21" i="16"/>
  <c r="H21" i="16" s="1"/>
  <c r="G22" i="16"/>
  <c r="H22" i="16" s="1"/>
  <c r="G23" i="16"/>
  <c r="H23" i="16" s="1"/>
  <c r="G10" i="14"/>
  <c r="G14" i="14"/>
  <c r="H14" i="14" s="1"/>
  <c r="G15" i="14"/>
  <c r="H15" i="14" s="1"/>
  <c r="G16" i="14"/>
  <c r="H16" i="14" s="1"/>
  <c r="G17" i="14"/>
  <c r="H17" i="14" s="1"/>
  <c r="G18" i="14"/>
  <c r="H18" i="14" s="1"/>
  <c r="G19" i="14"/>
  <c r="H19" i="14" s="1"/>
  <c r="G20" i="14"/>
  <c r="H20" i="14" s="1"/>
  <c r="G21" i="14"/>
  <c r="H21" i="14" s="1"/>
  <c r="G22" i="14"/>
  <c r="H22" i="14" s="1"/>
  <c r="G23" i="14"/>
  <c r="H23" i="14" s="1"/>
  <c r="G24" i="14"/>
  <c r="H24" i="14" s="1"/>
  <c r="G25" i="14"/>
  <c r="H25" i="14" s="1"/>
  <c r="G26" i="14"/>
  <c r="H26" i="14" s="1"/>
  <c r="G30" i="14"/>
  <c r="H30" i="14" s="1"/>
  <c r="G31" i="14"/>
  <c r="H31" i="14" s="1"/>
  <c r="G32" i="14"/>
  <c r="H32" i="14" s="1"/>
  <c r="G33" i="14"/>
  <c r="H33" i="14" s="1"/>
  <c r="G34" i="14"/>
  <c r="H34" i="14" s="1"/>
  <c r="G35" i="14"/>
  <c r="H35" i="14" s="1"/>
  <c r="G36" i="14"/>
  <c r="H36" i="14" s="1"/>
  <c r="G37" i="14"/>
  <c r="H37" i="14" s="1"/>
  <c r="G38" i="14"/>
  <c r="H38" i="14" s="1"/>
  <c r="G39" i="14"/>
  <c r="H39" i="14" s="1"/>
  <c r="G40" i="14"/>
  <c r="H40" i="14" s="1"/>
  <c r="G41" i="14"/>
  <c r="H41" i="14" s="1"/>
  <c r="G42" i="14"/>
  <c r="H42" i="14" s="1"/>
  <c r="G53" i="14"/>
  <c r="H53" i="14" s="1"/>
  <c r="G54" i="14"/>
  <c r="H54" i="14" s="1"/>
  <c r="G55" i="14"/>
  <c r="H55" i="14" s="1"/>
  <c r="G56" i="14"/>
  <c r="H56" i="14" s="1"/>
  <c r="G57" i="14"/>
  <c r="H57" i="14" s="1"/>
  <c r="G58" i="14"/>
  <c r="H58" i="14" s="1"/>
  <c r="G59" i="14"/>
  <c r="H59" i="14" s="1"/>
  <c r="G60" i="14"/>
  <c r="H60" i="14" s="1"/>
  <c r="G61" i="14"/>
  <c r="H61" i="14" s="1"/>
  <c r="G62" i="14"/>
  <c r="H62" i="14" s="1"/>
  <c r="G63" i="14"/>
  <c r="H63" i="14" s="1"/>
  <c r="G64" i="14"/>
  <c r="H64" i="14" s="1"/>
  <c r="G65" i="14"/>
  <c r="H65" i="14" s="1"/>
  <c r="G69" i="14"/>
  <c r="H69" i="14" s="1"/>
  <c r="G70" i="14"/>
  <c r="H70" i="14" s="1"/>
  <c r="G71" i="14"/>
  <c r="H71" i="14" s="1"/>
  <c r="G72" i="14"/>
  <c r="H72" i="14" s="1"/>
  <c r="G73" i="14"/>
  <c r="H73" i="14" s="1"/>
  <c r="G74" i="14"/>
  <c r="H74" i="14" s="1"/>
  <c r="G75" i="14"/>
  <c r="H75" i="14" s="1"/>
  <c r="G76" i="14"/>
  <c r="H76" i="14" s="1"/>
  <c r="G77" i="14"/>
  <c r="H77" i="14" s="1"/>
  <c r="G78" i="14"/>
  <c r="H78" i="14" s="1"/>
  <c r="G79" i="14"/>
  <c r="H79" i="14" s="1"/>
  <c r="G80" i="14"/>
  <c r="H80" i="14" s="1"/>
  <c r="G81" i="14"/>
  <c r="H81" i="14" s="1"/>
  <c r="G82" i="14"/>
  <c r="H82" i="14" s="1"/>
  <c r="G83" i="14"/>
  <c r="H83" i="14" s="1"/>
  <c r="H113" i="16" l="1"/>
  <c r="H10" i="14"/>
  <c r="H128" i="14" s="1"/>
  <c r="G128" i="14"/>
  <c r="G113" i="16"/>
</calcChain>
</file>

<file path=xl/sharedStrings.xml><?xml version="1.0" encoding="utf-8"?>
<sst xmlns="http://schemas.openxmlformats.org/spreadsheetml/2006/main" count="618" uniqueCount="96">
  <si>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Les frais de déplacement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</si>
  <si>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Les frais de main d’œuvre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</si>
  <si>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 xml:space="preserve">Les frais afférents aux vérifications, actions et mesures prévues </t>
    </r>
  </si>
  <si>
    <t>Trimestrielle</t>
  </si>
  <si>
    <t>Annuelle</t>
  </si>
  <si>
    <t>Prestation</t>
  </si>
  <si>
    <t>Prix forfaitaire par visite € HT</t>
  </si>
  <si>
    <t>Semestrielle</t>
  </si>
  <si>
    <t>Nuits et jours fériés</t>
  </si>
  <si>
    <t>Cellule à renseigner par le candidat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</si>
  <si>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La sécurisation du chantier</t>
    </r>
  </si>
  <si>
    <r>
      <t xml:space="preserve">BPU à compléter et à retourner au </t>
    </r>
    <r>
      <rPr>
        <b/>
        <u/>
        <sz val="14"/>
        <color rgb="FFFF0000"/>
        <rFont val="Calibri"/>
        <family val="2"/>
        <scheme val="minor"/>
      </rPr>
      <t>format Excel</t>
    </r>
  </si>
  <si>
    <t>Coefficient applicable sur les factures de pièces et petits matériels</t>
  </si>
  <si>
    <r>
      <t>-</t>
    </r>
    <r>
      <rPr>
        <sz val="7"/>
        <color theme="1"/>
        <rFont val="Calibri"/>
        <family val="2"/>
        <scheme val="minor"/>
      </rPr>
      <t xml:space="preserve">          </t>
    </r>
    <r>
      <rPr>
        <sz val="11"/>
        <color theme="1"/>
        <rFont val="Calibri"/>
        <family val="2"/>
        <scheme val="minor"/>
      </rPr>
      <t>Toutes les pièces, matériels et petites fournitures nécessaires à l'exécution des opérations de maintenance préventive</t>
    </r>
  </si>
  <si>
    <t xml:space="preserve">Nombre de visites annuelles </t>
  </si>
  <si>
    <t>Marché d'entretien CVCD</t>
  </si>
  <si>
    <t>CHAL - EHPAD La Rose des Vents de Marnaz</t>
  </si>
  <si>
    <t>CHAL - EHPAD Les Edelweiss d'Ambilly</t>
  </si>
  <si>
    <t>Hôpital Départemental de REIGNIER</t>
  </si>
  <si>
    <t>Natude de l'installation</t>
  </si>
  <si>
    <t>Groupes froids</t>
  </si>
  <si>
    <t>Visite entretien général</t>
  </si>
  <si>
    <t>Visite de contrôle et réglages</t>
  </si>
  <si>
    <t xml:space="preserve">Climatisations individuelles </t>
  </si>
  <si>
    <t>Centrales de traitement d'air, VMC, systèmes de désenfumage</t>
  </si>
  <si>
    <t>Visite entretien mensuel</t>
  </si>
  <si>
    <t>Visite entretien trimestriel</t>
  </si>
  <si>
    <t>Visite entretien semestriel</t>
  </si>
  <si>
    <t>Visite entretien annuel</t>
  </si>
  <si>
    <t>Réseau aéraulique et gaines de ventilation</t>
  </si>
  <si>
    <t>Nettoyage des gaines (entretien triennal)</t>
  </si>
  <si>
    <t>Nettoyage des bouches de reprise et diffusion</t>
  </si>
  <si>
    <t>Entretien et dépannage clapets coupe-feu du réseau de désenfumage</t>
  </si>
  <si>
    <t>Nettoyage réseaux d'extraction de cuisine</t>
  </si>
  <si>
    <t>1 / 3 ans</t>
  </si>
  <si>
    <t>Chaufferies</t>
  </si>
  <si>
    <t>Disconnecteurs</t>
  </si>
  <si>
    <t>Plafonds filtrants et hottes d'extraction de buées grasses</t>
  </si>
  <si>
    <t>Quadrimestrielle</t>
  </si>
  <si>
    <t>Triennale</t>
  </si>
  <si>
    <t>Mensuelle</t>
  </si>
  <si>
    <t>Périodicité</t>
  </si>
  <si>
    <t>CHAL - EHPAD Petershmitt de Bonneville</t>
  </si>
  <si>
    <t>CHAL - Centre de Consultations Avancées (CCA) d'Ambilly</t>
  </si>
  <si>
    <t>Prix forfaitaire annuel € HT</t>
  </si>
  <si>
    <t>Prix forfaitaire annuel € TTC (TVA 20%)</t>
  </si>
  <si>
    <t>Démarrage des prestations pour cet EHPAD fixé au 01/01/2026</t>
  </si>
  <si>
    <t>HT</t>
  </si>
  <si>
    <t>TTC</t>
  </si>
  <si>
    <t>Natude de l'installation/prestation</t>
  </si>
  <si>
    <t>Caractéristiques prestation</t>
  </si>
  <si>
    <t>TOTAL Maintenance préventive annuelle</t>
  </si>
  <si>
    <t>Prix forfaitaire annuel € TTC (TVA 10%)</t>
  </si>
  <si>
    <t>Le forfait annuel comprend :</t>
  </si>
  <si>
    <t>MAIN D'ŒUVRE*</t>
  </si>
  <si>
    <t>DEPLACEMENT*</t>
  </si>
  <si>
    <t>FOURNITURE PIECES DETACHEES</t>
  </si>
  <si>
    <t>Jours et heures ouvrables</t>
  </si>
  <si>
    <t>Jours et heures non ouvrables</t>
  </si>
  <si>
    <t>*La main d'œuvre est comptabilisée entre les heures d'arrivée et de départ sur site (sans arrondissement des minutes)</t>
  </si>
  <si>
    <t>*Le forfait déplacement comprend le trajet aller-retour, le temps et la main d'œuvre pendant le trajet</t>
  </si>
  <si>
    <t>Taux horaire  € HT</t>
  </si>
  <si>
    <t>Forfait déplacement Bonneville</t>
  </si>
  <si>
    <t>Forfait déplacement Marnaz</t>
  </si>
  <si>
    <t>Forfait déplacement Contamine sur Arve</t>
  </si>
  <si>
    <t>Forfait déplacement Reignier-Esery</t>
  </si>
  <si>
    <t>Forfait déplacement Ambilly</t>
  </si>
  <si>
    <t>Prix forfaitaire  € HT</t>
  </si>
  <si>
    <t>Coefficient</t>
  </si>
  <si>
    <t>Visite de contrôle et réglages (période Mai à Octobre)</t>
  </si>
  <si>
    <t>Nettoyage des bouches de reprise et diffusion du double flux et VMC</t>
  </si>
  <si>
    <t>Entretien et dépannage volets de désenfumage</t>
  </si>
  <si>
    <t>Entretien et dépannage réseau de désenfumage</t>
  </si>
  <si>
    <t xml:space="preserve">Entretien et dépannage clapets coupe-feu </t>
  </si>
  <si>
    <t>Centrales de traitement d'air, VMC</t>
  </si>
  <si>
    <t>Systèmes de désenfumage mécanique (moteurs, coffrets de relayage, trappes de désenfumage, clapets coupe-feu)</t>
  </si>
  <si>
    <t>MAINTENANCE PREVENTIVE (Articles 5 et 6 du CCTP)</t>
  </si>
  <si>
    <t>INTERVENTIONS NON PROGRAMEES (Article 7 du CCTP)</t>
  </si>
  <si>
    <t>CHAL - Site de Contamine sur Arve</t>
  </si>
  <si>
    <t>Maintenance curative d'1 mois de l'équipement existant</t>
  </si>
  <si>
    <r>
      <t xml:space="preserve"> -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Les frais afférents aux services d’astreintes</t>
    </r>
    <r>
      <rPr>
        <sz val="11"/>
        <color theme="1"/>
        <rFont val="Times New Roman"/>
        <family val="1"/>
      </rPr>
      <t xml:space="preserve"> </t>
    </r>
  </si>
  <si>
    <t>EPSM74 site de LA ROCHE SUR FORON</t>
  </si>
  <si>
    <t>Chaufferies: contrat dès le 01/05/2026</t>
  </si>
  <si>
    <r>
      <t xml:space="preserve"> 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Les frais afférents aux services d’astreintes</t>
    </r>
  </si>
  <si>
    <t>LOT 1 : 7 batiments dans la vallée de l'Arve</t>
  </si>
  <si>
    <t>LOT 2 : 7 batiments dans le Genevois français</t>
  </si>
  <si>
    <t>EPSM74: Centre médico-psychologique , 5 rue des Mésanges 74160 Saint Julien en Genevois</t>
  </si>
  <si>
    <t>Centre médico-psychologique, impasse Henri Becquerel, 74100 Vétraz Monthoux</t>
  </si>
  <si>
    <t>EPSM74: EMAS de Bonneville</t>
  </si>
  <si>
    <t>EPSM74: CMPA - CATTPA Bonneville</t>
  </si>
  <si>
    <t>EPSM74: Centre médico-psychologique de Cluses</t>
  </si>
  <si>
    <t>EPSM74: Centre médico-psychologique de Sallanches</t>
  </si>
  <si>
    <t>Climatisations individuelles ! À voir lors de pré visite</t>
  </si>
  <si>
    <t>Centre médico-psychologique infanto-juvénile, chemin des carrés, 74100 Vétraz Monthoux: ce site sera en rénovation complète de fin 2026 à janvier 2028 : merci de nous faire parvenir une offre pour 1 semestre</t>
  </si>
  <si>
    <r>
      <t xml:space="preserve">CHAL - Institut de Formation en Soins Infirmiers (IFSI) d'Ambilly: batiment actuel </t>
    </r>
    <r>
      <rPr>
        <b/>
        <u/>
        <sz val="12"/>
        <color rgb="FFFF0000"/>
        <rFont val="Calibri"/>
        <family val="2"/>
        <scheme val="minor"/>
      </rPr>
      <t>(dans le cas où le site serait déjà condamné, la complétude du présent tableau n'est pas recquise)</t>
    </r>
  </si>
  <si>
    <r>
      <t xml:space="preserve">CHAL - Institut de Formation en Soins Infirmiers (IFPS) d'Ambilly:  nouveau batiment. Equipements à établir lors de la pré visite et périodicité de la maintenance </t>
    </r>
    <r>
      <rPr>
        <b/>
        <u/>
        <sz val="12"/>
        <color rgb="FFFF0000"/>
        <rFont val="Calibri"/>
        <family val="2"/>
        <scheme val="minor"/>
      </rPr>
      <t>à établir par chaque candidat au vue de la pré visite sous réserve de l'ouverture et de l'accès au site (si le candidat ne parvient pas à accéder aux différents équipements, la complétude du présent tableau ne sera pas recquise)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</si>
</sst>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"/>
    <numFmt numFmtId="165" formatCode="_-* #,##0.00\ [$€-40C]_-;\-* #,##0.00\ [$€-40C]_-;_-* &quot;-&quot;??\ [$€-40C]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Times New Roman"/>
      <family val="1"/>
    </font>
    <font>
      <sz val="7"/>
      <color theme="1"/>
      <name val="Times New Roman"/>
      <family val="1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u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lightDown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4" fontId="0" fillId="0" borderId="6" xfId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44" fontId="0" fillId="0" borderId="0" xfId="1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44" fontId="0" fillId="5" borderId="1" xfId="1" applyFont="1" applyFill="1" applyBorder="1" applyAlignment="1">
      <alignment horizontal="center" vertical="center"/>
    </xf>
    <xf numFmtId="44" fontId="0" fillId="5" borderId="9" xfId="1" applyFont="1" applyFill="1" applyBorder="1" applyAlignment="1">
      <alignment horizontal="center" vertical="center"/>
    </xf>
    <xf numFmtId="44" fontId="0" fillId="0" borderId="10" xfId="1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left" vertical="center"/>
    </xf>
    <xf numFmtId="0" fontId="0" fillId="0" borderId="12" xfId="0" applyFont="1" applyFill="1" applyBorder="1" applyAlignment="1">
      <alignment horizontal="center" vertical="center"/>
    </xf>
    <xf numFmtId="44" fontId="0" fillId="0" borderId="13" xfId="1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left" vertical="center"/>
    </xf>
    <xf numFmtId="0" fontId="0" fillId="0" borderId="16" xfId="0" applyFont="1" applyFill="1" applyBorder="1" applyAlignment="1">
      <alignment horizontal="center" vertical="center"/>
    </xf>
    <xf numFmtId="44" fontId="0" fillId="0" borderId="17" xfId="1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18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44" fontId="7" fillId="0" borderId="6" xfId="1" applyFont="1" applyFill="1" applyBorder="1" applyAlignment="1">
      <alignment horizontal="center" vertical="center"/>
    </xf>
    <xf numFmtId="44" fontId="7" fillId="0" borderId="10" xfId="1" applyFont="1" applyFill="1" applyBorder="1" applyAlignment="1">
      <alignment horizontal="center" vertical="center"/>
    </xf>
    <xf numFmtId="0" fontId="1" fillId="5" borderId="0" xfId="0" applyFont="1" applyFill="1" applyAlignment="1">
      <alignment vertical="center" wrapText="1"/>
    </xf>
    <xf numFmtId="44" fontId="0" fillId="5" borderId="12" xfId="1" applyFont="1" applyFill="1" applyBorder="1" applyAlignment="1">
      <alignment horizontal="center" vertical="center"/>
    </xf>
    <xf numFmtId="44" fontId="0" fillId="5" borderId="16" xfId="1" applyFont="1" applyFill="1" applyBorder="1" applyAlignment="1">
      <alignment horizontal="center" vertical="center"/>
    </xf>
    <xf numFmtId="44" fontId="7" fillId="5" borderId="16" xfId="1" applyFont="1" applyFill="1" applyBorder="1" applyAlignment="1">
      <alignment horizontal="center" vertical="center"/>
    </xf>
    <xf numFmtId="44" fontId="7" fillId="5" borderId="1" xfId="1" applyFont="1" applyFill="1" applyBorder="1" applyAlignment="1">
      <alignment horizontal="center" vertical="center"/>
    </xf>
    <xf numFmtId="44" fontId="7" fillId="5" borderId="9" xfId="1" applyFont="1" applyFill="1" applyBorder="1" applyAlignment="1">
      <alignment horizontal="center" vertical="center"/>
    </xf>
    <xf numFmtId="44" fontId="0" fillId="0" borderId="28" xfId="1" applyFont="1" applyFill="1" applyBorder="1" applyAlignment="1">
      <alignment horizontal="center" vertical="center"/>
    </xf>
    <xf numFmtId="44" fontId="0" fillId="0" borderId="29" xfId="1" applyFont="1" applyFill="1" applyBorder="1" applyAlignment="1">
      <alignment horizontal="center" vertical="center"/>
    </xf>
    <xf numFmtId="44" fontId="0" fillId="0" borderId="30" xfId="1" applyFont="1" applyFill="1" applyBorder="1" applyAlignment="1">
      <alignment horizontal="center" vertical="center"/>
    </xf>
    <xf numFmtId="44" fontId="0" fillId="0" borderId="31" xfId="1" applyFont="1" applyFill="1" applyBorder="1" applyAlignment="1">
      <alignment horizontal="center" vertical="center"/>
    </xf>
    <xf numFmtId="44" fontId="7" fillId="0" borderId="29" xfId="1" applyFont="1" applyFill="1" applyBorder="1" applyAlignment="1">
      <alignment horizontal="center" vertical="center"/>
    </xf>
    <xf numFmtId="44" fontId="7" fillId="0" borderId="30" xfId="1" applyFont="1" applyFill="1" applyBorder="1" applyAlignment="1">
      <alignment horizontal="center" vertical="center"/>
    </xf>
    <xf numFmtId="44" fontId="7" fillId="0" borderId="31" xfId="1" applyFont="1" applyFill="1" applyBorder="1" applyAlignment="1">
      <alignment horizontal="center" vertical="center"/>
    </xf>
    <xf numFmtId="44" fontId="0" fillId="0" borderId="30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44" fontId="0" fillId="0" borderId="23" xfId="1" applyFont="1" applyFill="1" applyBorder="1" applyAlignment="1">
      <alignment horizontal="center" vertical="center"/>
    </xf>
    <xf numFmtId="44" fontId="1" fillId="0" borderId="23" xfId="1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0" xfId="0"/>
    <xf numFmtId="0" fontId="0" fillId="0" borderId="0" xfId="0" applyBorder="1"/>
    <xf numFmtId="165" fontId="0" fillId="0" borderId="0" xfId="2" applyNumberFormat="1" applyFont="1" applyBorder="1"/>
    <xf numFmtId="0" fontId="0" fillId="0" borderId="5" xfId="0" applyBorder="1"/>
    <xf numFmtId="0" fontId="11" fillId="6" borderId="35" xfId="0" applyFont="1" applyFill="1" applyBorder="1" applyAlignment="1">
      <alignment horizontal="left"/>
    </xf>
    <xf numFmtId="0" fontId="1" fillId="6" borderId="17" xfId="0" applyFont="1" applyFill="1" applyBorder="1" applyAlignment="1">
      <alignment horizontal="center"/>
    </xf>
    <xf numFmtId="0" fontId="6" fillId="0" borderId="5" xfId="0" applyFont="1" applyFill="1" applyBorder="1"/>
    <xf numFmtId="0" fontId="0" fillId="0" borderId="20" xfId="0" applyBorder="1" applyAlignment="1">
      <alignment wrapText="1"/>
    </xf>
    <xf numFmtId="0" fontId="12" fillId="0" borderId="3" xfId="0" applyFont="1" applyFill="1" applyBorder="1"/>
    <xf numFmtId="0" fontId="0" fillId="0" borderId="3" xfId="0" applyBorder="1"/>
    <xf numFmtId="0" fontId="6" fillId="0" borderId="11" xfId="0" applyFont="1" applyFill="1" applyBorder="1"/>
    <xf numFmtId="0" fontId="0" fillId="4" borderId="10" xfId="0" applyFill="1" applyBorder="1" applyAlignment="1">
      <alignment horizontal="center" vertical="center"/>
    </xf>
    <xf numFmtId="165" fontId="0" fillId="4" borderId="6" xfId="2" applyNumberFormat="1" applyFont="1" applyFill="1" applyBorder="1"/>
    <xf numFmtId="165" fontId="0" fillId="4" borderId="6" xfId="0" applyNumberFormat="1" applyFill="1" applyBorder="1"/>
    <xf numFmtId="165" fontId="0" fillId="4" borderId="19" xfId="0" applyNumberFormat="1" applyFill="1" applyBorder="1"/>
    <xf numFmtId="0" fontId="0" fillId="0" borderId="11" xfId="0" applyFont="1" applyFill="1" applyBorder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0" fillId="0" borderId="1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44" fontId="7" fillId="5" borderId="0" xfId="1" applyFont="1" applyFill="1" applyBorder="1" applyAlignment="1">
      <alignment horizontal="center" vertical="center"/>
    </xf>
    <xf numFmtId="44" fontId="7" fillId="0" borderId="0" xfId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justify" vertical="center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32" xfId="0" applyFont="1" applyBorder="1" applyAlignment="1">
      <alignment vertical="center"/>
    </xf>
    <xf numFmtId="0" fontId="11" fillId="0" borderId="33" xfId="0" applyFont="1" applyBorder="1" applyAlignment="1">
      <alignment vertical="center"/>
    </xf>
    <xf numFmtId="0" fontId="11" fillId="0" borderId="34" xfId="0" applyFont="1" applyBorder="1" applyAlignment="1">
      <alignment vertical="center"/>
    </xf>
    <xf numFmtId="0" fontId="1" fillId="0" borderId="39" xfId="0" applyFont="1" applyFill="1" applyBorder="1" applyAlignment="1">
      <alignment horizontal="center" vertical="center" wrapText="1"/>
    </xf>
    <xf numFmtId="44" fontId="7" fillId="0" borderId="1" xfId="1" applyFont="1" applyFill="1" applyBorder="1" applyAlignment="1">
      <alignment horizontal="center" vertical="center"/>
    </xf>
    <xf numFmtId="44" fontId="0" fillId="0" borderId="1" xfId="1" applyNumberFormat="1" applyFont="1" applyFill="1" applyBorder="1" applyAlignment="1">
      <alignment horizontal="center" vertical="center"/>
    </xf>
    <xf numFmtId="44" fontId="7" fillId="0" borderId="16" xfId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 wrapText="1"/>
    </xf>
    <xf numFmtId="44" fontId="0" fillId="0" borderId="9" xfId="1" applyFont="1" applyFill="1" applyBorder="1" applyAlignment="1">
      <alignment horizontal="center" vertical="center"/>
    </xf>
    <xf numFmtId="44" fontId="0" fillId="5" borderId="0" xfId="1" applyFont="1" applyFill="1" applyBorder="1" applyAlignment="1">
      <alignment horizontal="center" vertical="center"/>
    </xf>
    <xf numFmtId="44" fontId="0" fillId="0" borderId="33" xfId="1" applyFont="1" applyFill="1" applyBorder="1" applyAlignment="1">
      <alignment horizontal="center" vertical="center"/>
    </xf>
    <xf numFmtId="44" fontId="0" fillId="0" borderId="34" xfId="1" applyFont="1" applyFill="1" applyBorder="1" applyAlignment="1">
      <alignment horizontal="center" vertical="center"/>
    </xf>
    <xf numFmtId="44" fontId="7" fillId="0" borderId="33" xfId="1" applyFont="1" applyFill="1" applyBorder="1" applyAlignment="1">
      <alignment horizontal="center" vertical="center"/>
    </xf>
    <xf numFmtId="44" fontId="7" fillId="0" borderId="34" xfId="1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left" vertical="center" wrapText="1"/>
    </xf>
    <xf numFmtId="0" fontId="0" fillId="0" borderId="27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24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left" vertical="center" wrapText="1"/>
    </xf>
    <xf numFmtId="0" fontId="0" fillId="0" borderId="22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32" xfId="0" applyFont="1" applyBorder="1" applyAlignment="1">
      <alignment horizontal="left" vertical="center"/>
    </xf>
    <xf numFmtId="0" fontId="11" fillId="0" borderId="33" xfId="0" applyFont="1" applyBorder="1" applyAlignment="1">
      <alignment horizontal="left" vertical="center"/>
    </xf>
    <xf numFmtId="0" fontId="11" fillId="0" borderId="34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35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/>
    </xf>
    <xf numFmtId="0" fontId="11" fillId="3" borderId="14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1" fillId="3" borderId="21" xfId="0" applyFont="1" applyFill="1" applyBorder="1" applyAlignment="1">
      <alignment horizontal="center" vertical="center"/>
    </xf>
    <xf numFmtId="0" fontId="11" fillId="0" borderId="36" xfId="0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center"/>
    </xf>
    <xf numFmtId="0" fontId="11" fillId="0" borderId="38" xfId="0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/>
    </xf>
    <xf numFmtId="0" fontId="11" fillId="8" borderId="3" xfId="0" applyFont="1" applyFill="1" applyBorder="1" applyAlignment="1">
      <alignment horizontal="center" vertical="center"/>
    </xf>
    <xf numFmtId="0" fontId="11" fillId="8" borderId="4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</cellXfs>
  <cellStyles count="3">
    <cellStyle name="Monétaire" xfId="1" builtinId="4"/>
    <cellStyle name="Monétaire 2" xfId="2" xr:uid="{00000000-0005-0000-0000-00002F000000}"/>
    <cellStyle name="Normal" xfId="0" builtinId="0"/>
  </cellStyles>
  <dxfs count="0"/>
  <tableStyles count="0" defaultTableStyle="TableStyleMedium2" defaultPivotStyle="PivotStyleLight16"/>
  <colors>
    <mruColors>
      <color rgb="FFF4B0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796290</xdr:colOff>
      <xdr:row>3</xdr:row>
      <xdr:rowOff>133350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4E00C2D-2780-4675-AEBD-7509A6D513A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20115" cy="7010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796290</xdr:colOff>
      <xdr:row>3</xdr:row>
      <xdr:rowOff>34290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E5E035A-324E-4978-A151-DE9AF615A64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12495" cy="6934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72CDA-07B9-4503-A766-7A1BEB462C44}">
  <dimension ref="B1:H137"/>
  <sheetViews>
    <sheetView topLeftCell="A69" workbookViewId="0">
      <selection activeCell="B60" sqref="B60"/>
    </sheetView>
  </sheetViews>
  <sheetFormatPr baseColWidth="10" defaultColWidth="11.42578125" defaultRowHeight="15" x14ac:dyDescent="0.25"/>
  <cols>
    <col min="1" max="1" width="1.85546875" style="4" customWidth="1"/>
    <col min="2" max="2" width="52.42578125" style="43" customWidth="1"/>
    <col min="3" max="3" width="63.28515625" style="4" customWidth="1"/>
    <col min="4" max="4" width="22.5703125" style="4" customWidth="1"/>
    <col min="5" max="5" width="18.28515625" style="4" customWidth="1"/>
    <col min="6" max="7" width="18" style="18" customWidth="1"/>
    <col min="8" max="8" width="20.42578125" style="4" customWidth="1"/>
    <col min="9" max="9" width="11.42578125" style="4"/>
    <col min="10" max="10" width="6.7109375" style="4" customWidth="1"/>
    <col min="11" max="16384" width="11.42578125" style="4"/>
  </cols>
  <sheetData>
    <row r="1" spans="2:8" x14ac:dyDescent="0.25">
      <c r="B1" s="114" t="s">
        <v>15</v>
      </c>
      <c r="C1" s="114"/>
      <c r="D1" s="114"/>
      <c r="E1" s="114"/>
      <c r="F1" s="114"/>
      <c r="G1" s="114"/>
      <c r="H1" s="114"/>
    </row>
    <row r="2" spans="2:8" ht="18.75" x14ac:dyDescent="0.25">
      <c r="B2" s="115" t="s">
        <v>11</v>
      </c>
      <c r="C2" s="115"/>
      <c r="D2" s="115"/>
      <c r="E2" s="115"/>
      <c r="F2" s="115"/>
      <c r="G2" s="115"/>
      <c r="H2" s="115"/>
    </row>
    <row r="3" spans="2:8" ht="18.75" x14ac:dyDescent="0.25">
      <c r="B3" s="116" t="s">
        <v>84</v>
      </c>
      <c r="C3" s="116"/>
      <c r="D3" s="116"/>
      <c r="E3" s="116"/>
      <c r="F3" s="116"/>
      <c r="G3" s="116"/>
      <c r="H3" s="116"/>
    </row>
    <row r="5" spans="2:8" x14ac:dyDescent="0.25">
      <c r="B5" s="46" t="s">
        <v>9</v>
      </c>
      <c r="C5" s="34"/>
    </row>
    <row r="7" spans="2:8" ht="22.9" customHeight="1" thickBot="1" x14ac:dyDescent="0.3">
      <c r="B7" s="117" t="s">
        <v>76</v>
      </c>
      <c r="C7" s="117"/>
      <c r="D7" s="117"/>
      <c r="E7" s="117"/>
      <c r="F7" s="117"/>
      <c r="G7" s="117"/>
      <c r="H7" s="117"/>
    </row>
    <row r="8" spans="2:8" s="1" customFormat="1" ht="20.100000000000001" customHeight="1" thickBot="1" x14ac:dyDescent="0.3">
      <c r="B8" s="118" t="s">
        <v>16</v>
      </c>
      <c r="C8" s="119"/>
      <c r="D8" s="119"/>
      <c r="E8" s="119"/>
      <c r="F8" s="119"/>
      <c r="G8" s="119"/>
      <c r="H8" s="120"/>
    </row>
    <row r="9" spans="2:8" s="60" customFormat="1" ht="20.100000000000001" customHeight="1" thickBot="1" x14ac:dyDescent="0.3">
      <c r="B9" s="62" t="s">
        <v>46</v>
      </c>
      <c r="C9" s="32"/>
      <c r="D9" s="32"/>
      <c r="E9" s="32"/>
      <c r="F9" s="32"/>
      <c r="G9" s="32"/>
      <c r="H9" s="61"/>
    </row>
    <row r="10" spans="2:8" ht="30.75" customHeight="1" thickBot="1" x14ac:dyDescent="0.3">
      <c r="B10" s="38" t="s">
        <v>19</v>
      </c>
      <c r="C10" s="26" t="s">
        <v>5</v>
      </c>
      <c r="D10" s="26" t="s">
        <v>41</v>
      </c>
      <c r="E10" s="27" t="s">
        <v>14</v>
      </c>
      <c r="F10" s="27" t="s">
        <v>6</v>
      </c>
      <c r="G10" s="21" t="s">
        <v>44</v>
      </c>
      <c r="H10" s="22" t="s">
        <v>52</v>
      </c>
    </row>
    <row r="11" spans="2:8" ht="21" customHeight="1" x14ac:dyDescent="0.25">
      <c r="B11" s="121" t="s">
        <v>23</v>
      </c>
      <c r="C11" s="28" t="s">
        <v>21</v>
      </c>
      <c r="D11" s="29" t="s">
        <v>4</v>
      </c>
      <c r="E11" s="29">
        <v>1</v>
      </c>
      <c r="F11" s="48"/>
      <c r="G11" s="53">
        <f t="shared" ref="G11:G23" si="0">F11*E11</f>
        <v>0</v>
      </c>
      <c r="H11" s="30">
        <f>G11*1.1</f>
        <v>0</v>
      </c>
    </row>
    <row r="12" spans="2:8" ht="21" customHeight="1" x14ac:dyDescent="0.25">
      <c r="B12" s="110"/>
      <c r="C12" s="19" t="s">
        <v>22</v>
      </c>
      <c r="D12" s="3" t="s">
        <v>38</v>
      </c>
      <c r="E12" s="3">
        <v>3</v>
      </c>
      <c r="F12" s="13"/>
      <c r="G12" s="54">
        <f t="shared" si="0"/>
        <v>0</v>
      </c>
      <c r="H12" s="5">
        <f t="shared" ref="H12:H23" si="1">G12*1.1</f>
        <v>0</v>
      </c>
    </row>
    <row r="13" spans="2:8" ht="21" customHeight="1" x14ac:dyDescent="0.25">
      <c r="B13" s="109" t="s">
        <v>74</v>
      </c>
      <c r="C13" s="19" t="s">
        <v>25</v>
      </c>
      <c r="D13" s="3" t="s">
        <v>40</v>
      </c>
      <c r="E13" s="3">
        <v>12</v>
      </c>
      <c r="F13" s="13"/>
      <c r="G13" s="54">
        <f t="shared" si="0"/>
        <v>0</v>
      </c>
      <c r="H13" s="5">
        <f t="shared" si="1"/>
        <v>0</v>
      </c>
    </row>
    <row r="14" spans="2:8" ht="21" customHeight="1" x14ac:dyDescent="0.25">
      <c r="B14" s="122"/>
      <c r="C14" s="19" t="s">
        <v>26</v>
      </c>
      <c r="D14" s="3" t="s">
        <v>3</v>
      </c>
      <c r="E14" s="3">
        <v>4</v>
      </c>
      <c r="F14" s="13"/>
      <c r="G14" s="54">
        <f t="shared" si="0"/>
        <v>0</v>
      </c>
      <c r="H14" s="5">
        <f t="shared" si="1"/>
        <v>0</v>
      </c>
    </row>
    <row r="15" spans="2:8" ht="21" customHeight="1" x14ac:dyDescent="0.25">
      <c r="B15" s="122"/>
      <c r="C15" s="19" t="s">
        <v>27</v>
      </c>
      <c r="D15" s="3" t="s">
        <v>7</v>
      </c>
      <c r="E15" s="3">
        <v>2</v>
      </c>
      <c r="F15" s="13"/>
      <c r="G15" s="54">
        <f t="shared" si="0"/>
        <v>0</v>
      </c>
      <c r="H15" s="5">
        <f t="shared" si="1"/>
        <v>0</v>
      </c>
    </row>
    <row r="16" spans="2:8" ht="21" customHeight="1" x14ac:dyDescent="0.25">
      <c r="B16" s="110"/>
      <c r="C16" s="19" t="s">
        <v>28</v>
      </c>
      <c r="D16" s="3" t="s">
        <v>4</v>
      </c>
      <c r="E16" s="3">
        <v>1</v>
      </c>
      <c r="F16" s="13"/>
      <c r="G16" s="54">
        <f t="shared" si="0"/>
        <v>0</v>
      </c>
      <c r="H16" s="5">
        <f t="shared" si="1"/>
        <v>0</v>
      </c>
    </row>
    <row r="17" spans="2:8" ht="31.9" customHeight="1" x14ac:dyDescent="0.25">
      <c r="B17" s="83" t="s">
        <v>75</v>
      </c>
      <c r="C17" s="19" t="s">
        <v>21</v>
      </c>
      <c r="D17" s="3" t="s">
        <v>7</v>
      </c>
      <c r="E17" s="3">
        <v>2</v>
      </c>
      <c r="F17" s="13"/>
      <c r="G17" s="54">
        <f t="shared" si="0"/>
        <v>0</v>
      </c>
      <c r="H17" s="5">
        <f t="shared" si="1"/>
        <v>0</v>
      </c>
    </row>
    <row r="18" spans="2:8" ht="21" customHeight="1" x14ac:dyDescent="0.25">
      <c r="B18" s="109" t="s">
        <v>29</v>
      </c>
      <c r="C18" s="19" t="s">
        <v>30</v>
      </c>
      <c r="D18" s="3" t="s">
        <v>39</v>
      </c>
      <c r="E18" s="17" t="s">
        <v>34</v>
      </c>
      <c r="F18" s="13"/>
      <c r="G18" s="59">
        <f>F18/3</f>
        <v>0</v>
      </c>
      <c r="H18" s="5">
        <f t="shared" si="1"/>
        <v>0</v>
      </c>
    </row>
    <row r="19" spans="2:8" ht="21" customHeight="1" x14ac:dyDescent="0.25">
      <c r="B19" s="122"/>
      <c r="C19" s="19" t="s">
        <v>31</v>
      </c>
      <c r="D19" s="3" t="s">
        <v>4</v>
      </c>
      <c r="E19" s="3">
        <v>1</v>
      </c>
      <c r="F19" s="13"/>
      <c r="G19" s="54">
        <f t="shared" si="0"/>
        <v>0</v>
      </c>
      <c r="H19" s="5">
        <f t="shared" si="1"/>
        <v>0</v>
      </c>
    </row>
    <row r="20" spans="2:8" ht="21" customHeight="1" x14ac:dyDescent="0.25">
      <c r="B20" s="110"/>
      <c r="C20" s="19" t="s">
        <v>33</v>
      </c>
      <c r="D20" s="3" t="s">
        <v>4</v>
      </c>
      <c r="E20" s="3">
        <v>1</v>
      </c>
      <c r="F20" s="13"/>
      <c r="G20" s="54">
        <f t="shared" si="0"/>
        <v>0</v>
      </c>
      <c r="H20" s="5">
        <f t="shared" si="1"/>
        <v>0</v>
      </c>
    </row>
    <row r="21" spans="2:8" ht="21" customHeight="1" x14ac:dyDescent="0.25">
      <c r="B21" s="109" t="s">
        <v>35</v>
      </c>
      <c r="C21" s="19" t="s">
        <v>21</v>
      </c>
      <c r="D21" s="3" t="s">
        <v>4</v>
      </c>
      <c r="E21" s="3">
        <v>1</v>
      </c>
      <c r="F21" s="13"/>
      <c r="G21" s="54">
        <f t="shared" si="0"/>
        <v>0</v>
      </c>
      <c r="H21" s="5">
        <f t="shared" si="1"/>
        <v>0</v>
      </c>
    </row>
    <row r="22" spans="2:8" ht="21" customHeight="1" x14ac:dyDescent="0.25">
      <c r="B22" s="110"/>
      <c r="C22" s="19" t="s">
        <v>22</v>
      </c>
      <c r="D22" s="3" t="s">
        <v>38</v>
      </c>
      <c r="E22" s="3">
        <v>3</v>
      </c>
      <c r="F22" s="13"/>
      <c r="G22" s="54">
        <f t="shared" si="0"/>
        <v>0</v>
      </c>
      <c r="H22" s="5">
        <f t="shared" si="1"/>
        <v>0</v>
      </c>
    </row>
    <row r="23" spans="2:8" ht="21" customHeight="1" thickBot="1" x14ac:dyDescent="0.3">
      <c r="B23" s="39" t="s">
        <v>36</v>
      </c>
      <c r="C23" s="31" t="s">
        <v>21</v>
      </c>
      <c r="D23" s="16" t="s">
        <v>7</v>
      </c>
      <c r="E23" s="16">
        <v>2</v>
      </c>
      <c r="F23" s="14"/>
      <c r="G23" s="55">
        <f t="shared" si="0"/>
        <v>0</v>
      </c>
      <c r="H23" s="15">
        <f t="shared" si="1"/>
        <v>0</v>
      </c>
    </row>
    <row r="24" spans="2:8" ht="15" customHeight="1" thickBot="1" x14ac:dyDescent="0.3">
      <c r="B24" s="40"/>
      <c r="C24" s="6"/>
      <c r="D24" s="7"/>
      <c r="E24" s="7"/>
      <c r="F24" s="8"/>
      <c r="G24" s="8"/>
      <c r="H24" s="8"/>
    </row>
    <row r="25" spans="2:8" s="1" customFormat="1" ht="20.100000000000001" customHeight="1" thickBot="1" x14ac:dyDescent="0.3">
      <c r="B25" s="111" t="s">
        <v>42</v>
      </c>
      <c r="C25" s="112"/>
      <c r="D25" s="112"/>
      <c r="E25" s="112"/>
      <c r="F25" s="112"/>
      <c r="G25" s="112"/>
      <c r="H25" s="113"/>
    </row>
    <row r="26" spans="2:8" ht="30.75" customHeight="1" thickBot="1" x14ac:dyDescent="0.3">
      <c r="B26" s="38" t="s">
        <v>19</v>
      </c>
      <c r="C26" s="26" t="s">
        <v>5</v>
      </c>
      <c r="D26" s="26" t="s">
        <v>41</v>
      </c>
      <c r="E26" s="27" t="s">
        <v>14</v>
      </c>
      <c r="F26" s="27" t="s">
        <v>6</v>
      </c>
      <c r="G26" s="21" t="s">
        <v>44</v>
      </c>
      <c r="H26" s="22" t="s">
        <v>52</v>
      </c>
    </row>
    <row r="27" spans="2:8" ht="21" customHeight="1" x14ac:dyDescent="0.25">
      <c r="B27" s="121" t="s">
        <v>20</v>
      </c>
      <c r="C27" s="28" t="s">
        <v>21</v>
      </c>
      <c r="D27" s="29" t="s">
        <v>4</v>
      </c>
      <c r="E27" s="29">
        <v>1</v>
      </c>
      <c r="F27" s="48"/>
      <c r="G27" s="53">
        <f t="shared" ref="G27:G41" si="2">F27*E27</f>
        <v>0</v>
      </c>
      <c r="H27" s="30">
        <f t="shared" ref="H27:H41" si="3">G27*1.1</f>
        <v>0</v>
      </c>
    </row>
    <row r="28" spans="2:8" ht="21" customHeight="1" x14ac:dyDescent="0.25">
      <c r="B28" s="110"/>
      <c r="C28" s="19" t="s">
        <v>22</v>
      </c>
      <c r="D28" s="3" t="s">
        <v>38</v>
      </c>
      <c r="E28" s="3">
        <v>3</v>
      </c>
      <c r="F28" s="13"/>
      <c r="G28" s="54">
        <f t="shared" si="2"/>
        <v>0</v>
      </c>
      <c r="H28" s="5">
        <f t="shared" si="3"/>
        <v>0</v>
      </c>
    </row>
    <row r="29" spans="2:8" ht="21" customHeight="1" x14ac:dyDescent="0.25">
      <c r="B29" s="109" t="s">
        <v>23</v>
      </c>
      <c r="C29" s="19" t="s">
        <v>21</v>
      </c>
      <c r="D29" s="3" t="s">
        <v>4</v>
      </c>
      <c r="E29" s="3">
        <v>1</v>
      </c>
      <c r="F29" s="13"/>
      <c r="G29" s="54">
        <f t="shared" si="2"/>
        <v>0</v>
      </c>
      <c r="H29" s="5">
        <f t="shared" si="3"/>
        <v>0</v>
      </c>
    </row>
    <row r="30" spans="2:8" ht="21" customHeight="1" x14ac:dyDescent="0.25">
      <c r="B30" s="110"/>
      <c r="C30" s="19" t="s">
        <v>22</v>
      </c>
      <c r="D30" s="3" t="s">
        <v>38</v>
      </c>
      <c r="E30" s="3">
        <v>3</v>
      </c>
      <c r="F30" s="13"/>
      <c r="G30" s="54">
        <f t="shared" si="2"/>
        <v>0</v>
      </c>
      <c r="H30" s="5">
        <f t="shared" si="3"/>
        <v>0</v>
      </c>
    </row>
    <row r="31" spans="2:8" ht="21" customHeight="1" x14ac:dyDescent="0.25">
      <c r="B31" s="109" t="s">
        <v>74</v>
      </c>
      <c r="C31" s="19" t="s">
        <v>25</v>
      </c>
      <c r="D31" s="3" t="s">
        <v>40</v>
      </c>
      <c r="E31" s="3">
        <v>12</v>
      </c>
      <c r="F31" s="13"/>
      <c r="G31" s="54">
        <f t="shared" si="2"/>
        <v>0</v>
      </c>
      <c r="H31" s="5">
        <f t="shared" si="3"/>
        <v>0</v>
      </c>
    </row>
    <row r="32" spans="2:8" ht="21" customHeight="1" x14ac:dyDescent="0.25">
      <c r="B32" s="122"/>
      <c r="C32" s="19" t="s">
        <v>26</v>
      </c>
      <c r="D32" s="3" t="s">
        <v>3</v>
      </c>
      <c r="E32" s="3">
        <v>4</v>
      </c>
      <c r="F32" s="13"/>
      <c r="G32" s="54">
        <f t="shared" si="2"/>
        <v>0</v>
      </c>
      <c r="H32" s="5">
        <f t="shared" si="3"/>
        <v>0</v>
      </c>
    </row>
    <row r="33" spans="2:8" ht="21" customHeight="1" x14ac:dyDescent="0.25">
      <c r="B33" s="122"/>
      <c r="C33" s="19" t="s">
        <v>27</v>
      </c>
      <c r="D33" s="3" t="s">
        <v>7</v>
      </c>
      <c r="E33" s="3">
        <v>2</v>
      </c>
      <c r="F33" s="13"/>
      <c r="G33" s="54">
        <f t="shared" si="2"/>
        <v>0</v>
      </c>
      <c r="H33" s="5">
        <f t="shared" si="3"/>
        <v>0</v>
      </c>
    </row>
    <row r="34" spans="2:8" ht="21" customHeight="1" x14ac:dyDescent="0.25">
      <c r="B34" s="110"/>
      <c r="C34" s="19" t="s">
        <v>28</v>
      </c>
      <c r="D34" s="3" t="s">
        <v>4</v>
      </c>
      <c r="E34" s="3">
        <v>1</v>
      </c>
      <c r="F34" s="13"/>
      <c r="G34" s="54">
        <f t="shared" si="2"/>
        <v>0</v>
      </c>
      <c r="H34" s="5">
        <f t="shared" si="3"/>
        <v>0</v>
      </c>
    </row>
    <row r="35" spans="2:8" ht="31.15" customHeight="1" x14ac:dyDescent="0.25">
      <c r="B35" s="83" t="s">
        <v>75</v>
      </c>
      <c r="C35" s="19" t="s">
        <v>21</v>
      </c>
      <c r="D35" s="3" t="s">
        <v>7</v>
      </c>
      <c r="E35" s="3">
        <v>2</v>
      </c>
      <c r="F35" s="13"/>
      <c r="G35" s="54">
        <f t="shared" si="2"/>
        <v>0</v>
      </c>
      <c r="H35" s="5">
        <f t="shared" si="3"/>
        <v>0</v>
      </c>
    </row>
    <row r="36" spans="2:8" ht="21" customHeight="1" x14ac:dyDescent="0.25">
      <c r="B36" s="109" t="s">
        <v>29</v>
      </c>
      <c r="C36" s="19" t="s">
        <v>30</v>
      </c>
      <c r="D36" s="3" t="s">
        <v>39</v>
      </c>
      <c r="E36" s="17" t="s">
        <v>34</v>
      </c>
      <c r="F36" s="13"/>
      <c r="G36" s="59">
        <f>F36/3</f>
        <v>0</v>
      </c>
      <c r="H36" s="5">
        <f t="shared" si="3"/>
        <v>0</v>
      </c>
    </row>
    <row r="37" spans="2:8" ht="21" customHeight="1" x14ac:dyDescent="0.25">
      <c r="B37" s="122"/>
      <c r="C37" s="19" t="s">
        <v>31</v>
      </c>
      <c r="D37" s="3" t="s">
        <v>4</v>
      </c>
      <c r="E37" s="3">
        <v>1</v>
      </c>
      <c r="F37" s="13"/>
      <c r="G37" s="54">
        <f t="shared" si="2"/>
        <v>0</v>
      </c>
      <c r="H37" s="5">
        <f t="shared" si="3"/>
        <v>0</v>
      </c>
    </row>
    <row r="38" spans="2:8" ht="21" customHeight="1" x14ac:dyDescent="0.25">
      <c r="B38" s="110"/>
      <c r="C38" s="19" t="s">
        <v>33</v>
      </c>
      <c r="D38" s="3" t="s">
        <v>4</v>
      </c>
      <c r="E38" s="3">
        <v>1</v>
      </c>
      <c r="F38" s="13"/>
      <c r="G38" s="54">
        <f t="shared" si="2"/>
        <v>0</v>
      </c>
      <c r="H38" s="5">
        <f t="shared" si="3"/>
        <v>0</v>
      </c>
    </row>
    <row r="39" spans="2:8" ht="21" customHeight="1" x14ac:dyDescent="0.25">
      <c r="B39" s="109" t="s">
        <v>35</v>
      </c>
      <c r="C39" s="19" t="s">
        <v>21</v>
      </c>
      <c r="D39" s="3" t="s">
        <v>4</v>
      </c>
      <c r="E39" s="3">
        <v>1</v>
      </c>
      <c r="F39" s="13"/>
      <c r="G39" s="54">
        <f t="shared" si="2"/>
        <v>0</v>
      </c>
      <c r="H39" s="5">
        <f t="shared" si="3"/>
        <v>0</v>
      </c>
    </row>
    <row r="40" spans="2:8" ht="21" customHeight="1" x14ac:dyDescent="0.25">
      <c r="B40" s="110"/>
      <c r="C40" s="19" t="s">
        <v>22</v>
      </c>
      <c r="D40" s="3" t="s">
        <v>38</v>
      </c>
      <c r="E40" s="3">
        <v>3</v>
      </c>
      <c r="F40" s="13"/>
      <c r="G40" s="54">
        <f t="shared" si="2"/>
        <v>0</v>
      </c>
      <c r="H40" s="5">
        <f t="shared" si="3"/>
        <v>0</v>
      </c>
    </row>
    <row r="41" spans="2:8" ht="21" customHeight="1" thickBot="1" x14ac:dyDescent="0.3">
      <c r="B41" s="39" t="s">
        <v>36</v>
      </c>
      <c r="C41" s="31" t="s">
        <v>21</v>
      </c>
      <c r="D41" s="16" t="s">
        <v>7</v>
      </c>
      <c r="E41" s="16">
        <v>2</v>
      </c>
      <c r="F41" s="14"/>
      <c r="G41" s="55">
        <f t="shared" si="2"/>
        <v>0</v>
      </c>
      <c r="H41" s="15">
        <f t="shared" si="3"/>
        <v>0</v>
      </c>
    </row>
    <row r="42" spans="2:8" ht="21" customHeight="1" thickBot="1" x14ac:dyDescent="0.3">
      <c r="B42" s="88"/>
      <c r="C42" s="6"/>
      <c r="D42" s="7"/>
      <c r="E42" s="7"/>
      <c r="F42" s="104"/>
      <c r="G42" s="8"/>
      <c r="H42" s="8"/>
    </row>
    <row r="43" spans="2:8" s="1" customFormat="1" ht="20.100000000000001" customHeight="1" thickBot="1" x14ac:dyDescent="0.3">
      <c r="B43" s="111" t="s">
        <v>81</v>
      </c>
      <c r="C43" s="112"/>
      <c r="D43" s="112"/>
      <c r="E43" s="112"/>
      <c r="F43" s="112"/>
      <c r="G43" s="112"/>
      <c r="H43" s="113"/>
    </row>
    <row r="44" spans="2:8" ht="30.75" customHeight="1" thickBot="1" x14ac:dyDescent="0.3">
      <c r="B44" s="38" t="s">
        <v>49</v>
      </c>
      <c r="C44" s="26" t="s">
        <v>50</v>
      </c>
      <c r="D44" s="26" t="s">
        <v>41</v>
      </c>
      <c r="E44" s="27" t="s">
        <v>14</v>
      </c>
      <c r="F44" s="27" t="s">
        <v>6</v>
      </c>
      <c r="G44" s="27" t="s">
        <v>44</v>
      </c>
      <c r="H44" s="98" t="s">
        <v>45</v>
      </c>
    </row>
    <row r="45" spans="2:8" ht="21" customHeight="1" x14ac:dyDescent="0.25">
      <c r="B45" s="131" t="s">
        <v>20</v>
      </c>
      <c r="C45" s="28" t="s">
        <v>21</v>
      </c>
      <c r="D45" s="29" t="s">
        <v>4</v>
      </c>
      <c r="E45" s="29">
        <v>1</v>
      </c>
      <c r="F45" s="49"/>
      <c r="G45" s="101">
        <f>F45*E45</f>
        <v>0</v>
      </c>
      <c r="H45" s="30">
        <f>G45*1.2</f>
        <v>0</v>
      </c>
    </row>
    <row r="46" spans="2:8" ht="21" customHeight="1" x14ac:dyDescent="0.25">
      <c r="B46" s="132"/>
      <c r="C46" s="19" t="s">
        <v>69</v>
      </c>
      <c r="D46" s="3" t="s">
        <v>7</v>
      </c>
      <c r="E46" s="3">
        <v>2</v>
      </c>
      <c r="F46" s="50"/>
      <c r="G46" s="99">
        <f>F46*E46</f>
        <v>0</v>
      </c>
      <c r="H46" s="44">
        <f>G46*1.2</f>
        <v>0</v>
      </c>
    </row>
    <row r="47" spans="2:8" ht="21" customHeight="1" x14ac:dyDescent="0.25">
      <c r="B47" s="133" t="s">
        <v>23</v>
      </c>
      <c r="C47" s="19" t="s">
        <v>21</v>
      </c>
      <c r="D47" s="3" t="s">
        <v>4</v>
      </c>
      <c r="E47" s="3">
        <v>1</v>
      </c>
      <c r="F47" s="50"/>
      <c r="G47" s="99">
        <f t="shared" ref="G47:G48" si="4">F47*E47</f>
        <v>0</v>
      </c>
      <c r="H47" s="44">
        <f t="shared" ref="H47:H48" si="5">G47*1.2</f>
        <v>0</v>
      </c>
    </row>
    <row r="48" spans="2:8" ht="21" customHeight="1" x14ac:dyDescent="0.25">
      <c r="B48" s="133"/>
      <c r="C48" s="19" t="s">
        <v>22</v>
      </c>
      <c r="D48" s="3" t="s">
        <v>38</v>
      </c>
      <c r="E48" s="3">
        <v>3</v>
      </c>
      <c r="F48" s="50"/>
      <c r="G48" s="99">
        <f t="shared" si="4"/>
        <v>0</v>
      </c>
      <c r="H48" s="44">
        <f t="shared" si="5"/>
        <v>0</v>
      </c>
    </row>
    <row r="49" spans="2:8" ht="21" customHeight="1" x14ac:dyDescent="0.25">
      <c r="B49" s="132" t="s">
        <v>74</v>
      </c>
      <c r="C49" s="19" t="s">
        <v>25</v>
      </c>
      <c r="D49" s="3" t="s">
        <v>40</v>
      </c>
      <c r="E49" s="3">
        <v>12</v>
      </c>
      <c r="F49" s="50"/>
      <c r="G49" s="99">
        <f>F49*E49</f>
        <v>0</v>
      </c>
      <c r="H49" s="44">
        <f t="shared" ref="H49:H59" si="6">G49*1.2</f>
        <v>0</v>
      </c>
    </row>
    <row r="50" spans="2:8" ht="21" customHeight="1" x14ac:dyDescent="0.25">
      <c r="B50" s="132"/>
      <c r="C50" s="19" t="s">
        <v>26</v>
      </c>
      <c r="D50" s="3"/>
      <c r="E50" s="3">
        <v>4</v>
      </c>
      <c r="F50" s="50"/>
      <c r="G50" s="99">
        <f>F50*E50</f>
        <v>0</v>
      </c>
      <c r="H50" s="44">
        <f t="shared" si="6"/>
        <v>0</v>
      </c>
    </row>
    <row r="51" spans="2:8" ht="21" customHeight="1" x14ac:dyDescent="0.25">
      <c r="B51" s="132"/>
      <c r="C51" s="19" t="s">
        <v>27</v>
      </c>
      <c r="D51" s="3" t="s">
        <v>7</v>
      </c>
      <c r="E51" s="3">
        <v>2</v>
      </c>
      <c r="F51" s="50"/>
      <c r="G51" s="99">
        <f>F51*E51</f>
        <v>0</v>
      </c>
      <c r="H51" s="44">
        <f t="shared" si="6"/>
        <v>0</v>
      </c>
    </row>
    <row r="52" spans="2:8" ht="21" customHeight="1" x14ac:dyDescent="0.25">
      <c r="B52" s="132"/>
      <c r="C52" s="19" t="s">
        <v>28</v>
      </c>
      <c r="D52" s="3" t="s">
        <v>4</v>
      </c>
      <c r="E52" s="3">
        <v>1</v>
      </c>
      <c r="F52" s="50"/>
      <c r="G52" s="99">
        <f>F52*E52</f>
        <v>0</v>
      </c>
      <c r="H52" s="44">
        <f t="shared" si="6"/>
        <v>0</v>
      </c>
    </row>
    <row r="53" spans="2:8" ht="21" customHeight="1" x14ac:dyDescent="0.25">
      <c r="B53" s="109" t="s">
        <v>29</v>
      </c>
      <c r="C53" s="19" t="s">
        <v>30</v>
      </c>
      <c r="D53" s="3" t="s">
        <v>39</v>
      </c>
      <c r="E53" s="17" t="s">
        <v>34</v>
      </c>
      <c r="F53" s="50"/>
      <c r="G53" s="100">
        <f>F53/3</f>
        <v>0</v>
      </c>
      <c r="H53" s="44">
        <f t="shared" si="6"/>
        <v>0</v>
      </c>
    </row>
    <row r="54" spans="2:8" ht="21" customHeight="1" x14ac:dyDescent="0.25">
      <c r="B54" s="122"/>
      <c r="C54" s="19" t="s">
        <v>70</v>
      </c>
      <c r="D54" s="3" t="s">
        <v>4</v>
      </c>
      <c r="E54" s="3">
        <v>1</v>
      </c>
      <c r="F54" s="50"/>
      <c r="G54" s="99">
        <f t="shared" ref="G54:G59" si="7">F54*E54</f>
        <v>0</v>
      </c>
      <c r="H54" s="44">
        <f t="shared" si="6"/>
        <v>0</v>
      </c>
    </row>
    <row r="55" spans="2:8" ht="21" customHeight="1" x14ac:dyDescent="0.25">
      <c r="B55" s="110"/>
      <c r="C55" s="19" t="s">
        <v>33</v>
      </c>
      <c r="D55" s="3" t="s">
        <v>4</v>
      </c>
      <c r="E55" s="3">
        <v>1</v>
      </c>
      <c r="F55" s="50"/>
      <c r="G55" s="99">
        <f t="shared" si="7"/>
        <v>0</v>
      </c>
      <c r="H55" s="44">
        <f t="shared" si="6"/>
        <v>0</v>
      </c>
    </row>
    <row r="56" spans="2:8" ht="21" customHeight="1" x14ac:dyDescent="0.25">
      <c r="B56" s="132" t="s">
        <v>82</v>
      </c>
      <c r="C56" s="19" t="s">
        <v>21</v>
      </c>
      <c r="D56" s="3" t="s">
        <v>4</v>
      </c>
      <c r="E56" s="3">
        <v>1</v>
      </c>
      <c r="F56" s="50"/>
      <c r="G56" s="99">
        <f t="shared" si="7"/>
        <v>0</v>
      </c>
      <c r="H56" s="44">
        <f t="shared" si="6"/>
        <v>0</v>
      </c>
    </row>
    <row r="57" spans="2:8" ht="21" customHeight="1" x14ac:dyDescent="0.25">
      <c r="B57" s="132"/>
      <c r="C57" s="19" t="s">
        <v>22</v>
      </c>
      <c r="D57" s="3" t="s">
        <v>7</v>
      </c>
      <c r="E57" s="3">
        <v>2</v>
      </c>
      <c r="F57" s="50"/>
      <c r="G57" s="99">
        <f t="shared" si="7"/>
        <v>0</v>
      </c>
      <c r="H57" s="44">
        <f t="shared" si="6"/>
        <v>0</v>
      </c>
    </row>
    <row r="58" spans="2:8" ht="21" customHeight="1" x14ac:dyDescent="0.25">
      <c r="B58" s="102" t="s">
        <v>36</v>
      </c>
      <c r="C58" s="19" t="s">
        <v>21</v>
      </c>
      <c r="D58" s="3" t="s">
        <v>7</v>
      </c>
      <c r="E58" s="3">
        <v>2</v>
      </c>
      <c r="F58" s="50"/>
      <c r="G58" s="99">
        <f t="shared" si="7"/>
        <v>0</v>
      </c>
      <c r="H58" s="44">
        <f t="shared" si="6"/>
        <v>0</v>
      </c>
    </row>
    <row r="59" spans="2:8" ht="21" customHeight="1" thickBot="1" x14ac:dyDescent="0.3">
      <c r="B59" s="39" t="s">
        <v>37</v>
      </c>
      <c r="C59" s="31" t="s">
        <v>21</v>
      </c>
      <c r="D59" s="16" t="s">
        <v>4</v>
      </c>
      <c r="E59" s="16">
        <v>1</v>
      </c>
      <c r="F59" s="14"/>
      <c r="G59" s="103">
        <f t="shared" si="7"/>
        <v>0</v>
      </c>
      <c r="H59" s="15">
        <f t="shared" si="6"/>
        <v>0</v>
      </c>
    </row>
    <row r="60" spans="2:8" ht="21" customHeight="1" thickBot="1" x14ac:dyDescent="0.3">
      <c r="B60" s="6"/>
      <c r="C60" s="6"/>
      <c r="D60" s="7"/>
      <c r="E60" s="7"/>
      <c r="F60" s="104"/>
      <c r="G60" s="105"/>
      <c r="H60" s="106"/>
    </row>
    <row r="61" spans="2:8" s="1" customFormat="1" ht="20.100000000000001" customHeight="1" thickBot="1" x14ac:dyDescent="0.3">
      <c r="B61" s="111" t="s">
        <v>88</v>
      </c>
      <c r="C61" s="112"/>
      <c r="D61" s="112"/>
      <c r="E61" s="112"/>
      <c r="F61" s="112"/>
      <c r="G61" s="112"/>
      <c r="H61" s="113"/>
    </row>
    <row r="62" spans="2:8" ht="30.75" customHeight="1" thickBot="1" x14ac:dyDescent="0.3">
      <c r="B62" s="38" t="s">
        <v>49</v>
      </c>
      <c r="C62" s="26" t="s">
        <v>50</v>
      </c>
      <c r="D62" s="26" t="s">
        <v>41</v>
      </c>
      <c r="E62" s="27" t="s">
        <v>14</v>
      </c>
      <c r="F62" s="27" t="s">
        <v>6</v>
      </c>
      <c r="G62" s="21" t="s">
        <v>44</v>
      </c>
      <c r="H62" s="22" t="s">
        <v>45</v>
      </c>
    </row>
    <row r="63" spans="2:8" ht="21" customHeight="1" x14ac:dyDescent="0.25">
      <c r="B63" s="121" t="s">
        <v>23</v>
      </c>
      <c r="C63" s="28" t="s">
        <v>21</v>
      </c>
      <c r="D63" s="29" t="s">
        <v>4</v>
      </c>
      <c r="E63" s="29">
        <v>1</v>
      </c>
      <c r="F63" s="49"/>
      <c r="G63" s="56">
        <f t="shared" ref="G63:G68" si="8">F63*E63</f>
        <v>0</v>
      </c>
      <c r="H63" s="30">
        <f t="shared" ref="H63:H71" si="9">G63*1.2</f>
        <v>0</v>
      </c>
    </row>
    <row r="64" spans="2:8" ht="21" customHeight="1" x14ac:dyDescent="0.25">
      <c r="B64" s="110"/>
      <c r="C64" s="19" t="s">
        <v>22</v>
      </c>
      <c r="D64" s="3" t="s">
        <v>38</v>
      </c>
      <c r="E64" s="3">
        <v>3</v>
      </c>
      <c r="F64" s="50"/>
      <c r="G64" s="57">
        <f t="shared" si="8"/>
        <v>0</v>
      </c>
      <c r="H64" s="44">
        <f t="shared" si="9"/>
        <v>0</v>
      </c>
    </row>
    <row r="65" spans="2:8" ht="21" customHeight="1" x14ac:dyDescent="0.25">
      <c r="B65" s="109" t="s">
        <v>74</v>
      </c>
      <c r="C65" s="19" t="s">
        <v>25</v>
      </c>
      <c r="D65" s="3" t="s">
        <v>40</v>
      </c>
      <c r="E65" s="3">
        <v>12</v>
      </c>
      <c r="F65" s="50"/>
      <c r="G65" s="57">
        <f t="shared" si="8"/>
        <v>0</v>
      </c>
      <c r="H65" s="44">
        <f t="shared" si="9"/>
        <v>0</v>
      </c>
    </row>
    <row r="66" spans="2:8" ht="21" customHeight="1" x14ac:dyDescent="0.25">
      <c r="B66" s="122"/>
      <c r="C66" s="19" t="s">
        <v>26</v>
      </c>
      <c r="D66" s="3" t="s">
        <v>3</v>
      </c>
      <c r="E66" s="3">
        <v>4</v>
      </c>
      <c r="F66" s="50"/>
      <c r="G66" s="57">
        <f t="shared" si="8"/>
        <v>0</v>
      </c>
      <c r="H66" s="44">
        <f t="shared" si="9"/>
        <v>0</v>
      </c>
    </row>
    <row r="67" spans="2:8" ht="21" customHeight="1" x14ac:dyDescent="0.25">
      <c r="B67" s="122"/>
      <c r="C67" s="19" t="s">
        <v>27</v>
      </c>
      <c r="D67" s="3" t="s">
        <v>7</v>
      </c>
      <c r="E67" s="3">
        <v>2</v>
      </c>
      <c r="F67" s="50"/>
      <c r="G67" s="57">
        <f t="shared" si="8"/>
        <v>0</v>
      </c>
      <c r="H67" s="44">
        <f t="shared" si="9"/>
        <v>0</v>
      </c>
    </row>
    <row r="68" spans="2:8" ht="21" customHeight="1" x14ac:dyDescent="0.25">
      <c r="B68" s="110"/>
      <c r="C68" s="19" t="s">
        <v>28</v>
      </c>
      <c r="D68" s="3" t="s">
        <v>4</v>
      </c>
      <c r="E68" s="3">
        <v>1</v>
      </c>
      <c r="F68" s="50"/>
      <c r="G68" s="57">
        <f t="shared" si="8"/>
        <v>0</v>
      </c>
      <c r="H68" s="44">
        <f t="shared" si="9"/>
        <v>0</v>
      </c>
    </row>
    <row r="69" spans="2:8" ht="21" customHeight="1" x14ac:dyDescent="0.25">
      <c r="B69" s="109" t="s">
        <v>29</v>
      </c>
      <c r="C69" s="19" t="s">
        <v>30</v>
      </c>
      <c r="D69" s="3" t="s">
        <v>39</v>
      </c>
      <c r="E69" s="17" t="s">
        <v>34</v>
      </c>
      <c r="F69" s="50"/>
      <c r="G69" s="59">
        <f>F69/3</f>
        <v>0</v>
      </c>
      <c r="H69" s="44">
        <f t="shared" si="9"/>
        <v>0</v>
      </c>
    </row>
    <row r="70" spans="2:8" ht="21" customHeight="1" x14ac:dyDescent="0.25">
      <c r="B70" s="110"/>
      <c r="C70" s="19" t="s">
        <v>70</v>
      </c>
      <c r="D70" s="3" t="s">
        <v>4</v>
      </c>
      <c r="E70" s="3">
        <v>1</v>
      </c>
      <c r="F70" s="50"/>
      <c r="G70" s="57">
        <f>F70*E70</f>
        <v>0</v>
      </c>
      <c r="H70" s="44">
        <f t="shared" si="9"/>
        <v>0</v>
      </c>
    </row>
    <row r="71" spans="2:8" ht="21" customHeight="1" thickBot="1" x14ac:dyDescent="0.3">
      <c r="B71" s="39" t="s">
        <v>36</v>
      </c>
      <c r="C71" s="31" t="s">
        <v>21</v>
      </c>
      <c r="D71" s="16" t="s">
        <v>7</v>
      </c>
      <c r="E71" s="16">
        <v>2</v>
      </c>
      <c r="F71" s="51"/>
      <c r="G71" s="58">
        <f>F71*E71</f>
        <v>0</v>
      </c>
      <c r="H71" s="45">
        <f t="shared" si="9"/>
        <v>0</v>
      </c>
    </row>
    <row r="72" spans="2:8" ht="15.75" thickBot="1" x14ac:dyDescent="0.3"/>
    <row r="73" spans="2:8" s="1" customFormat="1" ht="20.100000000000001" customHeight="1" thickBot="1" x14ac:dyDescent="0.3">
      <c r="B73" s="111" t="s">
        <v>89</v>
      </c>
      <c r="C73" s="112"/>
      <c r="D73" s="112"/>
      <c r="E73" s="112"/>
      <c r="F73" s="112"/>
      <c r="G73" s="112"/>
      <c r="H73" s="113"/>
    </row>
    <row r="74" spans="2:8" ht="30.75" customHeight="1" thickBot="1" x14ac:dyDescent="0.3">
      <c r="B74" s="38" t="s">
        <v>49</v>
      </c>
      <c r="C74" s="26" t="s">
        <v>50</v>
      </c>
      <c r="D74" s="26" t="s">
        <v>41</v>
      </c>
      <c r="E74" s="27" t="s">
        <v>14</v>
      </c>
      <c r="F74" s="27" t="s">
        <v>6</v>
      </c>
      <c r="G74" s="21" t="s">
        <v>44</v>
      </c>
      <c r="H74" s="22" t="s">
        <v>45</v>
      </c>
    </row>
    <row r="75" spans="2:8" ht="21" customHeight="1" x14ac:dyDescent="0.25">
      <c r="B75" s="121" t="s">
        <v>92</v>
      </c>
      <c r="C75" s="28" t="s">
        <v>21</v>
      </c>
      <c r="D75" s="29" t="s">
        <v>4</v>
      </c>
      <c r="E75" s="29">
        <v>1</v>
      </c>
      <c r="F75" s="49"/>
      <c r="G75" s="56">
        <f t="shared" ref="G75:G80" si="10">F75*E75</f>
        <v>0</v>
      </c>
      <c r="H75" s="30">
        <f t="shared" ref="H75:H83" si="11">G75*1.2</f>
        <v>0</v>
      </c>
    </row>
    <row r="76" spans="2:8" ht="21" customHeight="1" x14ac:dyDescent="0.25">
      <c r="B76" s="110"/>
      <c r="C76" s="19" t="s">
        <v>22</v>
      </c>
      <c r="D76" s="3" t="s">
        <v>38</v>
      </c>
      <c r="E76" s="3">
        <v>3</v>
      </c>
      <c r="F76" s="50"/>
      <c r="G76" s="57">
        <f t="shared" si="10"/>
        <v>0</v>
      </c>
      <c r="H76" s="44">
        <f t="shared" si="11"/>
        <v>0</v>
      </c>
    </row>
    <row r="77" spans="2:8" ht="21" customHeight="1" x14ac:dyDescent="0.25">
      <c r="B77" s="109" t="s">
        <v>74</v>
      </c>
      <c r="C77" s="19" t="s">
        <v>25</v>
      </c>
      <c r="D77" s="3" t="s">
        <v>40</v>
      </c>
      <c r="E77" s="3">
        <v>12</v>
      </c>
      <c r="F77" s="50"/>
      <c r="G77" s="57">
        <f t="shared" si="10"/>
        <v>0</v>
      </c>
      <c r="H77" s="44">
        <f t="shared" si="11"/>
        <v>0</v>
      </c>
    </row>
    <row r="78" spans="2:8" ht="21" customHeight="1" x14ac:dyDescent="0.25">
      <c r="B78" s="122"/>
      <c r="C78" s="19" t="s">
        <v>26</v>
      </c>
      <c r="D78" s="3" t="s">
        <v>3</v>
      </c>
      <c r="E78" s="3">
        <v>4</v>
      </c>
      <c r="F78" s="50"/>
      <c r="G78" s="57">
        <f t="shared" si="10"/>
        <v>0</v>
      </c>
      <c r="H78" s="44">
        <f t="shared" si="11"/>
        <v>0</v>
      </c>
    </row>
    <row r="79" spans="2:8" ht="21" customHeight="1" x14ac:dyDescent="0.25">
      <c r="B79" s="122"/>
      <c r="C79" s="19" t="s">
        <v>27</v>
      </c>
      <c r="D79" s="3" t="s">
        <v>7</v>
      </c>
      <c r="E79" s="3">
        <v>2</v>
      </c>
      <c r="F79" s="50"/>
      <c r="G79" s="57">
        <f t="shared" si="10"/>
        <v>0</v>
      </c>
      <c r="H79" s="44">
        <f t="shared" si="11"/>
        <v>0</v>
      </c>
    </row>
    <row r="80" spans="2:8" ht="21" customHeight="1" x14ac:dyDescent="0.25">
      <c r="B80" s="110"/>
      <c r="C80" s="19" t="s">
        <v>28</v>
      </c>
      <c r="D80" s="3" t="s">
        <v>4</v>
      </c>
      <c r="E80" s="3">
        <v>1</v>
      </c>
      <c r="F80" s="50"/>
      <c r="G80" s="57">
        <f t="shared" si="10"/>
        <v>0</v>
      </c>
      <c r="H80" s="44">
        <f t="shared" si="11"/>
        <v>0</v>
      </c>
    </row>
    <row r="81" spans="2:8" ht="21" customHeight="1" x14ac:dyDescent="0.25">
      <c r="B81" s="109" t="s">
        <v>29</v>
      </c>
      <c r="C81" s="19" t="s">
        <v>30</v>
      </c>
      <c r="D81" s="3" t="s">
        <v>39</v>
      </c>
      <c r="E81" s="17" t="s">
        <v>34</v>
      </c>
      <c r="F81" s="50"/>
      <c r="G81" s="59">
        <f>F81/3</f>
        <v>0</v>
      </c>
      <c r="H81" s="44">
        <f t="shared" si="11"/>
        <v>0</v>
      </c>
    </row>
    <row r="82" spans="2:8" ht="21" customHeight="1" x14ac:dyDescent="0.25">
      <c r="B82" s="110"/>
      <c r="C82" s="19" t="s">
        <v>70</v>
      </c>
      <c r="D82" s="3" t="s">
        <v>4</v>
      </c>
      <c r="E82" s="3">
        <v>1</v>
      </c>
      <c r="F82" s="50"/>
      <c r="G82" s="57">
        <f>F82*E82</f>
        <v>0</v>
      </c>
      <c r="H82" s="44">
        <f t="shared" si="11"/>
        <v>0</v>
      </c>
    </row>
    <row r="83" spans="2:8" ht="21" customHeight="1" thickBot="1" x14ac:dyDescent="0.3">
      <c r="B83" s="39" t="s">
        <v>36</v>
      </c>
      <c r="C83" s="31" t="s">
        <v>21</v>
      </c>
      <c r="D83" s="16" t="s">
        <v>7</v>
      </c>
      <c r="E83" s="16">
        <v>2</v>
      </c>
      <c r="F83" s="51"/>
      <c r="G83" s="58">
        <f>F83*E83</f>
        <v>0</v>
      </c>
      <c r="H83" s="45">
        <f t="shared" si="11"/>
        <v>0</v>
      </c>
    </row>
    <row r="84" spans="2:8" ht="21" customHeight="1" thickBot="1" x14ac:dyDescent="0.3">
      <c r="B84" s="88"/>
      <c r="C84" s="6"/>
      <c r="D84" s="7"/>
      <c r="E84" s="7"/>
      <c r="F84" s="86"/>
      <c r="G84" s="107"/>
      <c r="H84" s="108"/>
    </row>
    <row r="85" spans="2:8" s="1" customFormat="1" ht="20.100000000000001" customHeight="1" thickBot="1" x14ac:dyDescent="0.3">
      <c r="B85" s="111" t="s">
        <v>90</v>
      </c>
      <c r="C85" s="112"/>
      <c r="D85" s="112"/>
      <c r="E85" s="112"/>
      <c r="F85" s="112"/>
      <c r="G85" s="112"/>
      <c r="H85" s="113"/>
    </row>
    <row r="86" spans="2:8" ht="30.75" customHeight="1" thickBot="1" x14ac:dyDescent="0.3">
      <c r="B86" s="38" t="s">
        <v>49</v>
      </c>
      <c r="C86" s="26" t="s">
        <v>50</v>
      </c>
      <c r="D86" s="26" t="s">
        <v>41</v>
      </c>
      <c r="E86" s="27" t="s">
        <v>14</v>
      </c>
      <c r="F86" s="27" t="s">
        <v>6</v>
      </c>
      <c r="G86" s="21" t="s">
        <v>44</v>
      </c>
      <c r="H86" s="22" t="s">
        <v>45</v>
      </c>
    </row>
    <row r="87" spans="2:8" ht="21" customHeight="1" x14ac:dyDescent="0.25">
      <c r="B87" s="121" t="s">
        <v>23</v>
      </c>
      <c r="C87" s="28" t="s">
        <v>21</v>
      </c>
      <c r="D87" s="29" t="s">
        <v>4</v>
      </c>
      <c r="E87" s="29">
        <v>1</v>
      </c>
      <c r="F87" s="49"/>
      <c r="G87" s="56">
        <f t="shared" ref="G87:G92" si="12">F87*E87</f>
        <v>0</v>
      </c>
      <c r="H87" s="30">
        <f t="shared" ref="H87:H97" si="13">G87*1.2</f>
        <v>0</v>
      </c>
    </row>
    <row r="88" spans="2:8" ht="21" customHeight="1" x14ac:dyDescent="0.25">
      <c r="B88" s="110"/>
      <c r="C88" s="19" t="s">
        <v>22</v>
      </c>
      <c r="D88" s="3" t="s">
        <v>38</v>
      </c>
      <c r="E88" s="3">
        <v>3</v>
      </c>
      <c r="F88" s="50"/>
      <c r="G88" s="57">
        <f t="shared" si="12"/>
        <v>0</v>
      </c>
      <c r="H88" s="44">
        <f t="shared" si="13"/>
        <v>0</v>
      </c>
    </row>
    <row r="89" spans="2:8" ht="21" customHeight="1" x14ac:dyDescent="0.25">
      <c r="B89" s="109" t="s">
        <v>74</v>
      </c>
      <c r="C89" s="19" t="s">
        <v>25</v>
      </c>
      <c r="D89" s="3" t="s">
        <v>40</v>
      </c>
      <c r="E89" s="3">
        <v>12</v>
      </c>
      <c r="F89" s="50"/>
      <c r="G89" s="57">
        <f t="shared" si="12"/>
        <v>0</v>
      </c>
      <c r="H89" s="44">
        <f t="shared" si="13"/>
        <v>0</v>
      </c>
    </row>
    <row r="90" spans="2:8" ht="21" customHeight="1" x14ac:dyDescent="0.25">
      <c r="B90" s="122"/>
      <c r="C90" s="19" t="s">
        <v>26</v>
      </c>
      <c r="D90" s="3" t="s">
        <v>3</v>
      </c>
      <c r="E90" s="3">
        <v>4</v>
      </c>
      <c r="F90" s="50"/>
      <c r="G90" s="57">
        <f t="shared" si="12"/>
        <v>0</v>
      </c>
      <c r="H90" s="44">
        <f t="shared" si="13"/>
        <v>0</v>
      </c>
    </row>
    <row r="91" spans="2:8" ht="21" customHeight="1" x14ac:dyDescent="0.25">
      <c r="B91" s="122"/>
      <c r="C91" s="19" t="s">
        <v>27</v>
      </c>
      <c r="D91" s="3" t="s">
        <v>7</v>
      </c>
      <c r="E91" s="3">
        <v>2</v>
      </c>
      <c r="F91" s="50"/>
      <c r="G91" s="57">
        <f t="shared" si="12"/>
        <v>0</v>
      </c>
      <c r="H91" s="44">
        <f t="shared" si="13"/>
        <v>0</v>
      </c>
    </row>
    <row r="92" spans="2:8" ht="21" customHeight="1" x14ac:dyDescent="0.25">
      <c r="B92" s="110"/>
      <c r="C92" s="19" t="s">
        <v>28</v>
      </c>
      <c r="D92" s="3" t="s">
        <v>4</v>
      </c>
      <c r="E92" s="3">
        <v>1</v>
      </c>
      <c r="F92" s="50"/>
      <c r="G92" s="57">
        <f t="shared" si="12"/>
        <v>0</v>
      </c>
      <c r="H92" s="44">
        <f t="shared" si="13"/>
        <v>0</v>
      </c>
    </row>
    <row r="93" spans="2:8" ht="21" customHeight="1" x14ac:dyDescent="0.25">
      <c r="B93" s="109" t="s">
        <v>29</v>
      </c>
      <c r="C93" s="19" t="s">
        <v>30</v>
      </c>
      <c r="D93" s="3" t="s">
        <v>39</v>
      </c>
      <c r="E93" s="17" t="s">
        <v>34</v>
      </c>
      <c r="F93" s="50"/>
      <c r="G93" s="59">
        <f>F93/3</f>
        <v>0</v>
      </c>
      <c r="H93" s="44">
        <f t="shared" si="13"/>
        <v>0</v>
      </c>
    </row>
    <row r="94" spans="2:8" ht="21" customHeight="1" x14ac:dyDescent="0.25">
      <c r="B94" s="110"/>
      <c r="C94" s="19" t="s">
        <v>70</v>
      </c>
      <c r="D94" s="3" t="s">
        <v>4</v>
      </c>
      <c r="E94" s="3">
        <v>1</v>
      </c>
      <c r="F94" s="50"/>
      <c r="G94" s="57">
        <f t="shared" ref="G94:G97" si="14">F94*E94</f>
        <v>0</v>
      </c>
      <c r="H94" s="44">
        <f t="shared" si="13"/>
        <v>0</v>
      </c>
    </row>
    <row r="95" spans="2:8" ht="21" customHeight="1" x14ac:dyDescent="0.25">
      <c r="B95" s="132" t="s">
        <v>82</v>
      </c>
      <c r="C95" s="19" t="s">
        <v>21</v>
      </c>
      <c r="D95" s="3" t="s">
        <v>4</v>
      </c>
      <c r="E95" s="3">
        <v>1</v>
      </c>
      <c r="F95" s="50"/>
      <c r="G95" s="99">
        <f t="shared" si="14"/>
        <v>0</v>
      </c>
      <c r="H95" s="44">
        <f t="shared" si="13"/>
        <v>0</v>
      </c>
    </row>
    <row r="96" spans="2:8" ht="21" customHeight="1" x14ac:dyDescent="0.25">
      <c r="B96" s="132"/>
      <c r="C96" s="19" t="s">
        <v>22</v>
      </c>
      <c r="D96" s="3" t="s">
        <v>7</v>
      </c>
      <c r="E96" s="3">
        <v>2</v>
      </c>
      <c r="F96" s="50"/>
      <c r="G96" s="99">
        <f t="shared" si="14"/>
        <v>0</v>
      </c>
      <c r="H96" s="44">
        <f t="shared" si="13"/>
        <v>0</v>
      </c>
    </row>
    <row r="97" spans="2:8" ht="21" customHeight="1" thickBot="1" x14ac:dyDescent="0.3">
      <c r="B97" s="39" t="s">
        <v>36</v>
      </c>
      <c r="C97" s="31" t="s">
        <v>21</v>
      </c>
      <c r="D97" s="16" t="s">
        <v>7</v>
      </c>
      <c r="E97" s="16">
        <v>2</v>
      </c>
      <c r="F97" s="51"/>
      <c r="G97" s="58">
        <f t="shared" si="14"/>
        <v>0</v>
      </c>
      <c r="H97" s="45">
        <f t="shared" si="13"/>
        <v>0</v>
      </c>
    </row>
    <row r="98" spans="2:8" ht="21" customHeight="1" thickBot="1" x14ac:dyDescent="0.3">
      <c r="B98" s="88"/>
      <c r="C98" s="6"/>
      <c r="D98" s="7"/>
      <c r="E98" s="7"/>
      <c r="F98" s="86"/>
      <c r="G98" s="107"/>
      <c r="H98" s="108"/>
    </row>
    <row r="99" spans="2:8" s="1" customFormat="1" ht="20.100000000000001" customHeight="1" thickBot="1" x14ac:dyDescent="0.3">
      <c r="B99" s="111" t="s">
        <v>91</v>
      </c>
      <c r="C99" s="112"/>
      <c r="D99" s="112"/>
      <c r="E99" s="112"/>
      <c r="F99" s="112"/>
      <c r="G99" s="112"/>
      <c r="H99" s="113"/>
    </row>
    <row r="100" spans="2:8" ht="30.75" customHeight="1" thickBot="1" x14ac:dyDescent="0.3">
      <c r="B100" s="38" t="s">
        <v>49</v>
      </c>
      <c r="C100" s="26" t="s">
        <v>50</v>
      </c>
      <c r="D100" s="26" t="s">
        <v>41</v>
      </c>
      <c r="E100" s="27" t="s">
        <v>14</v>
      </c>
      <c r="F100" s="27" t="s">
        <v>6</v>
      </c>
      <c r="G100" s="21" t="s">
        <v>44</v>
      </c>
      <c r="H100" s="22" t="s">
        <v>45</v>
      </c>
    </row>
    <row r="101" spans="2:8" ht="21" customHeight="1" x14ac:dyDescent="0.25">
      <c r="B101" s="121" t="s">
        <v>23</v>
      </c>
      <c r="C101" s="28" t="s">
        <v>21</v>
      </c>
      <c r="D101" s="29" t="s">
        <v>4</v>
      </c>
      <c r="E101" s="29">
        <v>1</v>
      </c>
      <c r="F101" s="49"/>
      <c r="G101" s="56">
        <f t="shared" ref="G101:G106" si="15">F101*E101</f>
        <v>0</v>
      </c>
      <c r="H101" s="30">
        <f t="shared" ref="H101:H111" si="16">G101*1.2</f>
        <v>0</v>
      </c>
    </row>
    <row r="102" spans="2:8" ht="21" customHeight="1" x14ac:dyDescent="0.25">
      <c r="B102" s="110"/>
      <c r="C102" s="19" t="s">
        <v>22</v>
      </c>
      <c r="D102" s="3" t="s">
        <v>38</v>
      </c>
      <c r="E102" s="3">
        <v>3</v>
      </c>
      <c r="F102" s="50"/>
      <c r="G102" s="57">
        <f t="shared" si="15"/>
        <v>0</v>
      </c>
      <c r="H102" s="44">
        <f t="shared" si="16"/>
        <v>0</v>
      </c>
    </row>
    <row r="103" spans="2:8" ht="21" customHeight="1" x14ac:dyDescent="0.25">
      <c r="B103" s="109" t="s">
        <v>74</v>
      </c>
      <c r="C103" s="19" t="s">
        <v>25</v>
      </c>
      <c r="D103" s="3" t="s">
        <v>40</v>
      </c>
      <c r="E103" s="3">
        <v>12</v>
      </c>
      <c r="F103" s="50"/>
      <c r="G103" s="57">
        <f t="shared" si="15"/>
        <v>0</v>
      </c>
      <c r="H103" s="44">
        <f t="shared" si="16"/>
        <v>0</v>
      </c>
    </row>
    <row r="104" spans="2:8" ht="21" customHeight="1" x14ac:dyDescent="0.25">
      <c r="B104" s="122"/>
      <c r="C104" s="19" t="s">
        <v>26</v>
      </c>
      <c r="D104" s="3" t="s">
        <v>3</v>
      </c>
      <c r="E104" s="3">
        <v>4</v>
      </c>
      <c r="F104" s="50"/>
      <c r="G104" s="57">
        <f t="shared" si="15"/>
        <v>0</v>
      </c>
      <c r="H104" s="44">
        <f t="shared" si="16"/>
        <v>0</v>
      </c>
    </row>
    <row r="105" spans="2:8" ht="21" customHeight="1" x14ac:dyDescent="0.25">
      <c r="B105" s="122"/>
      <c r="C105" s="19" t="s">
        <v>27</v>
      </c>
      <c r="D105" s="3" t="s">
        <v>7</v>
      </c>
      <c r="E105" s="3">
        <v>2</v>
      </c>
      <c r="F105" s="50"/>
      <c r="G105" s="57">
        <f t="shared" si="15"/>
        <v>0</v>
      </c>
      <c r="H105" s="44">
        <f t="shared" si="16"/>
        <v>0</v>
      </c>
    </row>
    <row r="106" spans="2:8" ht="21" customHeight="1" x14ac:dyDescent="0.25">
      <c r="B106" s="110"/>
      <c r="C106" s="19" t="s">
        <v>28</v>
      </c>
      <c r="D106" s="3" t="s">
        <v>4</v>
      </c>
      <c r="E106" s="3">
        <v>1</v>
      </c>
      <c r="F106" s="50"/>
      <c r="G106" s="57">
        <f t="shared" si="15"/>
        <v>0</v>
      </c>
      <c r="H106" s="44">
        <f t="shared" si="16"/>
        <v>0</v>
      </c>
    </row>
    <row r="107" spans="2:8" ht="21" customHeight="1" x14ac:dyDescent="0.25">
      <c r="B107" s="109" t="s">
        <v>29</v>
      </c>
      <c r="C107" s="19" t="s">
        <v>30</v>
      </c>
      <c r="D107" s="3" t="s">
        <v>39</v>
      </c>
      <c r="E107" s="17" t="s">
        <v>34</v>
      </c>
      <c r="F107" s="50"/>
      <c r="G107" s="59">
        <f>F107/3</f>
        <v>0</v>
      </c>
      <c r="H107" s="44">
        <f t="shared" si="16"/>
        <v>0</v>
      </c>
    </row>
    <row r="108" spans="2:8" ht="21" customHeight="1" x14ac:dyDescent="0.25">
      <c r="B108" s="110"/>
      <c r="C108" s="19" t="s">
        <v>70</v>
      </c>
      <c r="D108" s="3" t="s">
        <v>4</v>
      </c>
      <c r="E108" s="3">
        <v>1</v>
      </c>
      <c r="F108" s="50"/>
      <c r="G108" s="57">
        <f t="shared" ref="G108:G111" si="17">F108*E108</f>
        <v>0</v>
      </c>
      <c r="H108" s="44">
        <f t="shared" si="16"/>
        <v>0</v>
      </c>
    </row>
    <row r="109" spans="2:8" ht="21" customHeight="1" x14ac:dyDescent="0.25">
      <c r="B109" s="132" t="s">
        <v>82</v>
      </c>
      <c r="C109" s="19" t="s">
        <v>21</v>
      </c>
      <c r="D109" s="3" t="s">
        <v>4</v>
      </c>
      <c r="E109" s="3">
        <v>1</v>
      </c>
      <c r="F109" s="50"/>
      <c r="G109" s="99">
        <f t="shared" si="17"/>
        <v>0</v>
      </c>
      <c r="H109" s="44">
        <f t="shared" si="16"/>
        <v>0</v>
      </c>
    </row>
    <row r="110" spans="2:8" ht="21" customHeight="1" x14ac:dyDescent="0.25">
      <c r="B110" s="132"/>
      <c r="C110" s="19" t="s">
        <v>22</v>
      </c>
      <c r="D110" s="3" t="s">
        <v>7</v>
      </c>
      <c r="E110" s="3">
        <v>2</v>
      </c>
      <c r="F110" s="50"/>
      <c r="G110" s="99">
        <f t="shared" si="17"/>
        <v>0</v>
      </c>
      <c r="H110" s="44">
        <f t="shared" si="16"/>
        <v>0</v>
      </c>
    </row>
    <row r="111" spans="2:8" ht="21" customHeight="1" thickBot="1" x14ac:dyDescent="0.3">
      <c r="B111" s="39" t="s">
        <v>36</v>
      </c>
      <c r="C111" s="31" t="s">
        <v>21</v>
      </c>
      <c r="D111" s="16" t="s">
        <v>7</v>
      </c>
      <c r="E111" s="16">
        <v>2</v>
      </c>
      <c r="F111" s="51"/>
      <c r="G111" s="58">
        <f t="shared" si="17"/>
        <v>0</v>
      </c>
      <c r="H111" s="45">
        <f t="shared" si="16"/>
        <v>0</v>
      </c>
    </row>
    <row r="112" spans="2:8" ht="21" customHeight="1" thickBot="1" x14ac:dyDescent="0.3">
      <c r="B112" s="37"/>
      <c r="C112" s="6"/>
      <c r="D112" s="123" t="s">
        <v>51</v>
      </c>
      <c r="E112" s="124"/>
      <c r="F112" s="125"/>
      <c r="G112" s="12" t="s">
        <v>47</v>
      </c>
      <c r="H112" s="64" t="s">
        <v>48</v>
      </c>
    </row>
    <row r="113" spans="2:8" ht="21" customHeight="1" thickBot="1" x14ac:dyDescent="0.3">
      <c r="B113" s="37"/>
      <c r="C113" s="6"/>
      <c r="D113" s="126"/>
      <c r="E113" s="127"/>
      <c r="F113" s="128"/>
      <c r="G113" s="63">
        <f>SUM(G10:G112)</f>
        <v>0</v>
      </c>
      <c r="H113" s="63">
        <f>SUM(H10:H112)</f>
        <v>0</v>
      </c>
    </row>
    <row r="114" spans="2:8" x14ac:dyDescent="0.25">
      <c r="B114" s="82" t="s">
        <v>53</v>
      </c>
      <c r="C114" s="2"/>
      <c r="D114" s="2"/>
      <c r="E114" s="9"/>
      <c r="F114" s="33"/>
      <c r="G114" s="33"/>
      <c r="H114" s="9"/>
    </row>
    <row r="115" spans="2:8" x14ac:dyDescent="0.25">
      <c r="B115" s="84" t="s">
        <v>0</v>
      </c>
      <c r="C115" s="10"/>
      <c r="D115" s="9"/>
      <c r="E115" s="9"/>
      <c r="F115" s="33"/>
      <c r="G115" s="33"/>
      <c r="H115" s="9"/>
    </row>
    <row r="116" spans="2:8" x14ac:dyDescent="0.25">
      <c r="B116" s="84" t="s">
        <v>1</v>
      </c>
      <c r="C116" s="10"/>
      <c r="D116" s="9"/>
      <c r="E116" s="9"/>
      <c r="F116" s="33"/>
      <c r="G116" s="33"/>
      <c r="H116" s="9"/>
    </row>
    <row r="117" spans="2:8" x14ac:dyDescent="0.25">
      <c r="B117" s="129" t="s">
        <v>10</v>
      </c>
      <c r="C117" s="129"/>
      <c r="D117" s="9"/>
      <c r="E117" s="9"/>
      <c r="F117" s="33"/>
      <c r="G117" s="33"/>
      <c r="H117" s="9"/>
    </row>
    <row r="118" spans="2:8" x14ac:dyDescent="0.25">
      <c r="B118" s="129" t="s">
        <v>2</v>
      </c>
      <c r="C118" s="129"/>
      <c r="D118" s="9"/>
      <c r="E118" s="9"/>
      <c r="F118" s="33"/>
      <c r="G118" s="33"/>
      <c r="H118" s="9"/>
    </row>
    <row r="119" spans="2:8" x14ac:dyDescent="0.25">
      <c r="B119" s="129" t="s">
        <v>83</v>
      </c>
      <c r="C119" s="129"/>
      <c r="D119" s="9"/>
      <c r="E119" s="9"/>
      <c r="F119" s="33"/>
      <c r="G119" s="33"/>
      <c r="H119" s="9"/>
    </row>
    <row r="120" spans="2:8" x14ac:dyDescent="0.25">
      <c r="B120" s="130" t="s">
        <v>13</v>
      </c>
      <c r="C120" s="130"/>
      <c r="D120" s="9"/>
      <c r="E120" s="9"/>
      <c r="F120" s="33"/>
      <c r="G120" s="33"/>
      <c r="H120" s="9"/>
    </row>
    <row r="121" spans="2:8" x14ac:dyDescent="0.25">
      <c r="B121" s="85"/>
      <c r="C121" s="85"/>
      <c r="D121" s="9"/>
      <c r="E121" s="9"/>
      <c r="F121" s="33"/>
      <c r="G121" s="33"/>
      <c r="H121" s="9"/>
    </row>
    <row r="122" spans="2:8" s="9" customFormat="1" x14ac:dyDescent="0.25">
      <c r="B122" s="42"/>
      <c r="F122" s="33"/>
      <c r="G122" s="33"/>
    </row>
    <row r="123" spans="2:8" ht="22.15" customHeight="1" x14ac:dyDescent="0.25">
      <c r="B123" s="117" t="s">
        <v>77</v>
      </c>
      <c r="C123" s="117"/>
      <c r="D123" s="117"/>
      <c r="E123" s="117"/>
      <c r="F123" s="117"/>
      <c r="G123" s="117"/>
      <c r="H123" s="117"/>
    </row>
    <row r="124" spans="2:8" ht="11.25" customHeight="1" thickBot="1" x14ac:dyDescent="0.3">
      <c r="H124" s="11"/>
    </row>
    <row r="125" spans="2:8" ht="15.75" x14ac:dyDescent="0.25">
      <c r="B125" s="70" t="s">
        <v>54</v>
      </c>
      <c r="C125" s="71" t="s">
        <v>61</v>
      </c>
      <c r="D125" s="66"/>
      <c r="E125" s="66"/>
      <c r="F125" s="66"/>
      <c r="G125" s="66"/>
      <c r="H125" s="66"/>
    </row>
    <row r="126" spans="2:8" x14ac:dyDescent="0.25">
      <c r="B126" s="69" t="s">
        <v>57</v>
      </c>
      <c r="C126" s="78"/>
      <c r="D126" s="66"/>
      <c r="E126" s="66"/>
      <c r="F126" s="66"/>
      <c r="G126" s="66"/>
      <c r="H126" s="66"/>
    </row>
    <row r="127" spans="2:8" x14ac:dyDescent="0.25">
      <c r="B127" s="69" t="s">
        <v>58</v>
      </c>
      <c r="C127" s="78"/>
      <c r="D127" s="66"/>
      <c r="E127" s="66"/>
      <c r="F127" s="66"/>
      <c r="G127" s="66"/>
      <c r="H127" s="66"/>
    </row>
    <row r="128" spans="2:8" ht="15.75" thickBot="1" x14ac:dyDescent="0.3">
      <c r="B128" s="69" t="s">
        <v>8</v>
      </c>
      <c r="C128" s="78"/>
      <c r="D128" s="66"/>
      <c r="E128" s="66"/>
      <c r="F128" s="66"/>
      <c r="G128" s="66"/>
      <c r="H128" s="66"/>
    </row>
    <row r="129" spans="2:8" x14ac:dyDescent="0.25">
      <c r="B129" s="74" t="s">
        <v>59</v>
      </c>
      <c r="C129" s="75"/>
      <c r="D129" s="66"/>
      <c r="E129" s="66"/>
      <c r="F129" s="66"/>
      <c r="G129" s="66"/>
      <c r="H129" s="66"/>
    </row>
    <row r="130" spans="2:8" ht="15.75" thickBot="1" x14ac:dyDescent="0.3">
      <c r="B130" s="67"/>
      <c r="C130" s="68"/>
      <c r="D130" s="66"/>
      <c r="E130" s="66"/>
      <c r="F130" s="66"/>
      <c r="G130" s="66"/>
      <c r="H130" s="66"/>
    </row>
    <row r="131" spans="2:8" ht="15.75" x14ac:dyDescent="0.25">
      <c r="B131" s="70" t="s">
        <v>55</v>
      </c>
      <c r="C131" s="71" t="s">
        <v>67</v>
      </c>
      <c r="D131" s="66"/>
      <c r="E131" s="66"/>
      <c r="F131" s="66"/>
      <c r="G131" s="66"/>
      <c r="H131" s="66"/>
    </row>
    <row r="132" spans="2:8" x14ac:dyDescent="0.25">
      <c r="B132" s="72" t="s">
        <v>62</v>
      </c>
      <c r="C132" s="79"/>
      <c r="D132" s="66"/>
      <c r="E132" s="66"/>
      <c r="F132" s="66"/>
      <c r="G132" s="66"/>
      <c r="H132" s="66"/>
    </row>
    <row r="133" spans="2:8" ht="15.75" thickBot="1" x14ac:dyDescent="0.3">
      <c r="B133" s="76" t="s">
        <v>63</v>
      </c>
      <c r="C133" s="80"/>
      <c r="D133" s="66"/>
      <c r="E133" s="66"/>
      <c r="F133" s="66"/>
      <c r="G133" s="66"/>
      <c r="H133" s="66"/>
    </row>
    <row r="134" spans="2:8" x14ac:dyDescent="0.25">
      <c r="B134" s="74" t="s">
        <v>60</v>
      </c>
      <c r="C134" s="75"/>
      <c r="D134" s="66"/>
      <c r="E134" s="66"/>
      <c r="F134" s="66"/>
      <c r="G134" s="66"/>
      <c r="H134" s="66"/>
    </row>
    <row r="135" spans="2:8" ht="15.75" thickBot="1" x14ac:dyDescent="0.3">
      <c r="B135" s="66"/>
      <c r="C135" s="66"/>
    </row>
    <row r="136" spans="2:8" ht="15.75" x14ac:dyDescent="0.25">
      <c r="B136" s="70" t="s">
        <v>56</v>
      </c>
      <c r="C136" s="71" t="s">
        <v>68</v>
      </c>
    </row>
    <row r="137" spans="2:8" ht="30.75" thickBot="1" x14ac:dyDescent="0.3">
      <c r="B137" s="73" t="s">
        <v>12</v>
      </c>
      <c r="C137" s="77"/>
    </row>
  </sheetData>
  <mergeCells count="45">
    <mergeCell ref="B101:B102"/>
    <mergeCell ref="B103:B106"/>
    <mergeCell ref="B109:B110"/>
    <mergeCell ref="B85:H85"/>
    <mergeCell ref="B87:B88"/>
    <mergeCell ref="B89:B92"/>
    <mergeCell ref="B95:B96"/>
    <mergeCell ref="B99:H99"/>
    <mergeCell ref="B77:B80"/>
    <mergeCell ref="B61:H61"/>
    <mergeCell ref="B63:B64"/>
    <mergeCell ref="B65:B68"/>
    <mergeCell ref="B69:B70"/>
    <mergeCell ref="B36:B38"/>
    <mergeCell ref="B39:B40"/>
    <mergeCell ref="B123:H123"/>
    <mergeCell ref="D112:F113"/>
    <mergeCell ref="B117:C117"/>
    <mergeCell ref="B118:C118"/>
    <mergeCell ref="B119:C119"/>
    <mergeCell ref="B120:C120"/>
    <mergeCell ref="B43:H43"/>
    <mergeCell ref="B45:B46"/>
    <mergeCell ref="B49:B52"/>
    <mergeCell ref="B56:B57"/>
    <mergeCell ref="B47:B48"/>
    <mergeCell ref="B53:B55"/>
    <mergeCell ref="B73:H73"/>
    <mergeCell ref="B75:B76"/>
    <mergeCell ref="B81:B82"/>
    <mergeCell ref="B93:B94"/>
    <mergeCell ref="B107:B108"/>
    <mergeCell ref="B25:H25"/>
    <mergeCell ref="B1:H1"/>
    <mergeCell ref="B2:H2"/>
    <mergeCell ref="B3:H3"/>
    <mergeCell ref="B7:H7"/>
    <mergeCell ref="B8:H8"/>
    <mergeCell ref="B11:B12"/>
    <mergeCell ref="B13:B16"/>
    <mergeCell ref="B18:B20"/>
    <mergeCell ref="B21:B22"/>
    <mergeCell ref="B27:B28"/>
    <mergeCell ref="B29:B30"/>
    <mergeCell ref="B31:B34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B1:H154"/>
  <sheetViews>
    <sheetView showGridLines="0" tabSelected="1" topLeftCell="A25" zoomScale="90" zoomScaleNormal="90" workbookViewId="0">
      <selection activeCell="N30" sqref="N30"/>
    </sheetView>
  </sheetViews>
  <sheetFormatPr baseColWidth="10" defaultColWidth="11.42578125" defaultRowHeight="15" x14ac:dyDescent="0.25"/>
  <cols>
    <col min="1" max="1" width="1.85546875" style="4" customWidth="1"/>
    <col min="2" max="2" width="52.42578125" style="43" customWidth="1"/>
    <col min="3" max="3" width="63.28515625" style="4" customWidth="1"/>
    <col min="4" max="4" width="22.5703125" style="4" customWidth="1"/>
    <col min="5" max="5" width="18.28515625" style="4" customWidth="1"/>
    <col min="6" max="7" width="18" style="18" customWidth="1"/>
    <col min="8" max="8" width="20.42578125" style="4" customWidth="1"/>
    <col min="9" max="9" width="11.42578125" style="4"/>
    <col min="10" max="10" width="6.7109375" style="4" customWidth="1"/>
    <col min="11" max="16384" width="11.42578125" style="4"/>
  </cols>
  <sheetData>
    <row r="1" spans="2:8" x14ac:dyDescent="0.25">
      <c r="B1" s="114" t="s">
        <v>15</v>
      </c>
      <c r="C1" s="114"/>
      <c r="D1" s="114"/>
      <c r="E1" s="114"/>
      <c r="F1" s="114"/>
      <c r="G1" s="114"/>
      <c r="H1" s="114"/>
    </row>
    <row r="2" spans="2:8" ht="18.75" x14ac:dyDescent="0.25">
      <c r="B2" s="115" t="s">
        <v>11</v>
      </c>
      <c r="C2" s="115"/>
      <c r="D2" s="115"/>
      <c r="E2" s="115"/>
      <c r="F2" s="115"/>
      <c r="G2" s="115"/>
      <c r="H2" s="115"/>
    </row>
    <row r="3" spans="2:8" ht="18.75" x14ac:dyDescent="0.25">
      <c r="B3" s="116" t="s">
        <v>85</v>
      </c>
      <c r="C3" s="116"/>
      <c r="D3" s="116"/>
      <c r="E3" s="116"/>
      <c r="F3" s="116"/>
      <c r="G3" s="116"/>
      <c r="H3" s="116"/>
    </row>
    <row r="5" spans="2:8" x14ac:dyDescent="0.25">
      <c r="B5" s="46" t="s">
        <v>9</v>
      </c>
      <c r="C5" s="34"/>
    </row>
    <row r="7" spans="2:8" ht="22.9" customHeight="1" thickBot="1" x14ac:dyDescent="0.3">
      <c r="B7" s="117" t="s">
        <v>76</v>
      </c>
      <c r="C7" s="117"/>
      <c r="D7" s="117"/>
      <c r="E7" s="117"/>
      <c r="F7" s="117"/>
      <c r="G7" s="117"/>
      <c r="H7" s="117"/>
    </row>
    <row r="8" spans="2:8" s="1" customFormat="1" ht="20.100000000000001" customHeight="1" thickBot="1" x14ac:dyDescent="0.3">
      <c r="B8" s="118" t="s">
        <v>78</v>
      </c>
      <c r="C8" s="119"/>
      <c r="D8" s="119"/>
      <c r="E8" s="119"/>
      <c r="F8" s="119"/>
      <c r="G8" s="119"/>
      <c r="H8" s="120"/>
    </row>
    <row r="9" spans="2:8" ht="30.75" customHeight="1" thickBot="1" x14ac:dyDescent="0.3">
      <c r="B9" s="35" t="s">
        <v>19</v>
      </c>
      <c r="C9" s="20" t="s">
        <v>5</v>
      </c>
      <c r="D9" s="20" t="s">
        <v>41</v>
      </c>
      <c r="E9" s="21" t="s">
        <v>14</v>
      </c>
      <c r="F9" s="21" t="s">
        <v>6</v>
      </c>
      <c r="G9" s="21" t="s">
        <v>44</v>
      </c>
      <c r="H9" s="22" t="s">
        <v>45</v>
      </c>
    </row>
    <row r="10" spans="2:8" ht="21" customHeight="1" thickBot="1" x14ac:dyDescent="0.3">
      <c r="B10" s="36" t="s">
        <v>37</v>
      </c>
      <c r="C10" s="23" t="s">
        <v>21</v>
      </c>
      <c r="D10" s="24" t="s">
        <v>4</v>
      </c>
      <c r="E10" s="24">
        <v>1</v>
      </c>
      <c r="F10" s="47"/>
      <c r="G10" s="52">
        <f>F10*E10</f>
        <v>0</v>
      </c>
      <c r="H10" s="25">
        <f>G10*1.2</f>
        <v>0</v>
      </c>
    </row>
    <row r="11" spans="2:8" ht="15" customHeight="1" thickBot="1" x14ac:dyDescent="0.3">
      <c r="B11" s="37"/>
      <c r="C11" s="6"/>
      <c r="D11" s="7"/>
      <c r="E11" s="7"/>
      <c r="F11" s="8"/>
      <c r="G11" s="8"/>
      <c r="H11" s="8"/>
    </row>
    <row r="12" spans="2:8" s="1" customFormat="1" ht="20.100000000000001" customHeight="1" thickBot="1" x14ac:dyDescent="0.3">
      <c r="B12" s="111" t="s">
        <v>17</v>
      </c>
      <c r="C12" s="112"/>
      <c r="D12" s="112"/>
      <c r="E12" s="112"/>
      <c r="F12" s="112"/>
      <c r="G12" s="112"/>
      <c r="H12" s="113"/>
    </row>
    <row r="13" spans="2:8" ht="30.75" customHeight="1" thickBot="1" x14ac:dyDescent="0.3">
      <c r="B13" s="38" t="s">
        <v>19</v>
      </c>
      <c r="C13" s="26" t="s">
        <v>5</v>
      </c>
      <c r="D13" s="26" t="s">
        <v>41</v>
      </c>
      <c r="E13" s="27" t="s">
        <v>14</v>
      </c>
      <c r="F13" s="27" t="s">
        <v>6</v>
      </c>
      <c r="G13" s="21" t="s">
        <v>44</v>
      </c>
      <c r="H13" s="22" t="s">
        <v>52</v>
      </c>
    </row>
    <row r="14" spans="2:8" ht="21" customHeight="1" x14ac:dyDescent="0.25">
      <c r="B14" s="121" t="s">
        <v>23</v>
      </c>
      <c r="C14" s="28" t="s">
        <v>21</v>
      </c>
      <c r="D14" s="29" t="s">
        <v>4</v>
      </c>
      <c r="E14" s="29">
        <v>1</v>
      </c>
      <c r="F14" s="49"/>
      <c r="G14" s="56">
        <f t="shared" ref="G14:G20" si="0">F14*E14</f>
        <v>0</v>
      </c>
      <c r="H14" s="30">
        <f t="shared" ref="H14:H26" si="1">G14*1.1</f>
        <v>0</v>
      </c>
    </row>
    <row r="15" spans="2:8" ht="21" customHeight="1" x14ac:dyDescent="0.25">
      <c r="B15" s="110"/>
      <c r="C15" s="19" t="s">
        <v>22</v>
      </c>
      <c r="D15" s="3" t="s">
        <v>38</v>
      </c>
      <c r="E15" s="3">
        <v>3</v>
      </c>
      <c r="F15" s="50"/>
      <c r="G15" s="57">
        <f t="shared" si="0"/>
        <v>0</v>
      </c>
      <c r="H15" s="44">
        <f t="shared" si="1"/>
        <v>0</v>
      </c>
    </row>
    <row r="16" spans="2:8" ht="21" customHeight="1" x14ac:dyDescent="0.25">
      <c r="B16" s="109" t="s">
        <v>74</v>
      </c>
      <c r="C16" s="19" t="s">
        <v>25</v>
      </c>
      <c r="D16" s="3" t="s">
        <v>40</v>
      </c>
      <c r="E16" s="3">
        <v>12</v>
      </c>
      <c r="F16" s="50"/>
      <c r="G16" s="57">
        <f t="shared" si="0"/>
        <v>0</v>
      </c>
      <c r="H16" s="44">
        <f t="shared" si="1"/>
        <v>0</v>
      </c>
    </row>
    <row r="17" spans="2:8" ht="21" customHeight="1" x14ac:dyDescent="0.25">
      <c r="B17" s="122"/>
      <c r="C17" s="19" t="s">
        <v>26</v>
      </c>
      <c r="D17" s="3" t="s">
        <v>3</v>
      </c>
      <c r="E17" s="3">
        <v>4</v>
      </c>
      <c r="F17" s="50"/>
      <c r="G17" s="57">
        <f t="shared" si="0"/>
        <v>0</v>
      </c>
      <c r="H17" s="44">
        <f t="shared" si="1"/>
        <v>0</v>
      </c>
    </row>
    <row r="18" spans="2:8" ht="21" customHeight="1" x14ac:dyDescent="0.25">
      <c r="B18" s="122"/>
      <c r="C18" s="19" t="s">
        <v>27</v>
      </c>
      <c r="D18" s="3" t="s">
        <v>7</v>
      </c>
      <c r="E18" s="3">
        <v>2</v>
      </c>
      <c r="F18" s="50"/>
      <c r="G18" s="57">
        <f t="shared" si="0"/>
        <v>0</v>
      </c>
      <c r="H18" s="44">
        <f t="shared" si="1"/>
        <v>0</v>
      </c>
    </row>
    <row r="19" spans="2:8" ht="21" customHeight="1" x14ac:dyDescent="0.25">
      <c r="B19" s="110"/>
      <c r="C19" s="19" t="s">
        <v>28</v>
      </c>
      <c r="D19" s="3" t="s">
        <v>4</v>
      </c>
      <c r="E19" s="3">
        <v>1</v>
      </c>
      <c r="F19" s="50"/>
      <c r="G19" s="57">
        <f t="shared" si="0"/>
        <v>0</v>
      </c>
      <c r="H19" s="44">
        <f t="shared" si="1"/>
        <v>0</v>
      </c>
    </row>
    <row r="20" spans="2:8" ht="31.9" customHeight="1" x14ac:dyDescent="0.25">
      <c r="B20" s="81" t="s">
        <v>75</v>
      </c>
      <c r="C20" s="19" t="s">
        <v>21</v>
      </c>
      <c r="D20" s="3" t="s">
        <v>7</v>
      </c>
      <c r="E20" s="3">
        <v>2</v>
      </c>
      <c r="F20" s="50"/>
      <c r="G20" s="57">
        <f t="shared" si="0"/>
        <v>0</v>
      </c>
      <c r="H20" s="44">
        <f t="shared" si="1"/>
        <v>0</v>
      </c>
    </row>
    <row r="21" spans="2:8" ht="21" customHeight="1" x14ac:dyDescent="0.25">
      <c r="B21" s="109" t="s">
        <v>29</v>
      </c>
      <c r="C21" s="19" t="s">
        <v>30</v>
      </c>
      <c r="D21" s="3" t="s">
        <v>39</v>
      </c>
      <c r="E21" s="17" t="s">
        <v>34</v>
      </c>
      <c r="F21" s="50"/>
      <c r="G21" s="59">
        <f>F21/3</f>
        <v>0</v>
      </c>
      <c r="H21" s="44">
        <f t="shared" si="1"/>
        <v>0</v>
      </c>
    </row>
    <row r="22" spans="2:8" ht="21" customHeight="1" x14ac:dyDescent="0.25">
      <c r="B22" s="122"/>
      <c r="C22" s="19" t="s">
        <v>31</v>
      </c>
      <c r="D22" s="3" t="s">
        <v>4</v>
      </c>
      <c r="E22" s="3">
        <v>1</v>
      </c>
      <c r="F22" s="50"/>
      <c r="G22" s="57">
        <f>F22*E22</f>
        <v>0</v>
      </c>
      <c r="H22" s="44">
        <f t="shared" si="1"/>
        <v>0</v>
      </c>
    </row>
    <row r="23" spans="2:8" ht="21" customHeight="1" x14ac:dyDescent="0.25">
      <c r="B23" s="110"/>
      <c r="C23" s="19" t="s">
        <v>33</v>
      </c>
      <c r="D23" s="3" t="s">
        <v>4</v>
      </c>
      <c r="E23" s="3">
        <v>1</v>
      </c>
      <c r="F23" s="50"/>
      <c r="G23" s="57">
        <f>F23*E23</f>
        <v>0</v>
      </c>
      <c r="H23" s="44">
        <f t="shared" si="1"/>
        <v>0</v>
      </c>
    </row>
    <row r="24" spans="2:8" ht="21" customHeight="1" x14ac:dyDescent="0.25">
      <c r="B24" s="109" t="s">
        <v>35</v>
      </c>
      <c r="C24" s="19" t="s">
        <v>21</v>
      </c>
      <c r="D24" s="3" t="s">
        <v>4</v>
      </c>
      <c r="E24" s="3">
        <v>1</v>
      </c>
      <c r="F24" s="50"/>
      <c r="G24" s="57">
        <f>F24*E24</f>
        <v>0</v>
      </c>
      <c r="H24" s="44">
        <f t="shared" si="1"/>
        <v>0</v>
      </c>
    </row>
    <row r="25" spans="2:8" ht="21" customHeight="1" x14ac:dyDescent="0.25">
      <c r="B25" s="110"/>
      <c r="C25" s="19" t="s">
        <v>22</v>
      </c>
      <c r="D25" s="3" t="s">
        <v>38</v>
      </c>
      <c r="E25" s="3">
        <v>3</v>
      </c>
      <c r="F25" s="50"/>
      <c r="G25" s="57">
        <f>F25*E25</f>
        <v>0</v>
      </c>
      <c r="H25" s="44">
        <f t="shared" si="1"/>
        <v>0</v>
      </c>
    </row>
    <row r="26" spans="2:8" ht="21" customHeight="1" thickBot="1" x14ac:dyDescent="0.3">
      <c r="B26" s="39" t="s">
        <v>36</v>
      </c>
      <c r="C26" s="31" t="s">
        <v>21</v>
      </c>
      <c r="D26" s="16" t="s">
        <v>7</v>
      </c>
      <c r="E26" s="16">
        <v>2</v>
      </c>
      <c r="F26" s="51"/>
      <c r="G26" s="58">
        <f>F26*E26</f>
        <v>0</v>
      </c>
      <c r="H26" s="45">
        <f t="shared" si="1"/>
        <v>0</v>
      </c>
    </row>
    <row r="27" spans="2:8" ht="15" customHeight="1" thickBot="1" x14ac:dyDescent="0.3">
      <c r="B27" s="37"/>
      <c r="C27" s="6"/>
      <c r="D27" s="7"/>
      <c r="E27" s="7"/>
      <c r="F27" s="8"/>
      <c r="G27" s="8"/>
      <c r="H27" s="8"/>
    </row>
    <row r="28" spans="2:8" s="1" customFormat="1" ht="33" customHeight="1" thickBot="1" x14ac:dyDescent="0.3">
      <c r="B28" s="145" t="s">
        <v>95</v>
      </c>
      <c r="C28" s="146"/>
      <c r="D28" s="146"/>
      <c r="E28" s="146"/>
      <c r="F28" s="146"/>
      <c r="G28" s="146"/>
      <c r="H28" s="147"/>
    </row>
    <row r="29" spans="2:8" ht="30.75" customHeight="1" thickBot="1" x14ac:dyDescent="0.3">
      <c r="B29" s="38" t="s">
        <v>19</v>
      </c>
      <c r="C29" s="26" t="s">
        <v>5</v>
      </c>
      <c r="D29" s="26" t="s">
        <v>41</v>
      </c>
      <c r="E29" s="27" t="s">
        <v>14</v>
      </c>
      <c r="F29" s="27" t="s">
        <v>6</v>
      </c>
      <c r="G29" s="21" t="s">
        <v>44</v>
      </c>
      <c r="H29" s="22" t="s">
        <v>45</v>
      </c>
    </row>
    <row r="30" spans="2:8" ht="21" customHeight="1" x14ac:dyDescent="0.25">
      <c r="B30" s="121" t="s">
        <v>23</v>
      </c>
      <c r="C30" s="28" t="s">
        <v>21</v>
      </c>
      <c r="D30" s="29" t="s">
        <v>4</v>
      </c>
      <c r="E30" s="50"/>
      <c r="F30" s="49"/>
      <c r="G30" s="56">
        <f t="shared" ref="G30:G35" si="2">F30*E30</f>
        <v>0</v>
      </c>
      <c r="H30" s="30">
        <f t="shared" ref="H30:H42" si="3">G30*1.2</f>
        <v>0</v>
      </c>
    </row>
    <row r="31" spans="2:8" ht="21" customHeight="1" x14ac:dyDescent="0.25">
      <c r="B31" s="110"/>
      <c r="C31" s="19" t="s">
        <v>22</v>
      </c>
      <c r="D31" s="3" t="s">
        <v>38</v>
      </c>
      <c r="E31" s="50"/>
      <c r="F31" s="50"/>
      <c r="G31" s="57">
        <f t="shared" si="2"/>
        <v>0</v>
      </c>
      <c r="H31" s="44">
        <f t="shared" si="3"/>
        <v>0</v>
      </c>
    </row>
    <row r="32" spans="2:8" ht="21" customHeight="1" x14ac:dyDescent="0.25">
      <c r="B32" s="109" t="s">
        <v>24</v>
      </c>
      <c r="C32" s="19" t="s">
        <v>25</v>
      </c>
      <c r="D32" s="3" t="s">
        <v>40</v>
      </c>
      <c r="E32" s="50"/>
      <c r="F32" s="50"/>
      <c r="G32" s="57">
        <f t="shared" si="2"/>
        <v>0</v>
      </c>
      <c r="H32" s="44">
        <f t="shared" si="3"/>
        <v>0</v>
      </c>
    </row>
    <row r="33" spans="2:8" ht="21" customHeight="1" x14ac:dyDescent="0.25">
      <c r="B33" s="122"/>
      <c r="C33" s="19" t="s">
        <v>26</v>
      </c>
      <c r="D33" s="3" t="s">
        <v>3</v>
      </c>
      <c r="E33" s="50"/>
      <c r="F33" s="50"/>
      <c r="G33" s="57">
        <f t="shared" si="2"/>
        <v>0</v>
      </c>
      <c r="H33" s="44">
        <f t="shared" si="3"/>
        <v>0</v>
      </c>
    </row>
    <row r="34" spans="2:8" ht="21" customHeight="1" x14ac:dyDescent="0.25">
      <c r="B34" s="122"/>
      <c r="C34" s="19" t="s">
        <v>27</v>
      </c>
      <c r="D34" s="3" t="s">
        <v>7</v>
      </c>
      <c r="E34" s="50"/>
      <c r="F34" s="50"/>
      <c r="G34" s="57">
        <f t="shared" si="2"/>
        <v>0</v>
      </c>
      <c r="H34" s="44">
        <f t="shared" si="3"/>
        <v>0</v>
      </c>
    </row>
    <row r="35" spans="2:8" ht="21" customHeight="1" x14ac:dyDescent="0.25">
      <c r="B35" s="110"/>
      <c r="C35" s="19" t="s">
        <v>28</v>
      </c>
      <c r="D35" s="3" t="s">
        <v>4</v>
      </c>
      <c r="E35" s="50"/>
      <c r="F35" s="50"/>
      <c r="G35" s="57">
        <f t="shared" si="2"/>
        <v>0</v>
      </c>
      <c r="H35" s="44">
        <f t="shared" si="3"/>
        <v>0</v>
      </c>
    </row>
    <row r="36" spans="2:8" ht="21" customHeight="1" x14ac:dyDescent="0.25">
      <c r="B36" s="109" t="s">
        <v>29</v>
      </c>
      <c r="C36" s="19" t="s">
        <v>30</v>
      </c>
      <c r="D36" s="3" t="s">
        <v>39</v>
      </c>
      <c r="E36" s="50"/>
      <c r="F36" s="50"/>
      <c r="G36" s="59">
        <f>F36/3</f>
        <v>0</v>
      </c>
      <c r="H36" s="44">
        <f t="shared" si="3"/>
        <v>0</v>
      </c>
    </row>
    <row r="37" spans="2:8" ht="21" customHeight="1" x14ac:dyDescent="0.25">
      <c r="B37" s="122"/>
      <c r="C37" s="19" t="s">
        <v>31</v>
      </c>
      <c r="D37" s="3" t="s">
        <v>4</v>
      </c>
      <c r="E37" s="50"/>
      <c r="F37" s="50"/>
      <c r="G37" s="57">
        <f t="shared" ref="G37:G42" si="4">F37*E37</f>
        <v>0</v>
      </c>
      <c r="H37" s="44">
        <f t="shared" si="3"/>
        <v>0</v>
      </c>
    </row>
    <row r="38" spans="2:8" ht="21" customHeight="1" x14ac:dyDescent="0.25">
      <c r="B38" s="122"/>
      <c r="C38" s="19" t="s">
        <v>32</v>
      </c>
      <c r="D38" s="3" t="s">
        <v>7</v>
      </c>
      <c r="E38" s="50"/>
      <c r="F38" s="50"/>
      <c r="G38" s="57">
        <f t="shared" si="4"/>
        <v>0</v>
      </c>
      <c r="H38" s="44">
        <f t="shared" si="3"/>
        <v>0</v>
      </c>
    </row>
    <row r="39" spans="2:8" ht="21" customHeight="1" x14ac:dyDescent="0.25">
      <c r="B39" s="110"/>
      <c r="C39" s="19" t="s">
        <v>33</v>
      </c>
      <c r="D39" s="3" t="s">
        <v>4</v>
      </c>
      <c r="E39" s="50"/>
      <c r="F39" s="50"/>
      <c r="G39" s="57">
        <f t="shared" si="4"/>
        <v>0</v>
      </c>
      <c r="H39" s="44">
        <f t="shared" si="3"/>
        <v>0</v>
      </c>
    </row>
    <row r="40" spans="2:8" ht="21" customHeight="1" x14ac:dyDescent="0.25">
      <c r="B40" s="109" t="s">
        <v>35</v>
      </c>
      <c r="C40" s="19" t="s">
        <v>21</v>
      </c>
      <c r="D40" s="3" t="s">
        <v>4</v>
      </c>
      <c r="E40" s="50"/>
      <c r="F40" s="50"/>
      <c r="G40" s="57">
        <f t="shared" si="4"/>
        <v>0</v>
      </c>
      <c r="H40" s="44">
        <f t="shared" si="3"/>
        <v>0</v>
      </c>
    </row>
    <row r="41" spans="2:8" ht="21" customHeight="1" x14ac:dyDescent="0.25">
      <c r="B41" s="110"/>
      <c r="C41" s="19" t="s">
        <v>22</v>
      </c>
      <c r="D41" s="3" t="s">
        <v>38</v>
      </c>
      <c r="E41" s="50"/>
      <c r="F41" s="50"/>
      <c r="G41" s="57">
        <f t="shared" si="4"/>
        <v>0</v>
      </c>
      <c r="H41" s="44">
        <f t="shared" si="3"/>
        <v>0</v>
      </c>
    </row>
    <row r="42" spans="2:8" ht="21" customHeight="1" thickBot="1" x14ac:dyDescent="0.3">
      <c r="B42" s="39" t="s">
        <v>36</v>
      </c>
      <c r="C42" s="31" t="s">
        <v>21</v>
      </c>
      <c r="D42" s="16" t="s">
        <v>7</v>
      </c>
      <c r="E42" s="51"/>
      <c r="F42" s="51"/>
      <c r="G42" s="58">
        <f t="shared" si="4"/>
        <v>0</v>
      </c>
      <c r="H42" s="45">
        <f t="shared" si="3"/>
        <v>0</v>
      </c>
    </row>
    <row r="43" spans="2:8" ht="21" customHeight="1" thickBot="1" x14ac:dyDescent="0.3">
      <c r="B43" s="88"/>
      <c r="C43" s="6"/>
      <c r="D43" s="7"/>
      <c r="E43" s="7"/>
      <c r="F43" s="87"/>
      <c r="G43" s="87"/>
      <c r="H43" s="87"/>
    </row>
    <row r="44" spans="2:8" s="60" customFormat="1" ht="20.100000000000001" customHeight="1" x14ac:dyDescent="0.25">
      <c r="B44" s="134" t="s">
        <v>94</v>
      </c>
      <c r="C44" s="135"/>
      <c r="D44" s="135"/>
      <c r="E44" s="135"/>
      <c r="F44" s="135"/>
      <c r="G44" s="135"/>
      <c r="H44" s="136"/>
    </row>
    <row r="45" spans="2:8" s="89" customFormat="1" ht="15.75" x14ac:dyDescent="0.25">
      <c r="B45" s="90" t="s">
        <v>23</v>
      </c>
      <c r="C45" s="137" t="s">
        <v>79</v>
      </c>
      <c r="D45" s="140"/>
      <c r="E45" s="140"/>
      <c r="F45" s="141"/>
      <c r="G45" s="140"/>
      <c r="H45" s="140"/>
    </row>
    <row r="46" spans="2:8" s="89" customFormat="1" ht="31.5" x14ac:dyDescent="0.25">
      <c r="B46" s="91" t="s">
        <v>24</v>
      </c>
      <c r="C46" s="138"/>
      <c r="D46" s="140"/>
      <c r="E46" s="140"/>
      <c r="F46" s="141"/>
      <c r="G46" s="140"/>
      <c r="H46" s="140"/>
    </row>
    <row r="47" spans="2:8" s="89" customFormat="1" ht="15.75" x14ac:dyDescent="0.25">
      <c r="B47" s="90" t="s">
        <v>29</v>
      </c>
      <c r="C47" s="138"/>
      <c r="D47" s="140"/>
      <c r="E47" s="140"/>
      <c r="F47" s="141"/>
      <c r="G47" s="140"/>
      <c r="H47" s="140"/>
    </row>
    <row r="48" spans="2:8" s="89" customFormat="1" ht="15.75" x14ac:dyDescent="0.25">
      <c r="B48" s="90" t="s">
        <v>35</v>
      </c>
      <c r="C48" s="138"/>
      <c r="D48" s="140"/>
      <c r="E48" s="140"/>
      <c r="F48" s="141"/>
      <c r="G48" s="140"/>
      <c r="H48" s="140"/>
    </row>
    <row r="49" spans="2:8" s="89" customFormat="1" ht="15.75" x14ac:dyDescent="0.25">
      <c r="B49" s="90" t="s">
        <v>36</v>
      </c>
      <c r="C49" s="139"/>
      <c r="D49" s="140"/>
      <c r="E49" s="140"/>
      <c r="F49" s="141"/>
      <c r="G49" s="140"/>
      <c r="H49" s="140"/>
    </row>
    <row r="50" spans="2:8" ht="15" customHeight="1" thickBot="1" x14ac:dyDescent="0.3">
      <c r="B50" s="37"/>
      <c r="C50" s="6"/>
      <c r="D50" s="7"/>
      <c r="E50" s="7"/>
      <c r="F50" s="8"/>
      <c r="G50" s="8"/>
      <c r="H50" s="8"/>
    </row>
    <row r="51" spans="2:8" s="1" customFormat="1" ht="20.100000000000001" customHeight="1" thickBot="1" x14ac:dyDescent="0.3">
      <c r="B51" s="111" t="s">
        <v>43</v>
      </c>
      <c r="C51" s="112"/>
      <c r="D51" s="112"/>
      <c r="E51" s="112"/>
      <c r="F51" s="112"/>
      <c r="G51" s="112"/>
      <c r="H51" s="113"/>
    </row>
    <row r="52" spans="2:8" ht="30.75" customHeight="1" thickBot="1" x14ac:dyDescent="0.3">
      <c r="B52" s="38" t="s">
        <v>19</v>
      </c>
      <c r="C52" s="26" t="s">
        <v>5</v>
      </c>
      <c r="D52" s="26" t="s">
        <v>41</v>
      </c>
      <c r="E52" s="27" t="s">
        <v>14</v>
      </c>
      <c r="F52" s="27" t="s">
        <v>6</v>
      </c>
      <c r="G52" s="21" t="s">
        <v>44</v>
      </c>
      <c r="H52" s="22" t="s">
        <v>45</v>
      </c>
    </row>
    <row r="53" spans="2:8" ht="21" customHeight="1" x14ac:dyDescent="0.25">
      <c r="B53" s="121" t="s">
        <v>23</v>
      </c>
      <c r="C53" s="28" t="s">
        <v>21</v>
      </c>
      <c r="D53" s="29" t="s">
        <v>4</v>
      </c>
      <c r="E53" s="29">
        <v>1</v>
      </c>
      <c r="F53" s="49"/>
      <c r="G53" s="56">
        <f t="shared" ref="G53:G58" si="5">F53*E53</f>
        <v>0</v>
      </c>
      <c r="H53" s="30">
        <f t="shared" ref="H53:H65" si="6">G53*1.2</f>
        <v>0</v>
      </c>
    </row>
    <row r="54" spans="2:8" ht="21" customHeight="1" x14ac:dyDescent="0.25">
      <c r="B54" s="110"/>
      <c r="C54" s="19" t="s">
        <v>22</v>
      </c>
      <c r="D54" s="3" t="s">
        <v>38</v>
      </c>
      <c r="E54" s="3">
        <v>3</v>
      </c>
      <c r="F54" s="50"/>
      <c r="G54" s="57">
        <f t="shared" si="5"/>
        <v>0</v>
      </c>
      <c r="H54" s="44">
        <f t="shared" si="6"/>
        <v>0</v>
      </c>
    </row>
    <row r="55" spans="2:8" ht="21" customHeight="1" x14ac:dyDescent="0.25">
      <c r="B55" s="109" t="s">
        <v>24</v>
      </c>
      <c r="C55" s="19" t="s">
        <v>25</v>
      </c>
      <c r="D55" s="3" t="s">
        <v>40</v>
      </c>
      <c r="E55" s="3">
        <v>12</v>
      </c>
      <c r="F55" s="50"/>
      <c r="G55" s="57">
        <f t="shared" si="5"/>
        <v>0</v>
      </c>
      <c r="H55" s="44">
        <f t="shared" si="6"/>
        <v>0</v>
      </c>
    </row>
    <row r="56" spans="2:8" ht="21" customHeight="1" x14ac:dyDescent="0.25">
      <c r="B56" s="122"/>
      <c r="C56" s="19" t="s">
        <v>26</v>
      </c>
      <c r="D56" s="3" t="s">
        <v>3</v>
      </c>
      <c r="E56" s="3">
        <v>4</v>
      </c>
      <c r="F56" s="50"/>
      <c r="G56" s="57">
        <f t="shared" si="5"/>
        <v>0</v>
      </c>
      <c r="H56" s="44">
        <f t="shared" si="6"/>
        <v>0</v>
      </c>
    </row>
    <row r="57" spans="2:8" ht="21" customHeight="1" x14ac:dyDescent="0.25">
      <c r="B57" s="122"/>
      <c r="C57" s="19" t="s">
        <v>27</v>
      </c>
      <c r="D57" s="3" t="s">
        <v>7</v>
      </c>
      <c r="E57" s="3">
        <v>2</v>
      </c>
      <c r="F57" s="50"/>
      <c r="G57" s="57">
        <f t="shared" si="5"/>
        <v>0</v>
      </c>
      <c r="H57" s="44">
        <f t="shared" si="6"/>
        <v>0</v>
      </c>
    </row>
    <row r="58" spans="2:8" ht="21" customHeight="1" x14ac:dyDescent="0.25">
      <c r="B58" s="110"/>
      <c r="C58" s="19" t="s">
        <v>28</v>
      </c>
      <c r="D58" s="3" t="s">
        <v>4</v>
      </c>
      <c r="E58" s="3">
        <v>1</v>
      </c>
      <c r="F58" s="50"/>
      <c r="G58" s="57">
        <f t="shared" si="5"/>
        <v>0</v>
      </c>
      <c r="H58" s="44">
        <f t="shared" si="6"/>
        <v>0</v>
      </c>
    </row>
    <row r="59" spans="2:8" ht="21" customHeight="1" x14ac:dyDescent="0.25">
      <c r="B59" s="109" t="s">
        <v>29</v>
      </c>
      <c r="C59" s="19" t="s">
        <v>30</v>
      </c>
      <c r="D59" s="3" t="s">
        <v>39</v>
      </c>
      <c r="E59" s="17" t="s">
        <v>34</v>
      </c>
      <c r="F59" s="50"/>
      <c r="G59" s="59">
        <f>F59/3</f>
        <v>0</v>
      </c>
      <c r="H59" s="44">
        <f t="shared" si="6"/>
        <v>0</v>
      </c>
    </row>
    <row r="60" spans="2:8" ht="21" customHeight="1" x14ac:dyDescent="0.25">
      <c r="B60" s="122"/>
      <c r="C60" s="19" t="s">
        <v>31</v>
      </c>
      <c r="D60" s="3" t="s">
        <v>4</v>
      </c>
      <c r="E60" s="3">
        <v>1</v>
      </c>
      <c r="F60" s="50"/>
      <c r="G60" s="57">
        <f t="shared" ref="G60:G65" si="7">F60*E60</f>
        <v>0</v>
      </c>
      <c r="H60" s="44">
        <f t="shared" si="6"/>
        <v>0</v>
      </c>
    </row>
    <row r="61" spans="2:8" ht="21" customHeight="1" x14ac:dyDescent="0.25">
      <c r="B61" s="122"/>
      <c r="C61" s="19" t="s">
        <v>32</v>
      </c>
      <c r="D61" s="3" t="s">
        <v>7</v>
      </c>
      <c r="E61" s="3">
        <v>2</v>
      </c>
      <c r="F61" s="50"/>
      <c r="G61" s="57">
        <f t="shared" si="7"/>
        <v>0</v>
      </c>
      <c r="H61" s="44">
        <f t="shared" si="6"/>
        <v>0</v>
      </c>
    </row>
    <row r="62" spans="2:8" ht="21" customHeight="1" x14ac:dyDescent="0.25">
      <c r="B62" s="110"/>
      <c r="C62" s="19" t="s">
        <v>33</v>
      </c>
      <c r="D62" s="3" t="s">
        <v>4</v>
      </c>
      <c r="E62" s="3">
        <v>1</v>
      </c>
      <c r="F62" s="50"/>
      <c r="G62" s="57">
        <f t="shared" si="7"/>
        <v>0</v>
      </c>
      <c r="H62" s="44">
        <f t="shared" si="6"/>
        <v>0</v>
      </c>
    </row>
    <row r="63" spans="2:8" ht="21" customHeight="1" x14ac:dyDescent="0.25">
      <c r="B63" s="109" t="s">
        <v>35</v>
      </c>
      <c r="C63" s="19" t="s">
        <v>21</v>
      </c>
      <c r="D63" s="3" t="s">
        <v>4</v>
      </c>
      <c r="E63" s="3">
        <v>1</v>
      </c>
      <c r="F63" s="50"/>
      <c r="G63" s="57">
        <f t="shared" si="7"/>
        <v>0</v>
      </c>
      <c r="H63" s="44">
        <f t="shared" si="6"/>
        <v>0</v>
      </c>
    </row>
    <row r="64" spans="2:8" ht="21" customHeight="1" x14ac:dyDescent="0.25">
      <c r="B64" s="110"/>
      <c r="C64" s="19" t="s">
        <v>22</v>
      </c>
      <c r="D64" s="3" t="s">
        <v>38</v>
      </c>
      <c r="E64" s="3">
        <v>3</v>
      </c>
      <c r="F64" s="50"/>
      <c r="G64" s="57">
        <f t="shared" si="7"/>
        <v>0</v>
      </c>
      <c r="H64" s="44">
        <f t="shared" si="6"/>
        <v>0</v>
      </c>
    </row>
    <row r="65" spans="2:8" ht="21" customHeight="1" thickBot="1" x14ac:dyDescent="0.3">
      <c r="B65" s="39" t="s">
        <v>36</v>
      </c>
      <c r="C65" s="31" t="s">
        <v>21</v>
      </c>
      <c r="D65" s="16" t="s">
        <v>7</v>
      </c>
      <c r="E65" s="16">
        <v>2</v>
      </c>
      <c r="F65" s="51"/>
      <c r="G65" s="58">
        <f t="shared" si="7"/>
        <v>0</v>
      </c>
      <c r="H65" s="45">
        <f t="shared" si="6"/>
        <v>0</v>
      </c>
    </row>
    <row r="66" spans="2:8" ht="15" customHeight="1" thickBot="1" x14ac:dyDescent="0.3">
      <c r="B66" s="37"/>
      <c r="C66" s="6"/>
      <c r="D66" s="7"/>
      <c r="E66" s="7"/>
      <c r="F66" s="8"/>
      <c r="G66" s="8"/>
      <c r="H66" s="8"/>
    </row>
    <row r="67" spans="2:8" s="1" customFormat="1" ht="20.100000000000001" customHeight="1" thickBot="1" x14ac:dyDescent="0.3">
      <c r="B67" s="111" t="s">
        <v>18</v>
      </c>
      <c r="C67" s="112"/>
      <c r="D67" s="112"/>
      <c r="E67" s="112"/>
      <c r="F67" s="112"/>
      <c r="G67" s="112"/>
      <c r="H67" s="113"/>
    </row>
    <row r="68" spans="2:8" ht="30.75" customHeight="1" thickBot="1" x14ac:dyDescent="0.3">
      <c r="B68" s="38" t="s">
        <v>49</v>
      </c>
      <c r="C68" s="26" t="s">
        <v>50</v>
      </c>
      <c r="D68" s="26" t="s">
        <v>41</v>
      </c>
      <c r="E68" s="27" t="s">
        <v>14</v>
      </c>
      <c r="F68" s="27" t="s">
        <v>6</v>
      </c>
      <c r="G68" s="21" t="s">
        <v>44</v>
      </c>
      <c r="H68" s="22" t="s">
        <v>45</v>
      </c>
    </row>
    <row r="69" spans="2:8" ht="21" customHeight="1" x14ac:dyDescent="0.25">
      <c r="B69" s="121" t="s">
        <v>20</v>
      </c>
      <c r="C69" s="28" t="s">
        <v>21</v>
      </c>
      <c r="D69" s="29" t="s">
        <v>4</v>
      </c>
      <c r="E69" s="29">
        <v>1</v>
      </c>
      <c r="F69" s="49"/>
      <c r="G69" s="56">
        <f t="shared" ref="G69:G74" si="8">F69*E69</f>
        <v>0</v>
      </c>
      <c r="H69" s="30">
        <f t="shared" ref="H69:H83" si="9">G69*1.2</f>
        <v>0</v>
      </c>
    </row>
    <row r="70" spans="2:8" ht="21" customHeight="1" x14ac:dyDescent="0.25">
      <c r="B70" s="110"/>
      <c r="C70" s="19" t="s">
        <v>69</v>
      </c>
      <c r="D70" s="3" t="s">
        <v>7</v>
      </c>
      <c r="E70" s="3">
        <v>2</v>
      </c>
      <c r="F70" s="50"/>
      <c r="G70" s="57">
        <f t="shared" si="8"/>
        <v>0</v>
      </c>
      <c r="H70" s="44">
        <f t="shared" si="9"/>
        <v>0</v>
      </c>
    </row>
    <row r="71" spans="2:8" ht="21" customHeight="1" x14ac:dyDescent="0.25">
      <c r="B71" s="109" t="s">
        <v>24</v>
      </c>
      <c r="C71" s="19" t="s">
        <v>25</v>
      </c>
      <c r="D71" s="3" t="s">
        <v>40</v>
      </c>
      <c r="E71" s="3">
        <v>12</v>
      </c>
      <c r="F71" s="50"/>
      <c r="G71" s="57">
        <f t="shared" si="8"/>
        <v>0</v>
      </c>
      <c r="H71" s="44">
        <f t="shared" si="9"/>
        <v>0</v>
      </c>
    </row>
    <row r="72" spans="2:8" ht="21" customHeight="1" x14ac:dyDescent="0.25">
      <c r="B72" s="122"/>
      <c r="C72" s="19" t="s">
        <v>26</v>
      </c>
      <c r="D72" s="3" t="s">
        <v>3</v>
      </c>
      <c r="E72" s="3">
        <v>4</v>
      </c>
      <c r="F72" s="50"/>
      <c r="G72" s="57">
        <f t="shared" si="8"/>
        <v>0</v>
      </c>
      <c r="H72" s="44">
        <f t="shared" si="9"/>
        <v>0</v>
      </c>
    </row>
    <row r="73" spans="2:8" ht="21" customHeight="1" x14ac:dyDescent="0.25">
      <c r="B73" s="122"/>
      <c r="C73" s="19" t="s">
        <v>27</v>
      </c>
      <c r="D73" s="3" t="s">
        <v>7</v>
      </c>
      <c r="E73" s="3">
        <v>2</v>
      </c>
      <c r="F73" s="50"/>
      <c r="G73" s="57">
        <f t="shared" si="8"/>
        <v>0</v>
      </c>
      <c r="H73" s="44">
        <f t="shared" si="9"/>
        <v>0</v>
      </c>
    </row>
    <row r="74" spans="2:8" ht="21" customHeight="1" x14ac:dyDescent="0.25">
      <c r="B74" s="110"/>
      <c r="C74" s="19" t="s">
        <v>28</v>
      </c>
      <c r="D74" s="3" t="s">
        <v>4</v>
      </c>
      <c r="E74" s="3">
        <v>1</v>
      </c>
      <c r="F74" s="50"/>
      <c r="G74" s="57">
        <f t="shared" si="8"/>
        <v>0</v>
      </c>
      <c r="H74" s="44">
        <f t="shared" si="9"/>
        <v>0</v>
      </c>
    </row>
    <row r="75" spans="2:8" ht="21" customHeight="1" x14ac:dyDescent="0.25">
      <c r="B75" s="109" t="s">
        <v>29</v>
      </c>
      <c r="C75" s="19" t="s">
        <v>30</v>
      </c>
      <c r="D75" s="3" t="s">
        <v>39</v>
      </c>
      <c r="E75" s="17" t="s">
        <v>34</v>
      </c>
      <c r="F75" s="50"/>
      <c r="G75" s="59">
        <f>F75/3</f>
        <v>0</v>
      </c>
      <c r="H75" s="44">
        <f t="shared" si="9"/>
        <v>0</v>
      </c>
    </row>
    <row r="76" spans="2:8" ht="21" customHeight="1" x14ac:dyDescent="0.25">
      <c r="B76" s="122"/>
      <c r="C76" s="19" t="s">
        <v>70</v>
      </c>
      <c r="D76" s="3" t="s">
        <v>4</v>
      </c>
      <c r="E76" s="3">
        <v>1</v>
      </c>
      <c r="F76" s="50"/>
      <c r="G76" s="57">
        <f t="shared" ref="G76:G83" si="10">F76*E76</f>
        <v>0</v>
      </c>
      <c r="H76" s="44">
        <f t="shared" si="9"/>
        <v>0</v>
      </c>
    </row>
    <row r="77" spans="2:8" ht="21" customHeight="1" x14ac:dyDescent="0.25">
      <c r="B77" s="122"/>
      <c r="C77" s="19" t="s">
        <v>71</v>
      </c>
      <c r="D77" s="3" t="s">
        <v>4</v>
      </c>
      <c r="E77" s="3">
        <v>1</v>
      </c>
      <c r="F77" s="50"/>
      <c r="G77" s="57">
        <f t="shared" si="10"/>
        <v>0</v>
      </c>
      <c r="H77" s="44">
        <f t="shared" si="9"/>
        <v>0</v>
      </c>
    </row>
    <row r="78" spans="2:8" ht="21" customHeight="1" x14ac:dyDescent="0.25">
      <c r="B78" s="122"/>
      <c r="C78" s="19" t="s">
        <v>72</v>
      </c>
      <c r="D78" s="3" t="s">
        <v>4</v>
      </c>
      <c r="E78" s="3">
        <v>1</v>
      </c>
      <c r="F78" s="50"/>
      <c r="G78" s="57">
        <f t="shared" si="10"/>
        <v>0</v>
      </c>
      <c r="H78" s="44">
        <f t="shared" si="9"/>
        <v>0</v>
      </c>
    </row>
    <row r="79" spans="2:8" ht="21" customHeight="1" x14ac:dyDescent="0.25">
      <c r="B79" s="122"/>
      <c r="C79" s="19" t="s">
        <v>73</v>
      </c>
      <c r="D79" s="3" t="s">
        <v>4</v>
      </c>
      <c r="E79" s="3">
        <v>1</v>
      </c>
      <c r="F79" s="50"/>
      <c r="G79" s="57">
        <f t="shared" si="10"/>
        <v>0</v>
      </c>
      <c r="H79" s="44">
        <f t="shared" si="9"/>
        <v>0</v>
      </c>
    </row>
    <row r="80" spans="2:8" ht="21" customHeight="1" x14ac:dyDescent="0.25">
      <c r="B80" s="110"/>
      <c r="C80" s="19" t="s">
        <v>33</v>
      </c>
      <c r="D80" s="3" t="s">
        <v>4</v>
      </c>
      <c r="E80" s="3">
        <v>1</v>
      </c>
      <c r="F80" s="50"/>
      <c r="G80" s="57">
        <f t="shared" si="10"/>
        <v>0</v>
      </c>
      <c r="H80" s="44">
        <f t="shared" si="9"/>
        <v>0</v>
      </c>
    </row>
    <row r="81" spans="2:8" ht="21" customHeight="1" x14ac:dyDescent="0.25">
      <c r="B81" s="109" t="s">
        <v>35</v>
      </c>
      <c r="C81" s="19" t="s">
        <v>21</v>
      </c>
      <c r="D81" s="3" t="s">
        <v>4</v>
      </c>
      <c r="E81" s="3">
        <v>1</v>
      </c>
      <c r="F81" s="50"/>
      <c r="G81" s="57">
        <f t="shared" si="10"/>
        <v>0</v>
      </c>
      <c r="H81" s="44">
        <f t="shared" si="9"/>
        <v>0</v>
      </c>
    </row>
    <row r="82" spans="2:8" ht="21" customHeight="1" x14ac:dyDescent="0.25">
      <c r="B82" s="110"/>
      <c r="C82" s="19" t="s">
        <v>22</v>
      </c>
      <c r="D82" s="3" t="s">
        <v>7</v>
      </c>
      <c r="E82" s="3">
        <v>2</v>
      </c>
      <c r="F82" s="50"/>
      <c r="G82" s="57">
        <f t="shared" si="10"/>
        <v>0</v>
      </c>
      <c r="H82" s="44">
        <f t="shared" si="9"/>
        <v>0</v>
      </c>
    </row>
    <row r="83" spans="2:8" ht="21" customHeight="1" thickBot="1" x14ac:dyDescent="0.3">
      <c r="B83" s="39" t="s">
        <v>36</v>
      </c>
      <c r="C83" s="31" t="s">
        <v>21</v>
      </c>
      <c r="D83" s="16" t="s">
        <v>7</v>
      </c>
      <c r="E83" s="16">
        <v>2</v>
      </c>
      <c r="F83" s="51"/>
      <c r="G83" s="58">
        <f t="shared" si="10"/>
        <v>0</v>
      </c>
      <c r="H83" s="45">
        <f t="shared" si="9"/>
        <v>0</v>
      </c>
    </row>
    <row r="84" spans="2:8" ht="15" customHeight="1" thickBot="1" x14ac:dyDescent="0.3">
      <c r="B84" s="37"/>
      <c r="C84" s="6"/>
      <c r="D84" s="7"/>
      <c r="E84" s="7"/>
      <c r="F84" s="8"/>
      <c r="G84" s="8"/>
      <c r="H84" s="8"/>
    </row>
    <row r="85" spans="2:8" s="1" customFormat="1" ht="20.100000000000001" customHeight="1" thickBot="1" x14ac:dyDescent="0.3">
      <c r="B85" s="111" t="s">
        <v>86</v>
      </c>
      <c r="C85" s="112"/>
      <c r="D85" s="112"/>
      <c r="E85" s="112"/>
      <c r="F85" s="112"/>
      <c r="G85" s="112"/>
      <c r="H85" s="113"/>
    </row>
    <row r="86" spans="2:8" ht="30.75" customHeight="1" thickBot="1" x14ac:dyDescent="0.3">
      <c r="B86" s="38" t="s">
        <v>49</v>
      </c>
      <c r="C86" s="26" t="s">
        <v>50</v>
      </c>
      <c r="D86" s="26" t="s">
        <v>41</v>
      </c>
      <c r="E86" s="27" t="s">
        <v>14</v>
      </c>
      <c r="F86" s="27" t="s">
        <v>6</v>
      </c>
      <c r="G86" s="21" t="s">
        <v>44</v>
      </c>
      <c r="H86" s="22" t="s">
        <v>45</v>
      </c>
    </row>
    <row r="87" spans="2:8" ht="21" customHeight="1" x14ac:dyDescent="0.25">
      <c r="B87" s="121" t="s">
        <v>23</v>
      </c>
      <c r="C87" s="28" t="s">
        <v>21</v>
      </c>
      <c r="D87" s="29" t="s">
        <v>4</v>
      </c>
      <c r="E87" s="29">
        <v>1</v>
      </c>
      <c r="F87" s="49"/>
      <c r="G87" s="56">
        <f t="shared" ref="G87:G92" si="11">F87*E87</f>
        <v>0</v>
      </c>
      <c r="H87" s="30">
        <f t="shared" ref="H87:H97" si="12">G87*1.2</f>
        <v>0</v>
      </c>
    </row>
    <row r="88" spans="2:8" ht="21" customHeight="1" x14ac:dyDescent="0.25">
      <c r="B88" s="110"/>
      <c r="C88" s="19" t="s">
        <v>22</v>
      </c>
      <c r="D88" s="3" t="s">
        <v>38</v>
      </c>
      <c r="E88" s="3">
        <v>3</v>
      </c>
      <c r="F88" s="50"/>
      <c r="G88" s="57">
        <f t="shared" si="11"/>
        <v>0</v>
      </c>
      <c r="H88" s="44">
        <f t="shared" si="12"/>
        <v>0</v>
      </c>
    </row>
    <row r="89" spans="2:8" ht="21" customHeight="1" x14ac:dyDescent="0.25">
      <c r="B89" s="109" t="s">
        <v>74</v>
      </c>
      <c r="C89" s="19" t="s">
        <v>25</v>
      </c>
      <c r="D89" s="3" t="s">
        <v>40</v>
      </c>
      <c r="E89" s="3">
        <v>12</v>
      </c>
      <c r="F89" s="50"/>
      <c r="G89" s="57">
        <f t="shared" si="11"/>
        <v>0</v>
      </c>
      <c r="H89" s="44">
        <f t="shared" si="12"/>
        <v>0</v>
      </c>
    </row>
    <row r="90" spans="2:8" ht="21" customHeight="1" x14ac:dyDescent="0.25">
      <c r="B90" s="122"/>
      <c r="C90" s="19" t="s">
        <v>26</v>
      </c>
      <c r="D90" s="3" t="s">
        <v>3</v>
      </c>
      <c r="E90" s="3">
        <v>4</v>
      </c>
      <c r="F90" s="50"/>
      <c r="G90" s="57">
        <f t="shared" si="11"/>
        <v>0</v>
      </c>
      <c r="H90" s="44">
        <f t="shared" si="12"/>
        <v>0</v>
      </c>
    </row>
    <row r="91" spans="2:8" ht="21" customHeight="1" x14ac:dyDescent="0.25">
      <c r="B91" s="122"/>
      <c r="C91" s="19" t="s">
        <v>27</v>
      </c>
      <c r="D91" s="3" t="s">
        <v>7</v>
      </c>
      <c r="E91" s="3">
        <v>2</v>
      </c>
      <c r="F91" s="50"/>
      <c r="G91" s="57">
        <f t="shared" si="11"/>
        <v>0</v>
      </c>
      <c r="H91" s="44">
        <f t="shared" si="12"/>
        <v>0</v>
      </c>
    </row>
    <row r="92" spans="2:8" ht="21" customHeight="1" x14ac:dyDescent="0.25">
      <c r="B92" s="110"/>
      <c r="C92" s="19" t="s">
        <v>28</v>
      </c>
      <c r="D92" s="3" t="s">
        <v>4</v>
      </c>
      <c r="E92" s="3">
        <v>1</v>
      </c>
      <c r="F92" s="50"/>
      <c r="G92" s="57">
        <f t="shared" si="11"/>
        <v>0</v>
      </c>
      <c r="H92" s="44">
        <f t="shared" si="12"/>
        <v>0</v>
      </c>
    </row>
    <row r="93" spans="2:8" ht="21" customHeight="1" x14ac:dyDescent="0.25">
      <c r="B93" s="109" t="s">
        <v>29</v>
      </c>
      <c r="C93" s="19" t="s">
        <v>30</v>
      </c>
      <c r="D93" s="3" t="s">
        <v>39</v>
      </c>
      <c r="E93" s="17" t="s">
        <v>34</v>
      </c>
      <c r="F93" s="50"/>
      <c r="G93" s="59">
        <f>F93/3</f>
        <v>0</v>
      </c>
      <c r="H93" s="44">
        <f t="shared" si="12"/>
        <v>0</v>
      </c>
    </row>
    <row r="94" spans="2:8" ht="21" customHeight="1" x14ac:dyDescent="0.25">
      <c r="B94" s="110"/>
      <c r="C94" s="19" t="s">
        <v>70</v>
      </c>
      <c r="D94" s="3" t="s">
        <v>4</v>
      </c>
      <c r="E94" s="3">
        <v>1</v>
      </c>
      <c r="F94" s="50"/>
      <c r="G94" s="57">
        <f t="shared" ref="G94:G97" si="13">F94*E94</f>
        <v>0</v>
      </c>
      <c r="H94" s="44">
        <f t="shared" si="12"/>
        <v>0</v>
      </c>
    </row>
    <row r="95" spans="2:8" ht="21" customHeight="1" x14ac:dyDescent="0.25">
      <c r="B95" s="132" t="s">
        <v>82</v>
      </c>
      <c r="C95" s="19" t="s">
        <v>21</v>
      </c>
      <c r="D95" s="3" t="s">
        <v>4</v>
      </c>
      <c r="E95" s="3">
        <v>1</v>
      </c>
      <c r="F95" s="50"/>
      <c r="G95" s="99">
        <f t="shared" si="13"/>
        <v>0</v>
      </c>
      <c r="H95" s="44">
        <f t="shared" si="12"/>
        <v>0</v>
      </c>
    </row>
    <row r="96" spans="2:8" ht="21" customHeight="1" x14ac:dyDescent="0.25">
      <c r="B96" s="132"/>
      <c r="C96" s="19" t="s">
        <v>22</v>
      </c>
      <c r="D96" s="3" t="s">
        <v>7</v>
      </c>
      <c r="E96" s="3">
        <v>2</v>
      </c>
      <c r="F96" s="50"/>
      <c r="G96" s="99">
        <f t="shared" si="13"/>
        <v>0</v>
      </c>
      <c r="H96" s="44">
        <f t="shared" si="12"/>
        <v>0</v>
      </c>
    </row>
    <row r="97" spans="2:8" ht="21" customHeight="1" thickBot="1" x14ac:dyDescent="0.3">
      <c r="B97" s="39" t="s">
        <v>36</v>
      </c>
      <c r="C97" s="31" t="s">
        <v>21</v>
      </c>
      <c r="D97" s="16" t="s">
        <v>7</v>
      </c>
      <c r="E97" s="16">
        <v>2</v>
      </c>
      <c r="F97" s="51"/>
      <c r="G97" s="58">
        <f t="shared" si="13"/>
        <v>0</v>
      </c>
      <c r="H97" s="45">
        <f t="shared" si="12"/>
        <v>0</v>
      </c>
    </row>
    <row r="98" spans="2:8" ht="15.75" thickBot="1" x14ac:dyDescent="0.3"/>
    <row r="99" spans="2:8" s="1" customFormat="1" ht="20.100000000000001" customHeight="1" thickBot="1" x14ac:dyDescent="0.3">
      <c r="B99" s="111" t="s">
        <v>87</v>
      </c>
      <c r="C99" s="112"/>
      <c r="D99" s="112"/>
      <c r="E99" s="112"/>
      <c r="F99" s="112"/>
      <c r="G99" s="112"/>
      <c r="H99" s="113"/>
    </row>
    <row r="100" spans="2:8" ht="30.75" customHeight="1" thickBot="1" x14ac:dyDescent="0.3">
      <c r="B100" s="38" t="s">
        <v>49</v>
      </c>
      <c r="C100" s="26" t="s">
        <v>50</v>
      </c>
      <c r="D100" s="26" t="s">
        <v>41</v>
      </c>
      <c r="E100" s="27" t="s">
        <v>14</v>
      </c>
      <c r="F100" s="27" t="s">
        <v>6</v>
      </c>
      <c r="G100" s="21" t="s">
        <v>44</v>
      </c>
      <c r="H100" s="22" t="s">
        <v>45</v>
      </c>
    </row>
    <row r="101" spans="2:8" ht="21" customHeight="1" x14ac:dyDescent="0.25">
      <c r="B101" s="121" t="s">
        <v>23</v>
      </c>
      <c r="C101" s="28" t="s">
        <v>21</v>
      </c>
      <c r="D101" s="29" t="s">
        <v>4</v>
      </c>
      <c r="E101" s="29">
        <v>1</v>
      </c>
      <c r="F101" s="49"/>
      <c r="G101" s="56">
        <f t="shared" ref="G101:G106" si="14">F101*E101</f>
        <v>0</v>
      </c>
      <c r="H101" s="30">
        <f t="shared" ref="H101:H111" si="15">G101*1.2</f>
        <v>0</v>
      </c>
    </row>
    <row r="102" spans="2:8" ht="21" customHeight="1" x14ac:dyDescent="0.25">
      <c r="B102" s="110"/>
      <c r="C102" s="19" t="s">
        <v>22</v>
      </c>
      <c r="D102" s="3" t="s">
        <v>38</v>
      </c>
      <c r="E102" s="3">
        <v>3</v>
      </c>
      <c r="F102" s="50"/>
      <c r="G102" s="57">
        <f t="shared" si="14"/>
        <v>0</v>
      </c>
      <c r="H102" s="44">
        <f t="shared" si="15"/>
        <v>0</v>
      </c>
    </row>
    <row r="103" spans="2:8" ht="21" customHeight="1" x14ac:dyDescent="0.25">
      <c r="B103" s="109" t="s">
        <v>74</v>
      </c>
      <c r="C103" s="19" t="s">
        <v>25</v>
      </c>
      <c r="D103" s="3" t="s">
        <v>40</v>
      </c>
      <c r="E103" s="3">
        <v>12</v>
      </c>
      <c r="F103" s="50"/>
      <c r="G103" s="57">
        <f t="shared" si="14"/>
        <v>0</v>
      </c>
      <c r="H103" s="44">
        <f t="shared" si="15"/>
        <v>0</v>
      </c>
    </row>
    <row r="104" spans="2:8" ht="21" customHeight="1" x14ac:dyDescent="0.25">
      <c r="B104" s="122"/>
      <c r="C104" s="19" t="s">
        <v>26</v>
      </c>
      <c r="D104" s="3" t="s">
        <v>3</v>
      </c>
      <c r="E104" s="3">
        <v>4</v>
      </c>
      <c r="F104" s="50"/>
      <c r="G104" s="57">
        <f t="shared" si="14"/>
        <v>0</v>
      </c>
      <c r="H104" s="44">
        <f t="shared" si="15"/>
        <v>0</v>
      </c>
    </row>
    <row r="105" spans="2:8" ht="21" customHeight="1" x14ac:dyDescent="0.25">
      <c r="B105" s="122"/>
      <c r="C105" s="19" t="s">
        <v>27</v>
      </c>
      <c r="D105" s="3" t="s">
        <v>7</v>
      </c>
      <c r="E105" s="3">
        <v>2</v>
      </c>
      <c r="F105" s="50"/>
      <c r="G105" s="57">
        <f t="shared" si="14"/>
        <v>0</v>
      </c>
      <c r="H105" s="44">
        <f t="shared" si="15"/>
        <v>0</v>
      </c>
    </row>
    <row r="106" spans="2:8" ht="21" customHeight="1" x14ac:dyDescent="0.25">
      <c r="B106" s="110"/>
      <c r="C106" s="19" t="s">
        <v>28</v>
      </c>
      <c r="D106" s="3" t="s">
        <v>4</v>
      </c>
      <c r="E106" s="3">
        <v>1</v>
      </c>
      <c r="F106" s="50"/>
      <c r="G106" s="57">
        <f t="shared" si="14"/>
        <v>0</v>
      </c>
      <c r="H106" s="44">
        <f t="shared" si="15"/>
        <v>0</v>
      </c>
    </row>
    <row r="107" spans="2:8" ht="21" customHeight="1" x14ac:dyDescent="0.25">
      <c r="B107" s="109" t="s">
        <v>29</v>
      </c>
      <c r="C107" s="19" t="s">
        <v>30</v>
      </c>
      <c r="D107" s="3" t="s">
        <v>39</v>
      </c>
      <c r="E107" s="17" t="s">
        <v>34</v>
      </c>
      <c r="F107" s="50"/>
      <c r="G107" s="59">
        <f>F107/3</f>
        <v>0</v>
      </c>
      <c r="H107" s="44">
        <f t="shared" si="15"/>
        <v>0</v>
      </c>
    </row>
    <row r="108" spans="2:8" ht="21" customHeight="1" x14ac:dyDescent="0.25">
      <c r="B108" s="110"/>
      <c r="C108" s="19" t="s">
        <v>70</v>
      </c>
      <c r="D108" s="3" t="s">
        <v>4</v>
      </c>
      <c r="E108" s="3">
        <v>1</v>
      </c>
      <c r="F108" s="50"/>
      <c r="G108" s="57">
        <f t="shared" ref="G108:G111" si="16">F108*E108</f>
        <v>0</v>
      </c>
      <c r="H108" s="44">
        <f t="shared" si="15"/>
        <v>0</v>
      </c>
    </row>
    <row r="109" spans="2:8" ht="21" customHeight="1" x14ac:dyDescent="0.25">
      <c r="B109" s="132" t="s">
        <v>82</v>
      </c>
      <c r="C109" s="19" t="s">
        <v>21</v>
      </c>
      <c r="D109" s="3" t="s">
        <v>4</v>
      </c>
      <c r="E109" s="3">
        <v>1</v>
      </c>
      <c r="F109" s="50"/>
      <c r="G109" s="99">
        <f t="shared" si="16"/>
        <v>0</v>
      </c>
      <c r="H109" s="44">
        <f t="shared" si="15"/>
        <v>0</v>
      </c>
    </row>
    <row r="110" spans="2:8" ht="21" customHeight="1" x14ac:dyDescent="0.25">
      <c r="B110" s="132"/>
      <c r="C110" s="19" t="s">
        <v>22</v>
      </c>
      <c r="D110" s="3" t="s">
        <v>7</v>
      </c>
      <c r="E110" s="3">
        <v>2</v>
      </c>
      <c r="F110" s="50"/>
      <c r="G110" s="99">
        <f t="shared" si="16"/>
        <v>0</v>
      </c>
      <c r="H110" s="44">
        <f t="shared" si="15"/>
        <v>0</v>
      </c>
    </row>
    <row r="111" spans="2:8" ht="21" customHeight="1" thickBot="1" x14ac:dyDescent="0.3">
      <c r="B111" s="39" t="s">
        <v>36</v>
      </c>
      <c r="C111" s="31" t="s">
        <v>21</v>
      </c>
      <c r="D111" s="16" t="s">
        <v>7</v>
      </c>
      <c r="E111" s="16">
        <v>2</v>
      </c>
      <c r="F111" s="51"/>
      <c r="G111" s="58">
        <f t="shared" si="16"/>
        <v>0</v>
      </c>
      <c r="H111" s="45">
        <f t="shared" si="15"/>
        <v>0</v>
      </c>
    </row>
    <row r="112" spans="2:8" ht="21" customHeight="1" thickBot="1" x14ac:dyDescent="0.3">
      <c r="B112" s="88"/>
      <c r="C112" s="6"/>
      <c r="D112" s="7"/>
      <c r="E112" s="7"/>
      <c r="F112" s="86"/>
      <c r="G112" s="107"/>
      <c r="H112" s="108"/>
    </row>
    <row r="113" spans="2:8" s="1" customFormat="1" ht="20.100000000000001" customHeight="1" thickBot="1" x14ac:dyDescent="0.3">
      <c r="B113" s="142" t="s">
        <v>93</v>
      </c>
      <c r="C113" s="143"/>
      <c r="D113" s="143"/>
      <c r="E113" s="143"/>
      <c r="F113" s="143"/>
      <c r="G113" s="143"/>
      <c r="H113" s="144"/>
    </row>
    <row r="114" spans="2:8" ht="30.75" customHeight="1" thickBot="1" x14ac:dyDescent="0.3">
      <c r="B114" s="38" t="s">
        <v>49</v>
      </c>
      <c r="C114" s="26" t="s">
        <v>50</v>
      </c>
      <c r="D114" s="26" t="s">
        <v>41</v>
      </c>
      <c r="E114" s="27" t="s">
        <v>14</v>
      </c>
      <c r="F114" s="27" t="s">
        <v>6</v>
      </c>
      <c r="G114" s="21" t="s">
        <v>44</v>
      </c>
      <c r="H114" s="22" t="s">
        <v>45</v>
      </c>
    </row>
    <row r="115" spans="2:8" ht="21" customHeight="1" x14ac:dyDescent="0.25">
      <c r="B115" s="121" t="s">
        <v>23</v>
      </c>
      <c r="C115" s="28" t="s">
        <v>21</v>
      </c>
      <c r="D115" s="29" t="s">
        <v>4</v>
      </c>
      <c r="E115" s="29">
        <v>1</v>
      </c>
      <c r="F115" s="49"/>
      <c r="G115" s="56">
        <f t="shared" ref="G115:G120" si="17">F115*E115</f>
        <v>0</v>
      </c>
      <c r="H115" s="30">
        <f t="shared" ref="H115:H125" si="18">G115*1.2</f>
        <v>0</v>
      </c>
    </row>
    <row r="116" spans="2:8" ht="21" customHeight="1" x14ac:dyDescent="0.25">
      <c r="B116" s="110"/>
      <c r="C116" s="19" t="s">
        <v>22</v>
      </c>
      <c r="D116" s="3" t="s">
        <v>38</v>
      </c>
      <c r="E116" s="3">
        <v>3</v>
      </c>
      <c r="F116" s="50"/>
      <c r="G116" s="57">
        <f t="shared" si="17"/>
        <v>0</v>
      </c>
      <c r="H116" s="44">
        <f t="shared" si="18"/>
        <v>0</v>
      </c>
    </row>
    <row r="117" spans="2:8" ht="21" customHeight="1" x14ac:dyDescent="0.25">
      <c r="B117" s="109" t="s">
        <v>74</v>
      </c>
      <c r="C117" s="19" t="s">
        <v>25</v>
      </c>
      <c r="D117" s="3" t="s">
        <v>40</v>
      </c>
      <c r="E117" s="3">
        <v>12</v>
      </c>
      <c r="F117" s="50"/>
      <c r="G117" s="57">
        <f t="shared" si="17"/>
        <v>0</v>
      </c>
      <c r="H117" s="44">
        <f t="shared" si="18"/>
        <v>0</v>
      </c>
    </row>
    <row r="118" spans="2:8" ht="21" customHeight="1" x14ac:dyDescent="0.25">
      <c r="B118" s="122"/>
      <c r="C118" s="19" t="s">
        <v>26</v>
      </c>
      <c r="D118" s="3" t="s">
        <v>3</v>
      </c>
      <c r="E118" s="3">
        <v>4</v>
      </c>
      <c r="F118" s="50"/>
      <c r="G118" s="57">
        <f t="shared" si="17"/>
        <v>0</v>
      </c>
      <c r="H118" s="44">
        <f t="shared" si="18"/>
        <v>0</v>
      </c>
    </row>
    <row r="119" spans="2:8" ht="21" customHeight="1" x14ac:dyDescent="0.25">
      <c r="B119" s="122"/>
      <c r="C119" s="19" t="s">
        <v>27</v>
      </c>
      <c r="D119" s="3" t="s">
        <v>7</v>
      </c>
      <c r="E119" s="3">
        <v>2</v>
      </c>
      <c r="F119" s="50"/>
      <c r="G119" s="57">
        <f t="shared" si="17"/>
        <v>0</v>
      </c>
      <c r="H119" s="44">
        <f t="shared" si="18"/>
        <v>0</v>
      </c>
    </row>
    <row r="120" spans="2:8" ht="21" customHeight="1" x14ac:dyDescent="0.25">
      <c r="B120" s="110"/>
      <c r="C120" s="19" t="s">
        <v>28</v>
      </c>
      <c r="D120" s="3" t="s">
        <v>4</v>
      </c>
      <c r="E120" s="3">
        <v>1</v>
      </c>
      <c r="F120" s="50"/>
      <c r="G120" s="57">
        <f t="shared" si="17"/>
        <v>0</v>
      </c>
      <c r="H120" s="44">
        <f t="shared" si="18"/>
        <v>0</v>
      </c>
    </row>
    <row r="121" spans="2:8" ht="21" customHeight="1" x14ac:dyDescent="0.25">
      <c r="B121" s="109" t="s">
        <v>29</v>
      </c>
      <c r="C121" s="19" t="s">
        <v>30</v>
      </c>
      <c r="D121" s="3" t="s">
        <v>39</v>
      </c>
      <c r="E121" s="17" t="s">
        <v>34</v>
      </c>
      <c r="F121" s="50"/>
      <c r="G121" s="59">
        <f>F121/3</f>
        <v>0</v>
      </c>
      <c r="H121" s="44">
        <f t="shared" si="18"/>
        <v>0</v>
      </c>
    </row>
    <row r="122" spans="2:8" ht="21" customHeight="1" x14ac:dyDescent="0.25">
      <c r="B122" s="110"/>
      <c r="C122" s="19" t="s">
        <v>70</v>
      </c>
      <c r="D122" s="3" t="s">
        <v>4</v>
      </c>
      <c r="E122" s="3">
        <v>1</v>
      </c>
      <c r="F122" s="50"/>
      <c r="G122" s="57">
        <f t="shared" ref="G122:G125" si="19">F122*E122</f>
        <v>0</v>
      </c>
      <c r="H122" s="44">
        <f t="shared" si="18"/>
        <v>0</v>
      </c>
    </row>
    <row r="123" spans="2:8" ht="21" customHeight="1" x14ac:dyDescent="0.25">
      <c r="B123" s="132" t="s">
        <v>82</v>
      </c>
      <c r="C123" s="19" t="s">
        <v>21</v>
      </c>
      <c r="D123" s="3" t="s">
        <v>4</v>
      </c>
      <c r="E123" s="3">
        <v>1</v>
      </c>
      <c r="F123" s="50"/>
      <c r="G123" s="99">
        <f t="shared" si="19"/>
        <v>0</v>
      </c>
      <c r="H123" s="44">
        <f t="shared" si="18"/>
        <v>0</v>
      </c>
    </row>
    <row r="124" spans="2:8" ht="21" customHeight="1" x14ac:dyDescent="0.25">
      <c r="B124" s="132"/>
      <c r="C124" s="19" t="s">
        <v>22</v>
      </c>
      <c r="D124" s="3" t="s">
        <v>7</v>
      </c>
      <c r="E124" s="3">
        <v>2</v>
      </c>
      <c r="F124" s="50"/>
      <c r="G124" s="99">
        <f t="shared" si="19"/>
        <v>0</v>
      </c>
      <c r="H124" s="44">
        <f t="shared" si="18"/>
        <v>0</v>
      </c>
    </row>
    <row r="125" spans="2:8" ht="21" customHeight="1" thickBot="1" x14ac:dyDescent="0.3">
      <c r="B125" s="39" t="s">
        <v>36</v>
      </c>
      <c r="C125" s="31" t="s">
        <v>21</v>
      </c>
      <c r="D125" s="16" t="s">
        <v>7</v>
      </c>
      <c r="E125" s="16">
        <v>2</v>
      </c>
      <c r="F125" s="51"/>
      <c r="G125" s="58">
        <f t="shared" si="19"/>
        <v>0</v>
      </c>
      <c r="H125" s="45">
        <f t="shared" si="18"/>
        <v>0</v>
      </c>
    </row>
    <row r="126" spans="2:8" ht="21" customHeight="1" thickBot="1" x14ac:dyDescent="0.3">
      <c r="B126" s="88"/>
      <c r="C126" s="6"/>
      <c r="D126" s="7"/>
      <c r="E126" s="7"/>
      <c r="F126" s="7"/>
      <c r="G126" s="7"/>
      <c r="H126" s="7"/>
    </row>
    <row r="127" spans="2:8" ht="21" customHeight="1" thickBot="1" x14ac:dyDescent="0.3">
      <c r="B127" s="37"/>
      <c r="C127" s="6"/>
      <c r="D127" s="92" t="s">
        <v>51</v>
      </c>
      <c r="E127" s="93"/>
      <c r="F127" s="94"/>
      <c r="G127" s="12" t="s">
        <v>47</v>
      </c>
      <c r="H127" s="64" t="s">
        <v>48</v>
      </c>
    </row>
    <row r="128" spans="2:8" ht="21" customHeight="1" thickBot="1" x14ac:dyDescent="0.3">
      <c r="B128" s="37"/>
      <c r="C128" s="6"/>
      <c r="D128" s="95"/>
      <c r="E128" s="96"/>
      <c r="F128" s="97"/>
      <c r="G128" s="63">
        <f>SUM(G10:G127)</f>
        <v>0</v>
      </c>
      <c r="H128" s="63">
        <f>SUM(H10:H127)</f>
        <v>0</v>
      </c>
    </row>
    <row r="129" spans="2:8" x14ac:dyDescent="0.25">
      <c r="B129" s="82" t="s">
        <v>53</v>
      </c>
      <c r="C129" s="2"/>
      <c r="D129" s="2"/>
      <c r="E129" s="9"/>
      <c r="F129" s="33"/>
      <c r="G129" s="33"/>
      <c r="H129" s="9"/>
    </row>
    <row r="130" spans="2:8" x14ac:dyDescent="0.25">
      <c r="B130" s="41" t="s">
        <v>0</v>
      </c>
      <c r="C130" s="10"/>
      <c r="D130" s="9"/>
      <c r="E130" s="9"/>
      <c r="F130" s="33"/>
      <c r="G130" s="33"/>
      <c r="H130" s="9"/>
    </row>
    <row r="131" spans="2:8" x14ac:dyDescent="0.25">
      <c r="B131" s="41" t="s">
        <v>1</v>
      </c>
      <c r="C131" s="10"/>
      <c r="D131" s="9"/>
      <c r="E131" s="9"/>
      <c r="F131" s="33"/>
      <c r="G131" s="33"/>
      <c r="H131" s="9"/>
    </row>
    <row r="132" spans="2:8" x14ac:dyDescent="0.25">
      <c r="B132" s="129" t="s">
        <v>10</v>
      </c>
      <c r="C132" s="129"/>
      <c r="D132" s="9"/>
      <c r="E132" s="9"/>
      <c r="F132" s="33"/>
      <c r="G132" s="33"/>
      <c r="H132" s="9"/>
    </row>
    <row r="133" spans="2:8" x14ac:dyDescent="0.25">
      <c r="B133" s="129" t="s">
        <v>2</v>
      </c>
      <c r="C133" s="129"/>
      <c r="D133" s="9"/>
      <c r="E133" s="9"/>
      <c r="F133" s="33"/>
      <c r="G133" s="33"/>
      <c r="H133" s="9"/>
    </row>
    <row r="134" spans="2:8" x14ac:dyDescent="0.25">
      <c r="B134" s="129" t="s">
        <v>80</v>
      </c>
      <c r="C134" s="129"/>
      <c r="D134" s="9"/>
      <c r="E134" s="9"/>
      <c r="F134" s="33"/>
      <c r="G134" s="33"/>
      <c r="H134" s="9"/>
    </row>
    <row r="135" spans="2:8" x14ac:dyDescent="0.25">
      <c r="B135" s="130" t="s">
        <v>13</v>
      </c>
      <c r="C135" s="130"/>
      <c r="D135" s="9"/>
      <c r="E135" s="9"/>
      <c r="F135" s="33"/>
      <c r="G135" s="33"/>
      <c r="H135" s="9"/>
    </row>
    <row r="136" spans="2:8" x14ac:dyDescent="0.25">
      <c r="B136" s="65"/>
      <c r="C136" s="65"/>
      <c r="D136" s="9"/>
      <c r="E136" s="9"/>
      <c r="F136" s="33"/>
      <c r="G136" s="33"/>
      <c r="H136" s="9"/>
    </row>
    <row r="137" spans="2:8" s="9" customFormat="1" x14ac:dyDescent="0.25">
      <c r="B137" s="42"/>
      <c r="F137" s="33"/>
      <c r="G137" s="33"/>
    </row>
    <row r="138" spans="2:8" ht="22.15" customHeight="1" x14ac:dyDescent="0.25">
      <c r="B138" s="117" t="s">
        <v>77</v>
      </c>
      <c r="C138" s="117"/>
      <c r="D138" s="117"/>
      <c r="E138" s="117"/>
      <c r="F138" s="117"/>
      <c r="G138" s="117"/>
      <c r="H138" s="117"/>
    </row>
    <row r="139" spans="2:8" ht="11.25" customHeight="1" x14ac:dyDescent="0.25">
      <c r="H139" s="11"/>
    </row>
    <row r="140" spans="2:8" ht="15.75" thickBot="1" x14ac:dyDescent="0.3"/>
    <row r="141" spans="2:8" ht="15.75" x14ac:dyDescent="0.25">
      <c r="B141" s="70" t="s">
        <v>54</v>
      </c>
      <c r="C141" s="71" t="s">
        <v>61</v>
      </c>
      <c r="D141" s="66"/>
      <c r="E141" s="66"/>
      <c r="F141" s="66"/>
      <c r="G141" s="66"/>
      <c r="H141" s="66"/>
    </row>
    <row r="142" spans="2:8" x14ac:dyDescent="0.25">
      <c r="B142" s="69" t="s">
        <v>57</v>
      </c>
      <c r="C142" s="78"/>
      <c r="D142" s="66"/>
      <c r="E142" s="66"/>
      <c r="F142" s="66"/>
      <c r="G142" s="66"/>
      <c r="H142" s="66"/>
    </row>
    <row r="143" spans="2:8" x14ac:dyDescent="0.25">
      <c r="B143" s="69" t="s">
        <v>58</v>
      </c>
      <c r="C143" s="78"/>
      <c r="D143" s="66"/>
      <c r="E143" s="66"/>
      <c r="F143" s="66"/>
      <c r="G143" s="66"/>
      <c r="H143" s="66"/>
    </row>
    <row r="144" spans="2:8" ht="15.75" thickBot="1" x14ac:dyDescent="0.3">
      <c r="B144" s="69" t="s">
        <v>8</v>
      </c>
      <c r="C144" s="78"/>
      <c r="D144" s="66"/>
      <c r="E144" s="66"/>
      <c r="F144" s="66"/>
      <c r="G144" s="66"/>
      <c r="H144" s="66"/>
    </row>
    <row r="145" spans="2:8" x14ac:dyDescent="0.25">
      <c r="B145" s="74" t="s">
        <v>59</v>
      </c>
      <c r="C145" s="75"/>
      <c r="D145" s="66"/>
      <c r="E145" s="66"/>
      <c r="F145" s="66"/>
      <c r="G145" s="66"/>
      <c r="H145" s="66"/>
    </row>
    <row r="146" spans="2:8" ht="15.75" thickBot="1" x14ac:dyDescent="0.3">
      <c r="B146" s="67"/>
      <c r="C146" s="68"/>
      <c r="D146" s="66"/>
      <c r="E146" s="66"/>
      <c r="F146" s="66"/>
      <c r="G146" s="66"/>
      <c r="H146" s="66"/>
    </row>
    <row r="147" spans="2:8" ht="15.75" x14ac:dyDescent="0.25">
      <c r="B147" s="70" t="s">
        <v>55</v>
      </c>
      <c r="C147" s="71" t="s">
        <v>67</v>
      </c>
      <c r="D147" s="66"/>
      <c r="E147" s="66"/>
      <c r="F147" s="66"/>
      <c r="G147" s="66"/>
      <c r="H147" s="66"/>
    </row>
    <row r="148" spans="2:8" x14ac:dyDescent="0.25">
      <c r="B148" s="76" t="s">
        <v>64</v>
      </c>
      <c r="C148" s="80"/>
      <c r="D148" s="66"/>
      <c r="E148" s="66"/>
      <c r="F148" s="66"/>
      <c r="G148" s="66"/>
      <c r="H148" s="66"/>
    </row>
    <row r="149" spans="2:8" x14ac:dyDescent="0.25">
      <c r="B149" s="76" t="s">
        <v>65</v>
      </c>
      <c r="C149" s="80"/>
      <c r="D149" s="66"/>
      <c r="E149" s="66"/>
      <c r="F149" s="66"/>
      <c r="G149" s="66"/>
      <c r="H149" s="66"/>
    </row>
    <row r="150" spans="2:8" ht="15.75" thickBot="1" x14ac:dyDescent="0.3">
      <c r="B150" s="76" t="s">
        <v>66</v>
      </c>
      <c r="C150" s="80"/>
      <c r="D150" s="66"/>
      <c r="E150" s="66"/>
      <c r="F150" s="66"/>
      <c r="G150" s="66"/>
      <c r="H150" s="66"/>
    </row>
    <row r="151" spans="2:8" x14ac:dyDescent="0.25">
      <c r="B151" s="74" t="s">
        <v>60</v>
      </c>
      <c r="C151" s="75"/>
      <c r="D151" s="66"/>
      <c r="E151" s="66"/>
      <c r="F151" s="66"/>
      <c r="G151" s="66"/>
      <c r="H151" s="66"/>
    </row>
    <row r="152" spans="2:8" ht="15.75" thickBot="1" x14ac:dyDescent="0.3">
      <c r="B152" s="66"/>
      <c r="C152" s="66"/>
    </row>
    <row r="153" spans="2:8" ht="15.75" x14ac:dyDescent="0.25">
      <c r="B153" s="70" t="s">
        <v>56</v>
      </c>
      <c r="C153" s="71" t="s">
        <v>68</v>
      </c>
    </row>
    <row r="154" spans="2:8" ht="30.75" thickBot="1" x14ac:dyDescent="0.3">
      <c r="B154" s="73" t="s">
        <v>12</v>
      </c>
      <c r="C154" s="77"/>
    </row>
  </sheetData>
  <mergeCells count="52">
    <mergeCell ref="B85:H85"/>
    <mergeCell ref="B87:B88"/>
    <mergeCell ref="B89:B92"/>
    <mergeCell ref="B81:B82"/>
    <mergeCell ref="B109:B110"/>
    <mergeCell ref="B95:B96"/>
    <mergeCell ref="B101:B102"/>
    <mergeCell ref="B103:B106"/>
    <mergeCell ref="B51:H51"/>
    <mergeCell ref="B67:H67"/>
    <mergeCell ref="B63:B64"/>
    <mergeCell ref="B59:B62"/>
    <mergeCell ref="B55:B58"/>
    <mergeCell ref="B53:B54"/>
    <mergeCell ref="B28:H28"/>
    <mergeCell ref="C45:C49"/>
    <mergeCell ref="D45:D49"/>
    <mergeCell ref="E45:E49"/>
    <mergeCell ref="F45:F49"/>
    <mergeCell ref="G45:G49"/>
    <mergeCell ref="H45:H49"/>
    <mergeCell ref="B36:B39"/>
    <mergeCell ref="B32:B35"/>
    <mergeCell ref="B30:B31"/>
    <mergeCell ref="B1:H1"/>
    <mergeCell ref="B2:H2"/>
    <mergeCell ref="B3:H3"/>
    <mergeCell ref="B8:H8"/>
    <mergeCell ref="B7:H7"/>
    <mergeCell ref="B123:B124"/>
    <mergeCell ref="B138:H138"/>
    <mergeCell ref="B12:H12"/>
    <mergeCell ref="B44:H44"/>
    <mergeCell ref="B132:C132"/>
    <mergeCell ref="B133:C133"/>
    <mergeCell ref="B135:C135"/>
    <mergeCell ref="B134:C134"/>
    <mergeCell ref="B75:B80"/>
    <mergeCell ref="B71:B74"/>
    <mergeCell ref="B69:B70"/>
    <mergeCell ref="B24:B25"/>
    <mergeCell ref="B21:B23"/>
    <mergeCell ref="B16:B19"/>
    <mergeCell ref="B14:B15"/>
    <mergeCell ref="B40:B41"/>
    <mergeCell ref="B121:B122"/>
    <mergeCell ref="B107:B108"/>
    <mergeCell ref="B93:B94"/>
    <mergeCell ref="B115:B116"/>
    <mergeCell ref="B117:B120"/>
    <mergeCell ref="B99:H99"/>
    <mergeCell ref="B113:H113"/>
  </mergeCells>
  <pageMargins left="0.7" right="0.7" top="0.75" bottom="0.75" header="0.3" footer="0.3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 LOT1</vt:lpstr>
      <vt:lpstr>BPU LOT2</vt:lpstr>
      <vt:lpstr>'BPU LOT2'!Zone_d_impression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Grognieux</dc:creator>
  <cp:lastModifiedBy>Anouck Astier</cp:lastModifiedBy>
  <cp:lastPrinted>2020-11-05T08:15:02Z</cp:lastPrinted>
  <dcterms:created xsi:type="dcterms:W3CDTF">2020-11-03T14:21:50Z</dcterms:created>
  <dcterms:modified xsi:type="dcterms:W3CDTF">2025-11-07T13:57:35Z</dcterms:modified>
</cp:coreProperties>
</file>