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0_OUTRE_MER\MARCHES\2025\2025M89-tvx de renaturation Salines de Montjoly-TF\1_PROCEDURE\2_DCE_Travail\"/>
    </mc:Choice>
  </mc:AlternateContent>
  <xr:revisionPtr revIDLastSave="0" documentId="13_ncr:1_{77811580-8585-46D4-A0FD-9D9B1C9CC6BA}" xr6:coauthVersionLast="47" xr6:coauthVersionMax="47" xr10:uidLastSave="{00000000-0000-0000-0000-000000000000}"/>
  <bookViews>
    <workbookView xWindow="25080" yWindow="-600" windowWidth="25440" windowHeight="15270" xr2:uid="{00000000-000D-0000-FFFF-FFFF00000000}"/>
  </bookViews>
  <sheets>
    <sheet name="LOT1-PointeBuzaret" sheetId="1" r:id="rId1"/>
    <sheet name="Feuil1" sheetId="2" r:id="rId2"/>
  </sheets>
  <definedNames>
    <definedName name="_xlnm.Print_Area" localSheetId="0">'LOT1-PointeBuzaret'!$B$1:$I$21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I12" i="1"/>
  <c r="I8" i="1"/>
  <c r="H7" i="1" l="1"/>
  <c r="E12" i="1"/>
  <c r="H8" i="1" l="1"/>
  <c r="H11" i="1" l="1"/>
  <c r="H12" i="1" l="1"/>
</calcChain>
</file>

<file path=xl/sharedStrings.xml><?xml version="1.0" encoding="utf-8"?>
<sst xmlns="http://schemas.openxmlformats.org/spreadsheetml/2006/main" count="44" uniqueCount="42">
  <si>
    <r>
      <rPr>
        <b/>
        <sz val="9"/>
        <rFont val="Marianne"/>
        <family val="3"/>
      </rPr>
      <t xml:space="preserve">TOTAL HT                                              </t>
    </r>
    <r>
      <rPr>
        <sz val="9"/>
        <rFont val="Marianne"/>
        <family val="3"/>
      </rPr>
      <t>-       €</t>
    </r>
  </si>
  <si>
    <t>fft</t>
  </si>
  <si>
    <r>
      <rPr>
        <sz val="9"/>
        <rFont val="Marianne"/>
        <family val="3"/>
      </rPr>
      <t>U</t>
    </r>
  </si>
  <si>
    <t>Prix</t>
  </si>
  <si>
    <t>Quantité proposée</t>
  </si>
  <si>
    <r>
      <t xml:space="preserve">Fourniture et plantation de </t>
    </r>
    <r>
      <rPr>
        <i/>
        <sz val="9"/>
        <rFont val="Marianne"/>
        <family val="3"/>
      </rPr>
      <t>Dodonaea viscosa</t>
    </r>
  </si>
  <si>
    <r>
      <t>Fourniture et plantation de</t>
    </r>
    <r>
      <rPr>
        <i/>
        <sz val="9"/>
        <rFont val="Marianne"/>
        <family val="3"/>
      </rPr>
      <t xml:space="preserve"> Anacardium occidentale</t>
    </r>
  </si>
  <si>
    <r>
      <t xml:space="preserve">Fourniture et plantation de </t>
    </r>
    <r>
      <rPr>
        <i/>
        <sz val="9"/>
        <rFont val="Marianne"/>
        <family val="3"/>
      </rPr>
      <t>Cocoloba latifolia</t>
    </r>
  </si>
  <si>
    <r>
      <t xml:space="preserve">Fourniture et plantation de </t>
    </r>
    <r>
      <rPr>
        <i/>
        <sz val="9"/>
        <rFont val="Marianne"/>
        <family val="3"/>
      </rPr>
      <t>Hymenaea courbaril</t>
    </r>
  </si>
  <si>
    <r>
      <t xml:space="preserve">Fourniture et plantation de </t>
    </r>
    <r>
      <rPr>
        <i/>
        <sz val="9"/>
        <rFont val="Marianne"/>
        <family val="3"/>
      </rPr>
      <t>Chrysobalanus icaco</t>
    </r>
  </si>
  <si>
    <r>
      <t xml:space="preserve">Fourniture et plantation de </t>
    </r>
    <r>
      <rPr>
        <i/>
        <sz val="9"/>
        <rFont val="Marianne"/>
        <family val="3"/>
      </rPr>
      <t>Allamanda cathartica</t>
    </r>
    <r>
      <rPr>
        <sz val="9"/>
        <rFont val="Marianne"/>
        <family val="3"/>
      </rPr>
      <t xml:space="preserve">
</t>
    </r>
  </si>
  <si>
    <r>
      <t xml:space="preserve">Fourniture et plantation de </t>
    </r>
    <r>
      <rPr>
        <i/>
        <sz val="9"/>
        <rFont val="Marianne"/>
        <family val="3"/>
      </rPr>
      <t>Couroupita guianensis</t>
    </r>
  </si>
  <si>
    <r>
      <t>Fourniture et plantation de H</t>
    </r>
    <r>
      <rPr>
        <i/>
        <sz val="9"/>
        <rFont val="Marianne"/>
        <family val="3"/>
      </rPr>
      <t>ibiscus tiliaceus</t>
    </r>
  </si>
  <si>
    <r>
      <t xml:space="preserve">Fourniture et plantation de </t>
    </r>
    <r>
      <rPr>
        <i/>
        <sz val="9"/>
        <rFont val="Marianne"/>
        <family val="3"/>
      </rPr>
      <t>Ceiba pentandra</t>
    </r>
  </si>
  <si>
    <r>
      <t xml:space="preserve">Fourniture et plantation de </t>
    </r>
    <r>
      <rPr>
        <i/>
        <sz val="9"/>
        <rFont val="Marianne"/>
        <family val="3"/>
      </rPr>
      <t>Terminanlia lucida</t>
    </r>
  </si>
  <si>
    <r>
      <t xml:space="preserve">Fourniture et plantation de </t>
    </r>
    <r>
      <rPr>
        <i/>
        <sz val="9"/>
        <rFont val="Marianne"/>
        <family val="3"/>
      </rPr>
      <t>Ximenia americana</t>
    </r>
  </si>
  <si>
    <r>
      <t xml:space="preserve">Fourniture et plantation de </t>
    </r>
    <r>
      <rPr>
        <i/>
        <sz val="9"/>
        <rFont val="Marianne"/>
        <family val="3"/>
      </rPr>
      <t>Dalbergia ecastaphyllum</t>
    </r>
  </si>
  <si>
    <r>
      <t xml:space="preserve">Fourniture et plantation de </t>
    </r>
    <r>
      <rPr>
        <i/>
        <sz val="9"/>
        <rFont val="Marianne"/>
        <family val="3"/>
      </rPr>
      <t>Acrocomia aculeata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</si>
  <si>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Cordia curassavica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</si>
  <si>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Caesalpinia bonduc</t>
    </r>
    <r>
      <rPr>
        <sz val="9"/>
        <color theme="5" tint="-0.249977111117893"/>
        <rFont val="Marianne"/>
        <family val="3"/>
      </rPr>
      <t xml:space="preserve">
</t>
    </r>
  </si>
  <si>
    <r>
      <t xml:space="preserve">Fourniture et plantation de </t>
    </r>
    <r>
      <rPr>
        <i/>
        <sz val="9"/>
        <rFont val="Marianne"/>
        <family val="3"/>
      </rPr>
      <t>Crudia tomentosa (*)</t>
    </r>
  </si>
  <si>
    <r>
      <t xml:space="preserve">Fourniture et plantation de </t>
    </r>
    <r>
      <rPr>
        <i/>
        <sz val="9"/>
        <rFont val="Marianne"/>
        <family val="3"/>
      </rPr>
      <t>Cereus hexagonus (*)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</si>
  <si>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Entada polyphylla ou polystachya</t>
    </r>
    <r>
      <rPr>
        <sz val="9"/>
        <color theme="5" tint="-0.249977111117893"/>
        <rFont val="Marianne"/>
        <family val="3"/>
      </rPr>
      <t xml:space="preserve">
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</si>
  <si>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Psidium guajava</t>
    </r>
    <r>
      <rPr>
        <sz val="9"/>
        <color theme="5" tint="-0.249977111117893"/>
        <rFont val="Marianne"/>
        <family val="3"/>
      </rPr>
      <t xml:space="preserve">
</t>
    </r>
  </si>
  <si>
    <r>
      <t xml:space="preserve">Fourniture et plantation de </t>
    </r>
    <r>
      <rPr>
        <i/>
        <sz val="10"/>
        <color rgb="FF000000"/>
        <rFont val="Times New Roman"/>
        <family val="1"/>
      </rPr>
      <t>Indigofera hirsuta</t>
    </r>
  </si>
  <si>
    <t>Fourniture et plantation Cocoloba uvifera</t>
  </si>
  <si>
    <t>Quantité souhaitée</t>
  </si>
  <si>
    <t>plants</t>
  </si>
  <si>
    <t xml:space="preserve"> </t>
  </si>
  <si>
    <t>Objet</t>
  </si>
  <si>
    <t>CONSERVATOIRE DU LITTORAL- ANTENNE DE GUYANE</t>
  </si>
  <si>
    <t>PROJET DE RENATURATION DU SITE NATUREL PROTEGE DES SALINES DE MONTJOLY</t>
  </si>
  <si>
    <t>DPGF du lot 2</t>
  </si>
  <si>
    <t>Marquage des individus</t>
  </si>
  <si>
    <t>Sous-total Préparation</t>
  </si>
  <si>
    <t>PREPARATION</t>
  </si>
  <si>
    <t xml:space="preserve">ABATTAGE et EXPORT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</si>
  <si>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Abattage, billonnage et export des cocotiers</t>
  </si>
  <si>
    <t>Sous-total Abattage &amp; Export</t>
  </si>
  <si>
    <t>Total TTC</t>
  </si>
  <si>
    <t>TOTAL HT</t>
  </si>
  <si>
    <r>
      <rPr>
        <b/>
        <sz val="9"/>
        <rFont val="Marianne"/>
        <family val="3"/>
      </rPr>
      <t xml:space="preserve">TOTAL TTC                                              </t>
    </r>
    <r>
      <rPr>
        <sz val="9"/>
        <rFont val="Marianne"/>
        <family val="3"/>
      </rPr>
      <t>-       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</si>
</sst>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##0;###0"/>
  </numFmts>
  <fonts count="10" x14ac:knownFonts="1">
    <font>
      <sz val="10"/>
      <color rgb="FF000000"/>
      <name val="Times New Roman"/>
      <charset val="204"/>
    </font>
    <font>
      <sz val="9"/>
      <color rgb="FF000000"/>
      <name val="Marianne"/>
      <family val="3"/>
    </font>
    <font>
      <b/>
      <sz val="9"/>
      <name val="Marianne"/>
      <family val="3"/>
    </font>
    <font>
      <sz val="9"/>
      <name val="Marianne"/>
      <family val="3"/>
    </font>
    <font>
      <b/>
      <sz val="9"/>
      <color rgb="FF000000"/>
      <name val="Marianne"/>
      <family val="3"/>
    </font>
    <font>
      <i/>
      <sz val="9"/>
      <name val="Marianne"/>
      <family val="3"/>
    </font>
    <font>
      <sz val="9"/>
      <color theme="5" tint="-0.249977111117893"/>
      <name val="Marianne"/>
      <family val="3"/>
    </font>
    <font>
      <i/>
      <sz val="9"/>
      <color theme="5" tint="-0.249977111117893"/>
      <name val="Marianne"/>
      <family val="3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164" fontId="4" fillId="2" borderId="0" xfId="0" applyNumberFormat="1" applyFont="1" applyFill="1" applyAlignment="1">
      <alignment horizontal="right" vertical="top" wrapText="1"/>
    </xf>
    <xf numFmtId="165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165" fontId="1" fillId="2" borderId="4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44" fontId="4" fillId="2" borderId="5" xfId="0" applyNumberFormat="1" applyFont="1" applyFill="1" applyBorder="1" applyAlignment="1">
      <alignment horizontal="left" vertical="top" wrapText="1"/>
    </xf>
    <xf numFmtId="165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/>
    </xf>
    <xf numFmtId="44" fontId="1" fillId="2" borderId="4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4" borderId="8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44" fontId="1" fillId="2" borderId="11" xfId="0" applyNumberFormat="1" applyFont="1" applyFill="1" applyBorder="1" applyAlignment="1">
      <alignment horizontal="left" vertical="top" wrapText="1"/>
    </xf>
    <xf numFmtId="44" fontId="1" fillId="3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8" fillId="0" borderId="0" xfId="0" applyFont="1"/>
    <xf numFmtId="0" fontId="1" fillId="2" borderId="13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44" fontId="1" fillId="2" borderId="0" xfId="0" applyNumberFormat="1" applyFont="1" applyFill="1" applyAlignment="1">
      <alignment horizontal="left" vertical="top"/>
    </xf>
    <xf numFmtId="44" fontId="4" fillId="2" borderId="0" xfId="0" applyNumberFormat="1" applyFont="1" applyFill="1" applyAlignment="1">
      <alignment horizontal="left"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16" xfId="0" applyFont="1" applyFill="1" applyBorder="1" applyAlignment="1">
      <alignment vertical="top" wrapText="1"/>
    </xf>
    <xf numFmtId="0" fontId="2" fillId="4" borderId="12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44" fontId="1" fillId="2" borderId="17" xfId="0" applyNumberFormat="1" applyFont="1" applyFill="1" applyBorder="1" applyAlignment="1">
      <alignment horizontal="left" vertical="top" wrapText="1"/>
    </xf>
    <xf numFmtId="44" fontId="4" fillId="2" borderId="7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420413</xdr:colOff>
      <xdr:row>0</xdr:row>
      <xdr:rowOff>105103</xdr:rowOff>
    </xdr:from>
    <xdr:to>
      <xdr:col>8</xdr:col>
      <xdr:colOff>141234</xdr:colOff>
      <xdr:row>3</xdr:row>
      <xdr:rowOff>41392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396" y="105103"/>
          <a:ext cx="2059372" cy="560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7"/>
  <sheetViews>
    <sheetView tabSelected="1" view="pageBreakPreview" zoomScale="130" zoomScaleNormal="130" zoomScaleSheetLayoutView="130" zoomScalePageLayoutView="25" workbookViewId="0">
      <selection activeCell="C19" sqref="C19"/>
    </sheetView>
  </sheetViews>
  <sheetFormatPr baseColWidth="10" defaultColWidth="9.33203125" defaultRowHeight="12" x14ac:dyDescent="0.2"/>
  <cols>
    <col min="1" max="1" width="4.33203125" style="1" customWidth="1"/>
    <col min="2" max="2" width="31.1640625" style="1" customWidth="1"/>
    <col min="3" max="3" width="83" style="1" customWidth="1"/>
    <col min="4" max="4" width="10" style="1" customWidth="1"/>
    <col min="5" max="5" width="12.33203125" style="1" customWidth="1"/>
    <col min="6" max="7" width="13.1640625" style="1" customWidth="1"/>
    <col min="8" max="8" width="14.5" style="1" customWidth="1"/>
    <col min="9" max="9" width="10" style="1" customWidth="1"/>
    <col min="10" max="10" width="2.6640625" style="1" customWidth="1"/>
    <col min="11" max="11" width="9.33203125" style="1"/>
    <col min="12" max="12" width="89.6640625" style="1" customWidth="1"/>
    <col min="13" max="16384" width="9.33203125" style="1"/>
  </cols>
  <sheetData>
    <row r="1" spans="2:12" x14ac:dyDescent="0.2">
      <c r="B1" s="16" t="s">
        <v>30</v>
      </c>
    </row>
    <row r="2" spans="2:12" x14ac:dyDescent="0.2">
      <c r="B2" s="4" t="s">
        <v>31</v>
      </c>
    </row>
    <row r="3" spans="2:12" ht="25.5" customHeight="1" x14ac:dyDescent="0.2">
      <c r="B3" s="1" t="s">
        <v>32</v>
      </c>
    </row>
    <row r="4" spans="2:12" ht="25.5" customHeight="1" x14ac:dyDescent="0.2"/>
    <row r="5" spans="2:12" ht="25.5" customHeight="1" x14ac:dyDescent="0.2">
      <c r="B5" s="18" t="s">
        <v>35</v>
      </c>
      <c r="C5" s="36"/>
      <c r="D5" s="19"/>
      <c r="E5" s="19"/>
      <c r="F5" s="19"/>
      <c r="G5" s="19"/>
      <c r="H5" s="20"/>
    </row>
    <row r="6" spans="2:12" ht="24" x14ac:dyDescent="0.2">
      <c r="B6" s="34"/>
      <c r="C6" s="37" t="s">
        <v>29</v>
      </c>
      <c r="D6" s="35"/>
      <c r="E6" s="29" t="s">
        <v>26</v>
      </c>
      <c r="F6" s="29" t="s">
        <v>4</v>
      </c>
      <c r="G6" s="29" t="s">
        <v>3</v>
      </c>
      <c r="H6" s="30" t="s">
        <v>40</v>
      </c>
      <c r="I6" s="30" t="s">
        <v>39</v>
      </c>
    </row>
    <row r="7" spans="2:12" x14ac:dyDescent="0.2">
      <c r="B7" s="27">
        <v>1</v>
      </c>
      <c r="C7" s="14" t="s">
        <v>33</v>
      </c>
      <c r="D7" s="31" t="s">
        <v>1</v>
      </c>
      <c r="E7" s="9">
        <v>1</v>
      </c>
      <c r="F7" s="9"/>
      <c r="G7" s="15"/>
      <c r="H7" s="21">
        <f>F7*G7</f>
        <v>0</v>
      </c>
      <c r="I7" s="21"/>
    </row>
    <row r="8" spans="2:12" x14ac:dyDescent="0.2">
      <c r="B8" s="40" t="s">
        <v>34</v>
      </c>
      <c r="C8" s="40"/>
      <c r="H8" s="32">
        <f>SUM(H7:H7)</f>
        <v>0</v>
      </c>
      <c r="I8" s="32">
        <f>SUM(I7:I7)</f>
        <v>0</v>
      </c>
    </row>
    <row r="9" spans="2:12" x14ac:dyDescent="0.2">
      <c r="B9" s="4"/>
      <c r="C9" s="4"/>
      <c r="H9" s="32"/>
    </row>
    <row r="10" spans="2:12" ht="20.100000000000001" customHeight="1" x14ac:dyDescent="0.2">
      <c r="B10" s="18" t="s">
        <v>36</v>
      </c>
      <c r="C10" s="19"/>
      <c r="D10" s="19"/>
      <c r="E10" s="19"/>
      <c r="F10" s="19"/>
      <c r="G10" s="19"/>
      <c r="H10" s="20"/>
      <c r="I10" s="17"/>
    </row>
    <row r="11" spans="2:12" x14ac:dyDescent="0.2">
      <c r="B11" s="27">
        <v>2</v>
      </c>
      <c r="C11" s="14" t="s">
        <v>37</v>
      </c>
      <c r="D11" s="28" t="s">
        <v>2</v>
      </c>
      <c r="E11" s="9">
        <v>100</v>
      </c>
      <c r="F11" s="9"/>
      <c r="G11" s="15"/>
      <c r="H11" s="38">
        <f>F11*G11</f>
        <v>0</v>
      </c>
      <c r="I11" s="38"/>
      <c r="L11" s="24"/>
    </row>
    <row r="12" spans="2:12" s="4" customFormat="1" ht="12" customHeight="1" x14ac:dyDescent="0.2">
      <c r="B12" s="41" t="s">
        <v>38</v>
      </c>
      <c r="C12" s="42"/>
      <c r="D12" s="13"/>
      <c r="E12" s="12">
        <f>SUM(E11:E11)</f>
        <v>100</v>
      </c>
      <c r="F12" s="10" t="s">
        <v>27</v>
      </c>
      <c r="G12" s="11"/>
      <c r="H12" s="39">
        <f>SUM(H11:H11)</f>
        <v>0</v>
      </c>
      <c r="I12" s="39">
        <f>SUM(I11:I11)</f>
        <v>0</v>
      </c>
    </row>
    <row r="13" spans="2:12" s="4" customFormat="1" ht="12" customHeight="1" x14ac:dyDescent="0.2">
      <c r="B13" s="5"/>
      <c r="C13" s="5"/>
      <c r="D13" s="8"/>
      <c r="E13" s="7"/>
      <c r="F13" s="5"/>
      <c r="G13" s="33"/>
      <c r="H13" s="33"/>
      <c r="I13" s="5"/>
    </row>
    <row r="14" spans="2:12" s="4" customFormat="1" ht="24.6" customHeight="1" x14ac:dyDescent="0.2">
      <c r="B14" s="8"/>
      <c r="C14" s="8"/>
      <c r="D14" s="8"/>
      <c r="E14" s="7"/>
      <c r="F14" s="5"/>
      <c r="G14" s="5"/>
      <c r="H14" s="6"/>
      <c r="I14" s="5"/>
    </row>
    <row r="15" spans="2:12" ht="20.100000000000001" customHeight="1" x14ac:dyDescent="0.2">
      <c r="B15" s="3" t="s">
        <v>0</v>
      </c>
      <c r="C15" s="2" t="s">
        <v>28</v>
      </c>
      <c r="D15" s="2"/>
      <c r="E15" s="2"/>
      <c r="F15" s="2"/>
      <c r="G15" s="2"/>
      <c r="H15" s="22">
        <f>H8+H12</f>
        <v>0</v>
      </c>
      <c r="I15" s="23"/>
    </row>
    <row r="16" spans="2:12" x14ac:dyDescent="0.2">
      <c r="B16" s="43" t="s">
        <v>41</v>
      </c>
      <c r="C16" s="2" t="s">
        <v>28</v>
      </c>
      <c r="D16" s="2"/>
      <c r="E16" s="2"/>
      <c r="F16" s="2"/>
      <c r="G16" s="2"/>
      <c r="H16" s="22">
        <f>I8+I12</f>
        <v>0</v>
      </c>
    </row>
    <row r="17" ht="12" customHeight="1" x14ac:dyDescent="0.2"/>
  </sheetData>
  <mergeCells count="2">
    <mergeCell ref="B8:C8"/>
    <mergeCell ref="B12:C12"/>
  </mergeCells>
  <pageMargins left="0.7" right="0.7" top="0.75" bottom="0.75" header="0.3" footer="0.3"/>
  <pageSetup paperSize="9" scale="53" orientation="landscape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8:E29"/>
  <sheetViews>
    <sheetView workbookViewId="0">
      <selection activeCell="E29" sqref="E29"/>
    </sheetView>
  </sheetViews>
  <sheetFormatPr baseColWidth="10" defaultRowHeight="12.75" x14ac:dyDescent="0.2"/>
  <cols>
    <col min="5" max="5" width="124.83203125" customWidth="1"/>
  </cols>
  <sheetData>
    <row r="8" spans="5:5" x14ac:dyDescent="0.2">
      <c r="E8" s="24" t="s">
        <v>17</v>
      </c>
    </row>
    <row r="9" spans="5:5" ht="24" x14ac:dyDescent="0.2">
      <c r="E9" s="24" t="s">
        <v>10</v>
      </c>
    </row>
    <row r="10" spans="5:5" x14ac:dyDescent="0.2">
      <c r="E10" s="24" t="s">
        <v>6</v>
      </c>
    </row>
    <row r="11" spans="5:5" ht="24" x14ac:dyDescent="0.2">
      <c r="E11" s="25" t="s">
        <v>19</v>
      </c>
    </row>
    <row r="12" spans="5:5" x14ac:dyDescent="0.2">
      <c r="E12" s="24" t="s">
        <v>13</v>
      </c>
    </row>
    <row r="13" spans="5:5" x14ac:dyDescent="0.2">
      <c r="E13" s="24" t="s">
        <v>21</v>
      </c>
    </row>
    <row r="14" spans="5:5" x14ac:dyDescent="0.2">
      <c r="E14" s="24" t="s">
        <v>9</v>
      </c>
    </row>
    <row r="15" spans="5:5" x14ac:dyDescent="0.2">
      <c r="E15" s="24" t="s">
        <v>7</v>
      </c>
    </row>
    <row r="16" spans="5:5" x14ac:dyDescent="0.2">
      <c r="E16" s="25" t="s">
        <v>18</v>
      </c>
    </row>
    <row r="17" spans="5:5" x14ac:dyDescent="0.2">
      <c r="E17" s="24" t="s">
        <v>11</v>
      </c>
    </row>
    <row r="18" spans="5:5" x14ac:dyDescent="0.2">
      <c r="E18" s="24" t="s">
        <v>11</v>
      </c>
    </row>
    <row r="19" spans="5:5" x14ac:dyDescent="0.2">
      <c r="E19" s="24" t="s">
        <v>20</v>
      </c>
    </row>
    <row r="20" spans="5:5" x14ac:dyDescent="0.2">
      <c r="E20" s="24" t="s">
        <v>16</v>
      </c>
    </row>
    <row r="21" spans="5:5" x14ac:dyDescent="0.2">
      <c r="E21" s="24" t="s">
        <v>5</v>
      </c>
    </row>
    <row r="22" spans="5:5" ht="15.75" customHeight="1" x14ac:dyDescent="0.2">
      <c r="E22" s="25" t="s">
        <v>22</v>
      </c>
    </row>
    <row r="23" spans="5:5" x14ac:dyDescent="0.2">
      <c r="E23" s="24" t="s">
        <v>12</v>
      </c>
    </row>
    <row r="24" spans="5:5" x14ac:dyDescent="0.2">
      <c r="E24" s="24" t="s">
        <v>8</v>
      </c>
    </row>
    <row r="25" spans="5:5" ht="19.5" customHeight="1" x14ac:dyDescent="0.2">
      <c r="E25" s="25" t="s">
        <v>23</v>
      </c>
    </row>
    <row r="26" spans="5:5" x14ac:dyDescent="0.2">
      <c r="E26" s="24" t="s">
        <v>14</v>
      </c>
    </row>
    <row r="27" spans="5:5" x14ac:dyDescent="0.2">
      <c r="E27" s="24" t="s">
        <v>15</v>
      </c>
    </row>
    <row r="28" spans="5:5" x14ac:dyDescent="0.2">
      <c r="E28" s="26" t="s">
        <v>24</v>
      </c>
    </row>
    <row r="29" spans="5:5" x14ac:dyDescent="0.2">
      <c r="E29" s="26" t="s">
        <v>25</v>
      </c>
    </row>
  </sheetData>
  <sortState xmlns:xlrd2="http://schemas.microsoft.com/office/spreadsheetml/2017/richdata2" ref="E8:E27">
    <sortCondition ref="E8:E2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LOT1-PointeBuzaret</vt:lpstr>
      <vt:lpstr>Feuil1</vt:lpstr>
      <vt:lpstr>'LOT1-PointeBuzaret'!Zone_d_impression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DELFAULT Matthieu</dc:creator>
  <cp:lastModifiedBy>FAYAT Thomas</cp:lastModifiedBy>
  <dcterms:created xsi:type="dcterms:W3CDTF">2021-02-04T14:05:41Z</dcterms:created>
  <dcterms:modified xsi:type="dcterms:W3CDTF">2025-11-03T14:38:20Z</dcterms:modified>
</cp:coreProperties>
</file>