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Table 6"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<sst xmlns="http://schemas.openxmlformats.org/spreadsheetml/2006/main" count="78" uniqueCount="50">
  <si>
    <r>
      <rPr>
        <b val="true"/>
        <sz val="5.5"/>
        <color rgb="FF0000FF"/>
        <rFont val="Calibri"/>
        <family val="2"/>
        <charset val="1"/>
      </rPr>
      <t xml:space="preserve">DEAL971</t>
    </r>
    <r>
      <rPr>
        <sz val="5.5"/>
        <color rgb="FF0000FF"/>
        <rFont val="Times New Roman"/>
        <family val="1"/>
        <charset val="1"/>
      </rPr>
      <t xml:space="preserve"> </t>
    </r>
    <r>
      <rPr>
        <sz val="5.5"/>
        <rFont val="Calibri"/>
        <family val="2"/>
        <charset val="1"/>
      </rPr>
      <t xml:space="preserve">–</t>
    </r>
    <r>
      <rPr>
        <sz val="5.5"/>
        <rFont val="Times New Roman"/>
        <family val="1"/>
        <charset val="1"/>
      </rPr>
      <t xml:space="preserve"> </t>
    </r>
    <r>
      <rPr>
        <b val="true"/>
        <sz val="5.5"/>
        <rFont val="Arial"/>
        <family val="2"/>
        <charset val="1"/>
      </rPr>
      <t xml:space="preserve">Révision du Schéma Directeur d’Aménagement et de Gestion des Eaux et du Programme de Mesures de La Guadeloupe et de Saint-Martin 2028-2033, Rédaction de l'évaluation Environnementale</t>
    </r>
  </si>
  <si>
    <t xml:space="preserve">Décomposition du prix global et forfaitaire</t>
  </si>
  <si>
    <t xml:space="preserve">Quantité</t>
  </si>
  <si>
    <t xml:space="preserve">unité</t>
  </si>
  <si>
    <t xml:space="preserve">Coût HT par
jour</t>
  </si>
  <si>
    <t xml:space="preserve">Total HT</t>
  </si>
  <si>
    <t xml:space="preserve">Total TTC</t>
  </si>
  <si>
    <r>
      <rPr>
        <sz val="7"/>
        <rFont val="Arial"/>
        <family val="2"/>
        <charset val="1"/>
      </rPr>
      <t xml:space="preserve">Phase 1 : </t>
    </r>
    <r>
      <rPr>
        <b val="true"/>
        <sz val="7"/>
        <rFont val="Arial"/>
        <family val="2"/>
        <charset val="1"/>
      </rPr>
      <t xml:space="preserve">analyse bibliographique (</t>
    </r>
    <r>
      <rPr>
        <sz val="7"/>
        <rFont val="Arial"/>
        <family val="2"/>
        <charset val="1"/>
      </rPr>
      <t xml:space="preserve">études des résultats de l’état des lieux 2025, du bilan à mi-parcours du programme de mesures 2022-2027, des résultats de la consultation du public sur les « questions importantes » )</t>
    </r>
    <r>
      <rPr>
        <b val="true"/>
        <sz val="7"/>
        <rFont val="Arial"/>
        <family val="2"/>
        <charset val="1"/>
      </rPr>
      <t xml:space="preserve">+ synthèse de la consultation du public sur les enjeux dits « questions importantes + rédaction des objectifs environnementaux par masse d’eau .</t>
    </r>
  </si>
  <si>
    <t xml:space="preserve">travail bibliographique</t>
  </si>
  <si>
    <t xml:space="preserve">jour</t>
  </si>
  <si>
    <t xml:space="preserve">réunions de démarrage, équipe projet (animation, organisation, CR)</t>
  </si>
  <si>
    <t xml:space="preserve">mise à jour des MEFM, PIGM, zones protégées et objectifs correspondants</t>
  </si>
  <si>
    <t xml:space="preserve">rédaction des objectifs environnementaux par masse d’eau</t>
  </si>
  <si>
    <t xml:space="preserve">Sous-total  1</t>
  </si>
  <si>
    <r>
      <rPr>
        <sz val="7"/>
        <rFont val="Arial"/>
        <family val="2"/>
        <charset val="1"/>
      </rPr>
      <t xml:space="preserve">Phase 2 :animation + </t>
    </r>
    <r>
      <rPr>
        <b val="true"/>
        <sz val="7"/>
        <rFont val="Arial"/>
        <family val="2"/>
        <charset val="1"/>
      </rPr>
      <t xml:space="preserve">prestation intellectuelle : </t>
    </r>
    <r>
      <rPr>
        <sz val="7"/>
        <rFont val="Arial"/>
        <family val="2"/>
        <charset val="1"/>
      </rPr>
      <t xml:space="preserve">travail avec l’équipe projet du bassin
puis les acteurs locaux, rédaction des orientations et dispositions du SDAGE, ébauche du pdm (proposition des mesures à discuter en atelier).</t>
    </r>
  </si>
  <si>
    <t xml:space="preserve">Ateliers coworking thématiques SDAGE + commission planif + CEB (animation, organisation, CR)</t>
  </si>
  <si>
    <t xml:space="preserve">Ateliers coworking territoire PDM+ commission planif + CEB (animation, organisation, CR)</t>
  </si>
  <si>
    <t xml:space="preserve">Rédaction des Orientations et dispositions du SDAGE</t>
  </si>
  <si>
    <t xml:space="preserve">Evaluation du programme de mesures 2022-2027, ébauche du PDM</t>
  </si>
  <si>
    <t xml:space="preserve">Sous-total  2</t>
  </si>
  <si>
    <t xml:space="preserve">Phase 3 : Rédaction des documents: SDAGE et documents accompagnants, programme de mesures et évaluation environnementale</t>
  </si>
  <si>
    <t xml:space="preserve">Réunion équipe projet  + commission + CEB</t>
  </si>
  <si>
    <t xml:space="preserve">Démarche d’adaptation au changement climatique</t>
  </si>
  <si>
    <t xml:space="preserve">Rédaction du projet de SDAGE, </t>
  </si>
  <si>
    <t xml:space="preserve">Rédaction des objectifs environnementaux dont justifications des masses d’eau en dérogation</t>
  </si>
  <si>
    <t xml:space="preserve">Rédaction du projet de programme de mesures</t>
  </si>
  <si>
    <t xml:space="preserve">rédaction du résumé du registre des zones protégées</t>
  </si>
  <si>
    <t xml:space="preserve">Rédaction du bilan de la mise en oeuvre des SAGE</t>
  </si>
  <si>
    <t xml:space="preserve">Rédaction de la méthodologie SDAGE</t>
  </si>
  <si>
    <t xml:space="preserve">Rédaction des documents d’accompagnements (synthese du bassin, résumé du programme de mesures, tableau de bord, résumé des dispositions prises pour la consultation du public et AE, synthèse des méthodes et critères, Stratégie d’organisation des compétences locales de l’eau)</t>
  </si>
  <si>
    <t xml:space="preserve">Elaboration du plan d’actions opérationnel territorialisé (PAOT) avec l’ensemble des acteurs de la mission inter-service eau et nature (MISEN);</t>
  </si>
  <si>
    <t xml:space="preserve">analyse et sécurisation juridique des documents</t>
  </si>
  <si>
    <t xml:space="preserve">Sous-total  3 sans évaluation environnementale</t>
  </si>
  <si>
    <t xml:space="preserve">Rédaction évaluation environnementale</t>
  </si>
  <si>
    <t xml:space="preserve">Sous-total  3</t>
  </si>
  <si>
    <r>
      <rPr>
        <sz val="7"/>
        <rFont val="Arial"/>
        <family val="2"/>
        <charset val="1"/>
      </rPr>
      <t xml:space="preserve">Phase 4 :</t>
    </r>
    <r>
      <rPr>
        <b val="true"/>
        <sz val="7"/>
        <rFont val="Arial"/>
        <family val="2"/>
        <charset val="1"/>
      </rPr>
      <t xml:space="preserve">ajustement post avis AE : </t>
    </r>
    <r>
      <rPr>
        <sz val="7"/>
        <rFont val="Arial"/>
        <family val="2"/>
        <charset val="1"/>
      </rPr>
      <t xml:space="preserve">mise en cohérence, ajustement de la rédaction
du SDAGE (documents d’accompagnement compris) et du programme de mesures 2028-2033 après avis de l’autorité environnementale.</t>
    </r>
  </si>
  <si>
    <t xml:space="preserve">Synthèse des avis (autorité environnementale)</t>
  </si>
  <si>
    <t xml:space="preserve">Rédaction du mémoire en réponse (le cas échéant)</t>
  </si>
  <si>
    <t xml:space="preserve">Réunion équipe projet</t>
  </si>
  <si>
    <t xml:space="preserve">Sous-total  4</t>
  </si>
  <si>
    <r>
      <rPr>
        <b val="true"/>
        <sz val="7"/>
        <rFont val="Arial"/>
        <family val="2"/>
        <charset val="1"/>
      </rPr>
      <t xml:space="preserve">Phase 5 : ajustement post consultation du public + remise des livrables : </t>
    </r>
    <r>
      <rPr>
        <sz val="7"/>
        <rFont val="Arial"/>
        <family val="2"/>
        <charset val="1"/>
      </rPr>
      <t xml:space="preserve">mise en cohérence, finalisation avec ajustement de la rédaction du SDAGE (documents d’accompagnement compris) et du programme de mesures 2028-2033 après avis du public, présentation des livrables en commission « planification » et en CEB.</t>
    </r>
  </si>
  <si>
    <t xml:space="preserve">analyse avis du public</t>
  </si>
  <si>
    <t xml:space="preserve">Synthèse des avis du public</t>
  </si>
  <si>
    <t xml:space="preserve">Production du SDAGE final et de ses documents d’accompagnement</t>
  </si>
  <si>
    <t xml:space="preserve">Production du programme de mesures final et du PAOT</t>
  </si>
  <si>
    <t xml:space="preserve">Réunions équipe projet + commission planification + CEB</t>
  </si>
  <si>
    <t xml:space="preserve">Mise en forme des données pour le rapportage européen et accompagnement de la DEAL jusqu’à leur validation par la commission européenne.</t>
  </si>
  <si>
    <t xml:space="preserve">Sous-total  5</t>
  </si>
  <si>
    <t xml:space="preserve">TOTAL GENERAL</t>
  </si>
  <si>
    <t xml:space="preserve">CEB : comité de l’eau et de la  biodiversité ; CR = compte rendu ;</t>
  </si>
</sst>
</file>

<file path=xl/styles.xml><?xml version="1.0" encoding="utf-8"?>
<styleSheet xmlns="http://schemas.openxmlformats.org/spreadsheetml/2006/main">
  <numFmts count="3">
    <numFmt numFmtId="164" formatCode="General"/>
    <numFmt numFmtId="165" formatCode="0.00"/>
    <numFmt numFmtId="166" formatCode="#,##0.0"/>
  </numFmts>
  <fonts count="21">
    <font>
      <sz val="10"/>
      <color rgb="FF000000"/>
      <name val="Times New Roman"/>
      <family val="0"/>
      <charset val="204"/>
    </font>
    <font>
      <sz val="10"/>
      <name val="Arial"/>
      <family val="0"/>
    </font>
    <font>
      <sz val="10"/>
      <name val="Arial"/>
      <family val="0"/>
    </font>
    <font>
      <sz val="10"/>
      <name val="Arial"/>
      <family val="0"/>
    </font>
    <font>
      <b val="true"/>
      <sz val="5.5"/>
      <color rgb="FF0000FF"/>
      <name val="Calibri"/>
      <family val="2"/>
      <charset val="1"/>
    </font>
    <font>
      <sz val="5.5"/>
      <color rgb="FF0000FF"/>
      <name val="Times New Roman"/>
      <family val="1"/>
      <charset val="1"/>
    </font>
    <font>
      <sz val="5.5"/>
      <name val="Calibri"/>
      <family val="2"/>
      <charset val="1"/>
    </font>
    <font>
      <sz val="5.5"/>
      <name val="Times New Roman"/>
      <family val="1"/>
      <charset val="1"/>
    </font>
    <font>
      <b val="true"/>
      <sz val="5.5"/>
      <name val="Arial"/>
      <family val="2"/>
      <charset val="1"/>
    </font>
    <font>
      <b val="true"/>
      <sz val="7"/>
      <name val="Arial"/>
      <family val="2"/>
      <charset val="1"/>
    </font>
    <font>
      <b val="true"/>
      <sz val="7"/>
      <name val="Arial"/>
      <family val="0"/>
      <charset val="1"/>
    </font>
    <font>
      <b val="true"/>
      <sz val="6.5"/>
      <name val="Arial"/>
      <family val="2"/>
      <charset val="1"/>
    </font>
    <font>
      <sz val="7"/>
      <name val="Arial"/>
      <family val="2"/>
      <charset val="1"/>
    </font>
    <font>
      <sz val="6"/>
      <name val="Arial"/>
      <family val="2"/>
      <charset val="1"/>
    </font>
    <font>
      <sz val="6"/>
      <color rgb="FF000000"/>
      <name val="Arial"/>
      <family val="2"/>
      <charset val="1"/>
    </font>
    <font>
      <b val="true"/>
      <sz val="7.5"/>
      <name val="Arial"/>
      <family val="2"/>
      <charset val="1"/>
    </font>
    <font>
      <sz val="7.5"/>
      <color rgb="FF000000"/>
      <name val="Arial"/>
      <family val="2"/>
      <charset val="1"/>
    </font>
    <font>
      <b val="true"/>
      <sz val="7.5"/>
      <color rgb="FF000000"/>
      <name val="Arial"/>
      <family val="2"/>
      <charset val="1"/>
    </font>
    <font>
      <b val="true"/>
      <sz val="6"/>
      <name val="Arial"/>
      <family val="2"/>
      <charset val="1"/>
    </font>
    <font>
      <b val="true"/>
      <sz val="6"/>
      <color rgb="FF000000"/>
      <name val="Arial"/>
      <family val="2"/>
      <charset val="1"/>
    </font>
    <font>
      <sz val="8"/>
      <color rgb="FF000000"/>
      <name val="Times New Roman"/>
      <family val="0"/>
      <charset val="204"/>
    </font>
  </fonts>
  <fills count="5">
    <fill>
      <patternFill patternType="none"/>
    </fill>
    <fill>
      <patternFill patternType="gray125"/>
    </fill>
    <fill>
      <patternFill patternType="solid">
        <fgColor rgb="FFCCFFFF"/>
        <bgColor rgb="FFCCFFCC"/>
      </patternFill>
    </fill>
    <fill>
      <patternFill patternType="solid">
        <fgColor rgb="FFDDDDDD"/>
        <bgColor rgb="FFCCFFCC"/>
      </patternFill>
    </fill>
    <fill>
      <patternFill patternType="solid">
        <fgColor rgb="FF99FFFF"/>
        <bgColor rgb="FFCCFFFF"/>
      </patternFill>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34">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true" applyAlignment="true" applyProtection="false">
      <alignment horizontal="right" vertical="top" textRotation="0" wrapText="true" indent="4" shrinkToFit="false"/>
      <protection locked="true" hidden="false"/>
    </xf>
    <xf numFmtId="164" fontId="0" fillId="0" borderId="0" xfId="0" applyFont="false" applyBorder="true" applyAlignment="true" applyProtection="false">
      <alignment horizontal="right" vertical="top" textRotation="0" wrapText="true" indent="4" shrinkToFit="false"/>
      <protection locked="true" hidden="false"/>
    </xf>
    <xf numFmtId="164" fontId="9" fillId="0" borderId="0" xfId="0" applyFont="true" applyBorder="true" applyAlignment="true" applyProtection="false">
      <alignment horizontal="center" vertical="top" textRotation="0" wrapText="true" indent="0" shrinkToFit="false"/>
      <protection locked="true" hidden="false"/>
    </xf>
    <xf numFmtId="164" fontId="10" fillId="0" borderId="0" xfId="0" applyFont="true" applyBorder="true" applyAlignment="true" applyProtection="false">
      <alignment horizontal="center" vertical="top" textRotation="0" wrapText="true" indent="0" shrinkToFit="false"/>
      <protection locked="true" hidden="false"/>
    </xf>
    <xf numFmtId="164" fontId="0" fillId="0" borderId="1" xfId="0" applyFont="false" applyBorder="true" applyAlignment="true" applyProtection="false">
      <alignment horizontal="left" vertical="center" textRotation="0" wrapText="true" indent="0" shrinkToFit="false"/>
      <protection locked="true" hidden="false"/>
    </xf>
    <xf numFmtId="164" fontId="11" fillId="0" borderId="1" xfId="0" applyFont="true" applyBorder="true" applyAlignment="true" applyProtection="false">
      <alignment horizontal="center" vertical="top" textRotation="0" wrapText="true" indent="0" shrinkToFit="false"/>
      <protection locked="true" hidden="false"/>
    </xf>
    <xf numFmtId="164" fontId="11" fillId="0" borderId="1" xfId="0" applyFont="true" applyBorder="true" applyAlignment="true" applyProtection="false">
      <alignment horizontal="left" vertical="top" textRotation="0" wrapText="true" indent="1" shrinkToFit="false"/>
      <protection locked="true" hidden="false"/>
    </xf>
    <xf numFmtId="164" fontId="0" fillId="0" borderId="0" xfId="0" applyFont="false" applyBorder="true" applyAlignment="true" applyProtection="false">
      <alignment horizontal="left" vertical="top" textRotation="0" wrapText="false" indent="0" shrinkToFit="false"/>
      <protection locked="true" hidden="false"/>
    </xf>
    <xf numFmtId="164" fontId="12" fillId="2" borderId="1" xfId="0" applyFont="true" applyBorder="true" applyAlignment="true" applyProtection="false">
      <alignment horizontal="left" vertical="top" textRotation="0" wrapText="true" indent="0" shrinkToFit="false"/>
      <protection locked="true" hidden="false"/>
    </xf>
    <xf numFmtId="164" fontId="0" fillId="2" borderId="1" xfId="0" applyFont="false" applyBorder="true" applyAlignment="true" applyProtection="false">
      <alignment horizontal="left" vertical="top" textRotation="0" wrapText="true" indent="0" shrinkToFit="false"/>
      <protection locked="true" hidden="false"/>
    </xf>
    <xf numFmtId="164" fontId="13" fillId="0" borderId="1" xfId="0" applyFont="true" applyBorder="true" applyAlignment="true" applyProtection="false">
      <alignment horizontal="left" vertical="top" textRotation="0" wrapText="true" indent="0" shrinkToFit="false"/>
      <protection locked="true" hidden="false"/>
    </xf>
    <xf numFmtId="165" fontId="14" fillId="0" borderId="1" xfId="0" applyFont="true" applyBorder="true" applyAlignment="true" applyProtection="false">
      <alignment horizontal="center" vertical="top" textRotation="0" wrapText="false" indent="0" shrinkToFit="true"/>
      <protection locked="true" hidden="false"/>
    </xf>
    <xf numFmtId="164" fontId="13" fillId="0" borderId="1" xfId="0" applyFont="true" applyBorder="true" applyAlignment="true" applyProtection="false">
      <alignment horizontal="center" vertical="top" textRotation="0" wrapText="true" indent="0" shrinkToFit="false"/>
      <protection locked="true" hidden="false"/>
    </xf>
    <xf numFmtId="166" fontId="14" fillId="0" borderId="1" xfId="0" applyFont="true" applyBorder="true" applyAlignment="true" applyProtection="false">
      <alignment horizontal="right" vertical="top" textRotation="0" wrapText="false" indent="0" shrinkToFit="true"/>
      <protection locked="true" hidden="false"/>
    </xf>
    <xf numFmtId="164" fontId="15" fillId="3" borderId="1" xfId="0" applyFont="true" applyBorder="true" applyAlignment="true" applyProtection="false">
      <alignment horizontal="left" vertical="top" textRotation="0" wrapText="true" indent="0" shrinkToFit="false"/>
      <protection locked="true" hidden="false"/>
    </xf>
    <xf numFmtId="165" fontId="16" fillId="3" borderId="1" xfId="0" applyFont="true" applyBorder="true" applyAlignment="true" applyProtection="false">
      <alignment horizontal="center" vertical="top" textRotation="0" wrapText="false" indent="0" shrinkToFit="true"/>
      <protection locked="true" hidden="false"/>
    </xf>
    <xf numFmtId="164" fontId="0" fillId="3" borderId="1" xfId="0" applyFont="false" applyBorder="true" applyAlignment="true" applyProtection="false">
      <alignment horizontal="left" vertical="bottom" textRotation="0" wrapText="true" indent="0" shrinkToFit="false"/>
      <protection locked="true" hidden="false"/>
    </xf>
    <xf numFmtId="166" fontId="0" fillId="3" borderId="1" xfId="0" applyFont="false" applyBorder="true" applyAlignment="true" applyProtection="false">
      <alignment horizontal="left" vertical="bottom" textRotation="0" wrapText="true" indent="0" shrinkToFit="false"/>
      <protection locked="true" hidden="false"/>
    </xf>
    <xf numFmtId="166" fontId="17" fillId="3" borderId="1" xfId="0" applyFont="true" applyBorder="true" applyAlignment="true" applyProtection="false">
      <alignment horizontal="right" vertical="top" textRotation="0" wrapText="false" indent="0" shrinkToFit="true"/>
      <protection locked="true" hidden="false"/>
    </xf>
    <xf numFmtId="164" fontId="0" fillId="0" borderId="1" xfId="0" applyFont="false" applyBorder="true" applyAlignment="true" applyProtection="false">
      <alignment horizontal="left" vertical="bottom" textRotation="0" wrapText="true" indent="0" shrinkToFit="false"/>
      <protection locked="true" hidden="false"/>
    </xf>
    <xf numFmtId="166" fontId="0" fillId="0" borderId="1" xfId="0" applyFont="false" applyBorder="true" applyAlignment="true" applyProtection="false">
      <alignment horizontal="left" vertical="bottom" textRotation="0" wrapText="true" indent="0" shrinkToFit="false"/>
      <protection locked="true" hidden="false"/>
    </xf>
    <xf numFmtId="166" fontId="12" fillId="2" borderId="1" xfId="0" applyFont="true" applyBorder="true" applyAlignment="true" applyProtection="false">
      <alignment horizontal="left" vertical="top" textRotation="0" wrapText="true" indent="0" shrinkToFit="false"/>
      <protection locked="true" hidden="false"/>
    </xf>
    <xf numFmtId="164" fontId="15" fillId="2" borderId="1" xfId="0" applyFont="true" applyBorder="true" applyAlignment="true" applyProtection="false">
      <alignment horizontal="left" vertical="top" textRotation="0" wrapText="true" indent="0" shrinkToFit="false"/>
      <protection locked="true" hidden="false"/>
    </xf>
    <xf numFmtId="164" fontId="18" fillId="3" borderId="1" xfId="0" applyFont="true" applyBorder="true" applyAlignment="true" applyProtection="false">
      <alignment horizontal="left" vertical="top" textRotation="0" wrapText="true" indent="0" shrinkToFit="false"/>
      <protection locked="true" hidden="false"/>
    </xf>
    <xf numFmtId="166" fontId="19" fillId="3" borderId="1" xfId="0" applyFont="true" applyBorder="true" applyAlignment="true" applyProtection="false">
      <alignment horizontal="right" vertical="top" textRotation="0" wrapText="false" indent="0" shrinkToFit="true"/>
      <protection locked="true" hidden="false"/>
    </xf>
    <xf numFmtId="164" fontId="9" fillId="2" borderId="1" xfId="0" applyFont="true" applyBorder="true" applyAlignment="true" applyProtection="false">
      <alignment horizontal="left" vertical="top" textRotation="0" wrapText="true" indent="0" shrinkToFit="false"/>
      <protection locked="true" hidden="false"/>
    </xf>
    <xf numFmtId="164" fontId="20" fillId="0" borderId="0" xfId="0" applyFont="true" applyBorder="true" applyAlignment="true" applyProtection="false">
      <alignment horizontal="left" vertical="top" textRotation="0" wrapText="false" indent="0" shrinkToFit="false"/>
      <protection locked="true" hidden="false"/>
    </xf>
    <xf numFmtId="164" fontId="15" fillId="4" borderId="1" xfId="0" applyFont="true" applyBorder="true" applyAlignment="true" applyProtection="false">
      <alignment horizontal="left" vertical="top" textRotation="0" wrapText="true" indent="0" shrinkToFit="false"/>
      <protection locked="true" hidden="false"/>
    </xf>
    <xf numFmtId="165" fontId="17" fillId="4" borderId="1" xfId="0" applyFont="true" applyBorder="true" applyAlignment="true" applyProtection="false">
      <alignment horizontal="center" vertical="top" textRotation="0" wrapText="false" indent="0" shrinkToFit="true"/>
      <protection locked="true" hidden="false"/>
    </xf>
    <xf numFmtId="164" fontId="0" fillId="4" borderId="1" xfId="0" applyFont="false" applyBorder="true" applyAlignment="true" applyProtection="false">
      <alignment horizontal="left" vertical="bottom" textRotation="0" wrapText="true" indent="0" shrinkToFit="false"/>
      <protection locked="true" hidden="false"/>
    </xf>
    <xf numFmtId="166" fontId="0" fillId="4" borderId="1" xfId="0" applyFont="false" applyBorder="true" applyAlignment="true" applyProtection="false">
      <alignment horizontal="left" vertical="bottom" textRotation="0" wrapText="true" indent="0" shrinkToFit="false"/>
      <protection locked="true" hidden="false"/>
    </xf>
    <xf numFmtId="166" fontId="17" fillId="4" borderId="1" xfId="0" applyFont="true" applyBorder="true" applyAlignment="true" applyProtection="false">
      <alignment horizontal="right" vertical="top" textRotation="0" wrapText="false" indent="0" shrinkToFit="true"/>
      <protection locked="true" hidden="false"/>
    </xf>
    <xf numFmtId="164" fontId="13" fillId="0" borderId="0" xfId="0" applyFont="true" applyBorder="true" applyAlignment="true" applyProtection="fals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99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49"/>
  <sheetViews>
    <sheetView showFormulas="false" showGridLines="true" showRowColHeaders="true" showZeros="true" rightToLeft="false" tabSelected="true" showOutlineSymbols="true" defaultGridColor="true" view="normal" topLeftCell="A1" colorId="64" zoomScale="160" zoomScaleNormal="160" zoomScalePageLayoutView="100" workbookViewId="0">
      <selection pane="topLeft" activeCell="F5" activeCellId="0" sqref="F5"/>
    </sheetView>
  </sheetViews>
  <sheetFormatPr defaultColWidth="8.421875" defaultRowHeight="12.8" zeroHeight="false" outlineLevelRow="0" outlineLevelCol="0"/>
  <cols>
    <col collapsed="false" customWidth="true" hidden="false" outlineLevel="0" max="1" min="1" style="0" width="62.67"/>
    <col collapsed="false" customWidth="true" hidden="false" outlineLevel="0" max="2" min="2" style="0" width="7.45"/>
    <col collapsed="false" customWidth="true" hidden="false" outlineLevel="0" max="3" min="3" style="0" width="11.1"/>
    <col collapsed="false" customWidth="true" hidden="false" outlineLevel="0" max="4" min="4" style="0" width="10.89"/>
    <col collapsed="false" customWidth="true" hidden="false" outlineLevel="0" max="6" min="5" style="0" width="11.57"/>
    <col collapsed="false" customWidth="true" hidden="false" outlineLevel="0" max="7" min="7" style="0" width="15.56"/>
    <col collapsed="false" customWidth="true" hidden="false" outlineLevel="0" max="1024" min="1024" style="0" width="12.83"/>
  </cols>
  <sheetData>
    <row r="1" customFormat="false" ht="16.5" hidden="false" customHeight="true" outlineLevel="0" collapsed="false">
      <c r="A1" s="1" t="s">
        <v>0</v>
      </c>
      <c r="B1" s="2"/>
      <c r="C1" s="2"/>
      <c r="D1" s="2"/>
      <c r="E1" s="2"/>
      <c r="F1" s="2"/>
      <c r="G1" s="2"/>
    </row>
    <row r="2" customFormat="false" ht="9" hidden="false" customHeight="true" outlineLevel="0" collapsed="false">
      <c r="A2" s="3" t="s">
        <v>1</v>
      </c>
      <c r="B2" s="4"/>
      <c r="C2" s="4"/>
      <c r="D2" s="4"/>
      <c r="E2" s="4"/>
      <c r="F2" s="4"/>
      <c r="G2" s="4"/>
    </row>
    <row r="3" customFormat="false" ht="18" hidden="false" customHeight="true" outlineLevel="0" collapsed="false">
      <c r="A3" s="5"/>
      <c r="B3" s="6" t="s">
        <v>2</v>
      </c>
      <c r="C3" s="6" t="s">
        <v>3</v>
      </c>
      <c r="D3" s="6" t="s">
        <v>4</v>
      </c>
      <c r="E3" s="7" t="s">
        <v>5</v>
      </c>
      <c r="F3" s="7" t="s">
        <v>6</v>
      </c>
      <c r="G3" s="8"/>
    </row>
    <row r="4" customFormat="false" ht="34.1" hidden="false" customHeight="false" outlineLevel="0" collapsed="false">
      <c r="A4" s="9" t="s">
        <v>7</v>
      </c>
      <c r="B4" s="10"/>
      <c r="C4" s="9"/>
      <c r="D4" s="9"/>
      <c r="E4" s="9"/>
      <c r="F4" s="9"/>
      <c r="G4" s="8"/>
    </row>
    <row r="5" customFormat="false" ht="8.25" hidden="false" customHeight="true" outlineLevel="0" collapsed="false">
      <c r="A5" s="11" t="s">
        <v>8</v>
      </c>
      <c r="B5" s="12"/>
      <c r="C5" s="13" t="s">
        <v>9</v>
      </c>
      <c r="D5" s="14" t="n">
        <v>880</v>
      </c>
      <c r="E5" s="14" t="n">
        <f aca="false">B5*D5</f>
        <v>0</v>
      </c>
      <c r="F5" s="14" t="n">
        <f aca="false">E5*1.085</f>
        <v>0</v>
      </c>
      <c r="G5" s="8"/>
    </row>
    <row r="6" customFormat="false" ht="8.25" hidden="false" customHeight="true" outlineLevel="0" collapsed="false">
      <c r="A6" s="11" t="s">
        <v>10</v>
      </c>
      <c r="B6" s="12"/>
      <c r="C6" s="13" t="s">
        <v>9</v>
      </c>
      <c r="D6" s="14" t="n">
        <v>930</v>
      </c>
      <c r="E6" s="14" t="n">
        <f aca="false">B6*D6</f>
        <v>0</v>
      </c>
      <c r="F6" s="14" t="n">
        <f aca="false">E6*1.085</f>
        <v>0</v>
      </c>
      <c r="G6" s="8"/>
    </row>
    <row r="7" customFormat="false" ht="8.25" hidden="false" customHeight="true" outlineLevel="0" collapsed="false">
      <c r="A7" s="11" t="s">
        <v>11</v>
      </c>
      <c r="B7" s="12"/>
      <c r="C7" s="13" t="s">
        <v>9</v>
      </c>
      <c r="D7" s="14" t="n">
        <v>880</v>
      </c>
      <c r="E7" s="14" t="n">
        <f aca="false">B7*D7</f>
        <v>0</v>
      </c>
      <c r="F7" s="14" t="n">
        <f aca="false">E7*1.085</f>
        <v>0</v>
      </c>
      <c r="G7" s="8"/>
    </row>
    <row r="8" customFormat="false" ht="8.25" hidden="false" customHeight="true" outlineLevel="0" collapsed="false">
      <c r="A8" s="11" t="s">
        <v>12</v>
      </c>
      <c r="B8" s="12"/>
      <c r="C8" s="13" t="s">
        <v>9</v>
      </c>
      <c r="D8" s="14" t="n">
        <v>880</v>
      </c>
      <c r="E8" s="14" t="n">
        <f aca="false">B8*D8</f>
        <v>0</v>
      </c>
      <c r="F8" s="14" t="n">
        <f aca="false">E8*1.085</f>
        <v>0</v>
      </c>
      <c r="G8" s="8"/>
    </row>
    <row r="9" customFormat="false" ht="9.75" hidden="false" customHeight="true" outlineLevel="0" collapsed="false">
      <c r="A9" s="15" t="s">
        <v>13</v>
      </c>
      <c r="B9" s="16" t="n">
        <f aca="false">SUM(B5:B8)</f>
        <v>0</v>
      </c>
      <c r="C9" s="17"/>
      <c r="D9" s="18"/>
      <c r="E9" s="19" t="n">
        <f aca="false">SUM(E5:E8)</f>
        <v>0</v>
      </c>
      <c r="F9" s="19" t="n">
        <f aca="false">SUM(F5:F8)</f>
        <v>0</v>
      </c>
      <c r="G9" s="8"/>
    </row>
    <row r="10" customFormat="false" ht="9.75" hidden="false" customHeight="true" outlineLevel="0" collapsed="false">
      <c r="A10" s="20"/>
      <c r="B10" s="20"/>
      <c r="C10" s="20"/>
      <c r="D10" s="21"/>
      <c r="E10" s="21"/>
      <c r="F10" s="21"/>
      <c r="G10" s="8"/>
    </row>
    <row r="11" customFormat="false" ht="26.25" hidden="false" customHeight="true" outlineLevel="0" collapsed="false">
      <c r="A11" s="9" t="s">
        <v>14</v>
      </c>
      <c r="B11" s="10"/>
      <c r="C11" s="9"/>
      <c r="D11" s="22"/>
      <c r="E11" s="22"/>
      <c r="F11" s="22"/>
      <c r="G11" s="8"/>
    </row>
    <row r="12" customFormat="false" ht="16.5" hidden="false" customHeight="true" outlineLevel="0" collapsed="false">
      <c r="A12" s="11" t="s">
        <v>15</v>
      </c>
      <c r="B12" s="12"/>
      <c r="C12" s="13" t="s">
        <v>9</v>
      </c>
      <c r="D12" s="14" t="n">
        <v>1300</v>
      </c>
      <c r="E12" s="14" t="n">
        <f aca="false">B12*D12</f>
        <v>0</v>
      </c>
      <c r="F12" s="14" t="n">
        <f aca="false">E12*1.085</f>
        <v>0</v>
      </c>
      <c r="G12" s="8"/>
    </row>
    <row r="13" customFormat="false" ht="16.5" hidden="false" customHeight="true" outlineLevel="0" collapsed="false">
      <c r="A13" s="11" t="s">
        <v>16</v>
      </c>
      <c r="B13" s="12"/>
      <c r="C13" s="13" t="s">
        <v>9</v>
      </c>
      <c r="D13" s="14" t="n">
        <v>1300</v>
      </c>
      <c r="E13" s="14" t="n">
        <f aca="false">B13*D13</f>
        <v>0</v>
      </c>
      <c r="F13" s="14" t="n">
        <f aca="false">E13*1.085</f>
        <v>0</v>
      </c>
      <c r="G13" s="8"/>
    </row>
    <row r="14" customFormat="false" ht="8.25" hidden="false" customHeight="true" outlineLevel="0" collapsed="false">
      <c r="A14" s="11" t="s">
        <v>17</v>
      </c>
      <c r="B14" s="12"/>
      <c r="C14" s="13" t="s">
        <v>9</v>
      </c>
      <c r="D14" s="14" t="n">
        <v>880</v>
      </c>
      <c r="E14" s="14" t="n">
        <f aca="false">B14*D14</f>
        <v>0</v>
      </c>
      <c r="F14" s="14" t="n">
        <f aca="false">E14*1.085</f>
        <v>0</v>
      </c>
      <c r="G14" s="8"/>
    </row>
    <row r="15" customFormat="false" ht="8.25" hidden="false" customHeight="true" outlineLevel="0" collapsed="false">
      <c r="A15" s="11" t="s">
        <v>18</v>
      </c>
      <c r="B15" s="12"/>
      <c r="C15" s="13" t="s">
        <v>9</v>
      </c>
      <c r="D15" s="14" t="n">
        <v>880</v>
      </c>
      <c r="E15" s="14" t="n">
        <f aca="false">B15*D15</f>
        <v>0</v>
      </c>
      <c r="F15" s="14" t="n">
        <f aca="false">E15*1.085</f>
        <v>0</v>
      </c>
      <c r="G15" s="8"/>
    </row>
    <row r="16" customFormat="false" ht="9.75" hidden="false" customHeight="true" outlineLevel="0" collapsed="false">
      <c r="A16" s="15" t="s">
        <v>19</v>
      </c>
      <c r="B16" s="16" t="n">
        <f aca="false">SUM(B12:B15)</f>
        <v>0</v>
      </c>
      <c r="C16" s="17"/>
      <c r="D16" s="18"/>
      <c r="E16" s="19" t="n">
        <f aca="false">SUM(E12:E15)</f>
        <v>0</v>
      </c>
      <c r="F16" s="19" t="n">
        <f aca="false">SUM(F12:F15)</f>
        <v>0</v>
      </c>
      <c r="G16" s="8"/>
    </row>
    <row r="17" customFormat="false" ht="9.75" hidden="false" customHeight="true" outlineLevel="0" collapsed="false">
      <c r="A17" s="20"/>
      <c r="B17" s="20"/>
      <c r="C17" s="20"/>
      <c r="D17" s="21"/>
      <c r="E17" s="21"/>
      <c r="F17" s="21"/>
      <c r="G17" s="8"/>
    </row>
    <row r="18" customFormat="false" ht="30.75" hidden="false" customHeight="true" outlineLevel="0" collapsed="false">
      <c r="A18" s="23" t="s">
        <v>20</v>
      </c>
      <c r="B18" s="10"/>
      <c r="C18" s="9"/>
      <c r="D18" s="22"/>
      <c r="E18" s="22"/>
      <c r="F18" s="22"/>
      <c r="G18" s="8"/>
    </row>
    <row r="19" customFormat="false" ht="9.75" hidden="false" customHeight="true" outlineLevel="0" collapsed="false">
      <c r="A19" s="11" t="s">
        <v>21</v>
      </c>
      <c r="B19" s="12"/>
      <c r="C19" s="13" t="s">
        <v>9</v>
      </c>
      <c r="D19" s="14" t="n">
        <v>880</v>
      </c>
      <c r="E19" s="14" t="n">
        <f aca="false">B19*D19</f>
        <v>0</v>
      </c>
      <c r="F19" s="14" t="n">
        <f aca="false">E19*1.085</f>
        <v>0</v>
      </c>
      <c r="G19" s="8"/>
    </row>
    <row r="20" customFormat="false" ht="9.75" hidden="false" customHeight="true" outlineLevel="0" collapsed="false">
      <c r="A20" s="11" t="s">
        <v>22</v>
      </c>
      <c r="B20" s="12"/>
      <c r="C20" s="13" t="s">
        <v>9</v>
      </c>
      <c r="D20" s="14" t="n">
        <v>880</v>
      </c>
      <c r="E20" s="14" t="n">
        <f aca="false">B20*D20</f>
        <v>0</v>
      </c>
      <c r="F20" s="14" t="n">
        <f aca="false">E20*1.085</f>
        <v>0</v>
      </c>
      <c r="G20" s="8"/>
    </row>
    <row r="21" customFormat="false" ht="10.25" hidden="false" customHeight="true" outlineLevel="0" collapsed="false">
      <c r="A21" s="11" t="s">
        <v>23</v>
      </c>
      <c r="B21" s="12"/>
      <c r="C21" s="13" t="s">
        <v>9</v>
      </c>
      <c r="D21" s="14" t="n">
        <v>930</v>
      </c>
      <c r="E21" s="14" t="n">
        <f aca="false">B21*D21</f>
        <v>0</v>
      </c>
      <c r="F21" s="14" t="n">
        <f aca="false">E21*1.085</f>
        <v>0</v>
      </c>
      <c r="G21" s="8"/>
    </row>
    <row r="22" customFormat="false" ht="11.15" hidden="false" customHeight="true" outlineLevel="0" collapsed="false">
      <c r="A22" s="11" t="s">
        <v>24</v>
      </c>
      <c r="B22" s="12"/>
      <c r="C22" s="13" t="s">
        <v>9</v>
      </c>
      <c r="D22" s="14" t="n">
        <v>930</v>
      </c>
      <c r="E22" s="14" t="n">
        <f aca="false">B22*D22</f>
        <v>0</v>
      </c>
      <c r="F22" s="14" t="n">
        <f aca="false">E22*1.085</f>
        <v>0</v>
      </c>
      <c r="G22" s="8"/>
    </row>
    <row r="23" customFormat="false" ht="8.25" hidden="false" customHeight="true" outlineLevel="0" collapsed="false">
      <c r="A23" s="11" t="s">
        <v>25</v>
      </c>
      <c r="B23" s="12"/>
      <c r="C23" s="13" t="s">
        <v>9</v>
      </c>
      <c r="D23" s="14" t="n">
        <v>930</v>
      </c>
      <c r="E23" s="14" t="n">
        <f aca="false">B23*D23</f>
        <v>0</v>
      </c>
      <c r="F23" s="14" t="n">
        <f aca="false">E23*1.085</f>
        <v>0</v>
      </c>
      <c r="G23" s="8"/>
    </row>
    <row r="24" customFormat="false" ht="8.25" hidden="false" customHeight="true" outlineLevel="0" collapsed="false">
      <c r="A24" s="11" t="s">
        <v>26</v>
      </c>
      <c r="B24" s="12"/>
      <c r="C24" s="13" t="s">
        <v>9</v>
      </c>
      <c r="D24" s="14" t="n">
        <v>880</v>
      </c>
      <c r="E24" s="14" t="n">
        <f aca="false">B24*D24</f>
        <v>0</v>
      </c>
      <c r="F24" s="14" t="n">
        <f aca="false">E24*1.085</f>
        <v>0</v>
      </c>
      <c r="G24" s="8"/>
    </row>
    <row r="25" customFormat="false" ht="8.25" hidden="false" customHeight="true" outlineLevel="0" collapsed="false">
      <c r="A25" s="11" t="s">
        <v>27</v>
      </c>
      <c r="B25" s="12"/>
      <c r="C25" s="13" t="s">
        <v>9</v>
      </c>
      <c r="D25" s="14" t="n">
        <v>0</v>
      </c>
      <c r="E25" s="14" t="n">
        <f aca="false">B25*D25</f>
        <v>0</v>
      </c>
      <c r="F25" s="14" t="n">
        <f aca="false">E25*1.085</f>
        <v>0</v>
      </c>
      <c r="G25" s="8"/>
    </row>
    <row r="26" customFormat="false" ht="8.25" hidden="false" customHeight="true" outlineLevel="0" collapsed="false">
      <c r="A26" s="11" t="s">
        <v>28</v>
      </c>
      <c r="B26" s="12"/>
      <c r="C26" s="13" t="s">
        <v>9</v>
      </c>
      <c r="D26" s="14" t="n">
        <v>880</v>
      </c>
      <c r="E26" s="14" t="n">
        <f aca="false">B26*D26</f>
        <v>0</v>
      </c>
      <c r="F26" s="14" t="n">
        <f aca="false">E26*1.085</f>
        <v>0</v>
      </c>
      <c r="G26" s="8"/>
    </row>
    <row r="27" customFormat="false" ht="22.85" hidden="false" customHeight="false" outlineLevel="0" collapsed="false">
      <c r="A27" s="11" t="s">
        <v>29</v>
      </c>
      <c r="B27" s="12"/>
      <c r="C27" s="13" t="s">
        <v>9</v>
      </c>
      <c r="D27" s="14" t="n">
        <v>930</v>
      </c>
      <c r="E27" s="14" t="n">
        <f aca="false">B27*D27</f>
        <v>0</v>
      </c>
      <c r="F27" s="14" t="n">
        <f aca="false">E27*1.085</f>
        <v>0</v>
      </c>
      <c r="G27" s="8"/>
    </row>
    <row r="28" customFormat="false" ht="14.85" hidden="false" customHeight="false" outlineLevel="0" collapsed="false">
      <c r="A28" s="11" t="s">
        <v>30</v>
      </c>
      <c r="B28" s="12"/>
      <c r="C28" s="13" t="s">
        <v>9</v>
      </c>
      <c r="D28" s="14" t="n">
        <v>930</v>
      </c>
      <c r="E28" s="14" t="n">
        <f aca="false">B28*D28</f>
        <v>0</v>
      </c>
      <c r="F28" s="14" t="n">
        <f aca="false">E28*1.085</f>
        <v>0</v>
      </c>
      <c r="G28" s="8"/>
    </row>
    <row r="29" customFormat="false" ht="10.7" hidden="false" customHeight="true" outlineLevel="0" collapsed="false">
      <c r="A29" s="11" t="s">
        <v>31</v>
      </c>
      <c r="B29" s="12"/>
      <c r="C29" s="13" t="s">
        <v>9</v>
      </c>
      <c r="D29" s="14" t="n">
        <v>880</v>
      </c>
      <c r="E29" s="14" t="n">
        <f aca="false">B29*D29</f>
        <v>0</v>
      </c>
      <c r="F29" s="14" t="n">
        <f aca="false">E29*1.085</f>
        <v>0</v>
      </c>
      <c r="G29" s="8"/>
    </row>
    <row r="30" customFormat="false" ht="9.75" hidden="false" customHeight="true" outlineLevel="0" collapsed="false">
      <c r="A30" s="24" t="s">
        <v>32</v>
      </c>
      <c r="B30" s="16" t="n">
        <f aca="false">SUM(B19:B28)</f>
        <v>0</v>
      </c>
      <c r="C30" s="17"/>
      <c r="D30" s="18"/>
      <c r="E30" s="25" t="n">
        <f aca="false">SUM(E19:E29)</f>
        <v>0</v>
      </c>
      <c r="F30" s="19" t="n">
        <f aca="false">SUM(F19:F29)</f>
        <v>0</v>
      </c>
      <c r="G30" s="8"/>
    </row>
    <row r="31" customFormat="false" ht="9.75" hidden="false" customHeight="true" outlineLevel="0" collapsed="false">
      <c r="A31" s="11" t="s">
        <v>33</v>
      </c>
      <c r="B31" s="12"/>
      <c r="C31" s="13" t="s">
        <v>9</v>
      </c>
      <c r="D31" s="14" t="n">
        <v>880</v>
      </c>
      <c r="E31" s="14" t="n">
        <f aca="false">B31*D31</f>
        <v>0</v>
      </c>
      <c r="F31" s="14" t="n">
        <f aca="false">E31*1.085</f>
        <v>0</v>
      </c>
      <c r="G31" s="8"/>
    </row>
    <row r="32" customFormat="false" ht="9.75" hidden="false" customHeight="true" outlineLevel="0" collapsed="false">
      <c r="A32" s="15" t="s">
        <v>34</v>
      </c>
      <c r="B32" s="16" t="n">
        <f aca="false">SUM(B30:B31)</f>
        <v>0</v>
      </c>
      <c r="C32" s="17"/>
      <c r="D32" s="18"/>
      <c r="E32" s="19" t="n">
        <f aca="false">SUM(E30:E31)</f>
        <v>0</v>
      </c>
      <c r="F32" s="19" t="n">
        <f aca="false">SUM(F30:F31)</f>
        <v>0</v>
      </c>
      <c r="G32" s="8"/>
    </row>
    <row r="33" customFormat="false" ht="9.75" hidden="false" customHeight="true" outlineLevel="0" collapsed="false">
      <c r="A33" s="20"/>
      <c r="B33" s="20"/>
      <c r="C33" s="20"/>
      <c r="D33" s="21"/>
      <c r="E33" s="21"/>
      <c r="F33" s="21"/>
      <c r="G33" s="8"/>
    </row>
    <row r="34" customFormat="false" ht="26.25" hidden="false" customHeight="true" outlineLevel="0" collapsed="false">
      <c r="A34" s="9" t="s">
        <v>35</v>
      </c>
      <c r="B34" s="10"/>
      <c r="C34" s="9"/>
      <c r="D34" s="22"/>
      <c r="E34" s="22"/>
      <c r="F34" s="22"/>
      <c r="G34" s="8"/>
    </row>
    <row r="35" customFormat="false" ht="9.75" hidden="false" customHeight="true" outlineLevel="0" collapsed="false">
      <c r="A35" s="11" t="s">
        <v>36</v>
      </c>
      <c r="B35" s="12"/>
      <c r="C35" s="13" t="s">
        <v>9</v>
      </c>
      <c r="D35" s="14" t="n">
        <v>920</v>
      </c>
      <c r="E35" s="14" t="n">
        <f aca="false">B35*D35</f>
        <v>0</v>
      </c>
      <c r="F35" s="14" t="n">
        <f aca="false">E35*1.085</f>
        <v>0</v>
      </c>
      <c r="G35" s="8"/>
    </row>
    <row r="36" customFormat="false" ht="8.25" hidden="false" customHeight="true" outlineLevel="0" collapsed="false">
      <c r="A36" s="11" t="s">
        <v>37</v>
      </c>
      <c r="B36" s="12"/>
      <c r="C36" s="13" t="s">
        <v>9</v>
      </c>
      <c r="D36" s="14" t="n">
        <v>900</v>
      </c>
      <c r="E36" s="14" t="n">
        <f aca="false">B36*D36</f>
        <v>0</v>
      </c>
      <c r="F36" s="14" t="n">
        <f aca="false">E36*1.085</f>
        <v>0</v>
      </c>
      <c r="G36" s="8"/>
    </row>
    <row r="37" customFormat="false" ht="8.25" hidden="false" customHeight="true" outlineLevel="0" collapsed="false">
      <c r="A37" s="11" t="s">
        <v>38</v>
      </c>
      <c r="B37" s="12"/>
      <c r="C37" s="13" t="s">
        <v>9</v>
      </c>
      <c r="D37" s="14" t="n">
        <v>920</v>
      </c>
      <c r="E37" s="14" t="n">
        <f aca="false">B37*D37</f>
        <v>0</v>
      </c>
      <c r="F37" s="14" t="n">
        <f aca="false">E37*1.085</f>
        <v>0</v>
      </c>
      <c r="G37" s="8"/>
    </row>
    <row r="38" customFormat="false" ht="9.75" hidden="false" customHeight="true" outlineLevel="0" collapsed="false">
      <c r="A38" s="15" t="s">
        <v>39</v>
      </c>
      <c r="B38" s="16" t="n">
        <f aca="false">SUM(B35:B37)</f>
        <v>0</v>
      </c>
      <c r="C38" s="17"/>
      <c r="D38" s="18"/>
      <c r="E38" s="25" t="n">
        <f aca="false">SUM(E35:E37)</f>
        <v>0</v>
      </c>
      <c r="F38" s="19" t="n">
        <f aca="false">SUM(F35:F37)</f>
        <v>0</v>
      </c>
      <c r="G38" s="8"/>
    </row>
    <row r="39" customFormat="false" ht="43.5" hidden="false" customHeight="true" outlineLevel="0" collapsed="false">
      <c r="A39" s="26" t="s">
        <v>40</v>
      </c>
      <c r="B39" s="10"/>
      <c r="C39" s="9"/>
      <c r="D39" s="22"/>
      <c r="E39" s="22"/>
      <c r="F39" s="22"/>
      <c r="G39" s="8"/>
    </row>
    <row r="40" customFormat="false" ht="8.25" hidden="false" customHeight="true" outlineLevel="0" collapsed="false">
      <c r="A40" s="11" t="s">
        <v>41</v>
      </c>
      <c r="B40" s="12"/>
      <c r="C40" s="13" t="s">
        <v>9</v>
      </c>
      <c r="D40" s="14" t="n">
        <v>880</v>
      </c>
      <c r="E40" s="14" t="n">
        <f aca="false">B40*D40</f>
        <v>0</v>
      </c>
      <c r="F40" s="14" t="n">
        <f aca="false">E40*1.085</f>
        <v>0</v>
      </c>
      <c r="G40" s="27"/>
    </row>
    <row r="41" customFormat="false" ht="8.25" hidden="false" customHeight="true" outlineLevel="0" collapsed="false">
      <c r="A41" s="11" t="s">
        <v>42</v>
      </c>
      <c r="B41" s="12"/>
      <c r="C41" s="13" t="s">
        <v>9</v>
      </c>
      <c r="D41" s="14" t="n">
        <v>880</v>
      </c>
      <c r="E41" s="14" t="n">
        <f aca="false">B41*D41</f>
        <v>0</v>
      </c>
      <c r="F41" s="14" t="n">
        <f aca="false">E41*1.085</f>
        <v>0</v>
      </c>
      <c r="G41" s="27"/>
    </row>
    <row r="42" customFormat="false" ht="8.25" hidden="false" customHeight="true" outlineLevel="0" collapsed="false">
      <c r="A42" s="11" t="s">
        <v>43</v>
      </c>
      <c r="B42" s="12"/>
      <c r="C42" s="13" t="s">
        <v>9</v>
      </c>
      <c r="D42" s="14" t="n">
        <v>880</v>
      </c>
      <c r="E42" s="14" t="n">
        <f aca="false">B42*D42</f>
        <v>0</v>
      </c>
      <c r="F42" s="14" t="n">
        <f aca="false">E42*1.085</f>
        <v>0</v>
      </c>
      <c r="G42" s="27"/>
    </row>
    <row r="43" customFormat="false" ht="8.25" hidden="false" customHeight="true" outlineLevel="0" collapsed="false">
      <c r="A43" s="11" t="s">
        <v>44</v>
      </c>
      <c r="B43" s="12"/>
      <c r="C43" s="13" t="s">
        <v>9</v>
      </c>
      <c r="D43" s="14" t="n">
        <v>880</v>
      </c>
      <c r="E43" s="14" t="n">
        <f aca="false">B43*D43</f>
        <v>0</v>
      </c>
      <c r="F43" s="14" t="n">
        <f aca="false">E43*1.085</f>
        <v>0</v>
      </c>
      <c r="G43" s="27"/>
    </row>
    <row r="44" customFormat="false" ht="8.25" hidden="false" customHeight="true" outlineLevel="0" collapsed="false">
      <c r="A44" s="11" t="s">
        <v>45</v>
      </c>
      <c r="B44" s="12"/>
      <c r="C44" s="13" t="s">
        <v>9</v>
      </c>
      <c r="D44" s="14" t="n">
        <v>880</v>
      </c>
      <c r="E44" s="14" t="n">
        <f aca="false">B44*D44</f>
        <v>0</v>
      </c>
      <c r="F44" s="14" t="n">
        <f aca="false">E44*1.085</f>
        <v>0</v>
      </c>
      <c r="G44" s="27"/>
    </row>
    <row r="45" customFormat="false" ht="16" hidden="false" customHeight="false" outlineLevel="0" collapsed="false">
      <c r="A45" s="11" t="s">
        <v>46</v>
      </c>
      <c r="B45" s="12"/>
      <c r="C45" s="13" t="s">
        <v>9</v>
      </c>
      <c r="D45" s="14" t="n">
        <v>992.667</v>
      </c>
      <c r="E45" s="14" t="n">
        <f aca="false">B45*D45</f>
        <v>0</v>
      </c>
      <c r="F45" s="14" t="n">
        <f aca="false">E45*1.085</f>
        <v>0</v>
      </c>
      <c r="G45" s="8"/>
    </row>
    <row r="46" customFormat="false" ht="9.75" hidden="false" customHeight="true" outlineLevel="0" collapsed="false">
      <c r="A46" s="15" t="s">
        <v>47</v>
      </c>
      <c r="B46" s="16" t="n">
        <f aca="false">SUM(B40:B45)</f>
        <v>0</v>
      </c>
      <c r="C46" s="17"/>
      <c r="D46" s="18"/>
      <c r="E46" s="25" t="n">
        <f aca="false">SUM(E40:E45)</f>
        <v>0</v>
      </c>
      <c r="F46" s="19" t="n">
        <f aca="false">SUM(F40:F45)</f>
        <v>0</v>
      </c>
      <c r="G46" s="8"/>
    </row>
    <row r="47" customFormat="false" ht="9.75" hidden="false" customHeight="true" outlineLevel="0" collapsed="false">
      <c r="A47" s="20"/>
      <c r="B47" s="20"/>
      <c r="C47" s="20"/>
      <c r="D47" s="21"/>
      <c r="E47" s="21"/>
      <c r="F47" s="21"/>
      <c r="G47" s="8"/>
    </row>
    <row r="48" customFormat="false" ht="9.75" hidden="false" customHeight="true" outlineLevel="0" collapsed="false">
      <c r="A48" s="28" t="s">
        <v>48</v>
      </c>
      <c r="B48" s="29" t="n">
        <f aca="false">SUM(B9+B16+B32+B38+B46)</f>
        <v>0</v>
      </c>
      <c r="C48" s="30"/>
      <c r="D48" s="31"/>
      <c r="E48" s="32" t="n">
        <f aca="false">SUM(E9+E16+E32+E38+E46)</f>
        <v>0</v>
      </c>
      <c r="F48" s="32" t="n">
        <f aca="false">SUM(F9+F16+F32+F38+F46)</f>
        <v>0</v>
      </c>
      <c r="G48" s="8"/>
    </row>
    <row r="49" customFormat="false" ht="12.8" hidden="false" customHeight="false" outlineLevel="0" collapsed="false">
      <c r="A49" s="33" t="s">
        <v>49</v>
      </c>
      <c r="B49" s="8"/>
      <c r="C49" s="8"/>
      <c r="D49" s="8"/>
      <c r="E49" s="8"/>
      <c r="F49" s="8"/>
      <c r="G49" s="8"/>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47</TotalTime>
  <Application>LibreOffice/7.3.7.2.M8$Windows_X86_64 LibreOffice_project/6d3c621d2a55ad69069ee1e9770686c208fa23a7</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2025-08-14T19:41:03Z</dcterms:created>
  <dc:creator/>
  <dc:description/>
  <dc:language>fr-FR</dc:language>
  <cp:lastModifiedBy/>
  <dcterms:modified xsi:type="dcterms:W3CDTF">2025-10-20T10:37:50Z</dcterms:modified>
  <cp:revision>11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2019-09-27T00:00:00Z</vt:filetime>
  </property>
  <property fmtid="{D5CDD505-2E9C-101B-9397-08002B2CF9AE}" pid="3" name="Creator">
    <vt:lpwstr>pdfsam-console (Ver. 2.4.1e)</vt:lpwstr>
  </property>
  <property fmtid="{D5CDD505-2E9C-101B-9397-08002B2CF9AE}" pid="4" name="LastSaved">
    <vt:filetime>2025-08-14T00:00:00Z</vt:filetime>
  </property>
  <property fmtid="{D5CDD505-2E9C-101B-9397-08002B2CF9AE}" pid="5" name="Producer">
    <vt:lpwstr>iText 2.1.7 by 1T3XT</vt:lpwstr>
  </property>
</Properties>
</file>