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R:\DF\SCP\1_Marchés Publics\2025\2025-53 Accompagnement conception animation\1_Procédure\1_Consultation\2-DCE Final\"/>
    </mc:Choice>
  </mc:AlternateContent>
  <xr:revisionPtr revIDLastSave="0" documentId="13_ncr:1_{D20F0898-0A54-42FA-8DDC-08DA748D20E7}" xr6:coauthVersionLast="36" xr6:coauthVersionMax="36" xr10:uidLastSave="{00000000-0000-0000-0000-000000000000}"/>
  <bookViews>
    <workbookView xWindow="32775" yWindow="32775" windowWidth="29040" windowHeight="11715" xr2:uid="{00000000-000D-0000-FFFF-FFFF00000000}"/>
  </bookViews>
  <sheets>
    <sheet name="2025-53 BPU" sheetId="1" r:id="rId1"/>
    <sheet name="2025-53 DQE" sheetId="2" r:id="rId2"/>
  </sheets>
  <calcPr calcId="191029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E34" i="1"/>
  <c r="E35" i="1" s="1"/>
  <c r="J6" i="1" s="1"/>
  <c r="F34" i="1"/>
  <c r="F35" i="1" s="1"/>
  <c r="L6" i="1" s="1"/>
  <c r="D34" i="1"/>
  <c r="D35" i="1" s="1"/>
  <c r="H6" i="1" l="1"/>
  <c r="I8" i="1"/>
  <c r="K8" i="1" s="1"/>
  <c r="M8" i="1" s="1"/>
  <c r="E11" i="2"/>
  <c r="E16" i="2" l="1"/>
  <c r="G16" i="2" s="1"/>
  <c r="E15" i="2"/>
  <c r="G15" i="2" s="1"/>
  <c r="E14" i="2"/>
  <c r="G14" i="2" s="1"/>
  <c r="E13" i="2"/>
  <c r="G13" i="2" s="1"/>
  <c r="E12" i="2"/>
  <c r="G12" i="2" s="1"/>
  <c r="G11" i="2"/>
  <c r="E10" i="2"/>
  <c r="G10" i="2" s="1"/>
  <c r="E9" i="2"/>
  <c r="G9" i="2" s="1"/>
  <c r="E8" i="2"/>
  <c r="G8" i="2" s="1"/>
  <c r="E7" i="2"/>
  <c r="G7" i="2" s="1"/>
  <c r="E6" i="2"/>
  <c r="G6" i="2" s="1"/>
  <c r="E5" i="2"/>
  <c r="G5" i="2" s="1"/>
  <c r="G17" i="2" l="1"/>
  <c r="G19" i="2" s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J13" i="1"/>
  <c r="J7" i="1"/>
  <c r="J8" i="1"/>
  <c r="J9" i="1"/>
  <c r="J10" i="1"/>
  <c r="J11" i="1"/>
  <c r="J12" i="1"/>
  <c r="J14" i="1"/>
  <c r="J15" i="1"/>
  <c r="J16" i="1"/>
  <c r="J17" i="1"/>
  <c r="J18" i="1"/>
  <c r="J19" i="1"/>
  <c r="J20" i="1"/>
  <c r="J21" i="1"/>
  <c r="J22" i="1"/>
  <c r="J23" i="1"/>
  <c r="J24" i="1"/>
  <c r="J2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I7" i="1" l="1"/>
  <c r="K7" i="1" s="1"/>
  <c r="M7" i="1" s="1"/>
  <c r="I9" i="1"/>
  <c r="K9" i="1" s="1"/>
  <c r="M9" i="1" s="1"/>
  <c r="I10" i="1"/>
  <c r="K10" i="1" s="1"/>
  <c r="M10" i="1" s="1"/>
  <c r="I11" i="1"/>
  <c r="K11" i="1" s="1"/>
  <c r="M11" i="1" s="1"/>
  <c r="I12" i="1"/>
  <c r="K12" i="1" s="1"/>
  <c r="M12" i="1" s="1"/>
  <c r="I13" i="1"/>
  <c r="K13" i="1" s="1"/>
  <c r="M13" i="1" s="1"/>
  <c r="I14" i="1"/>
  <c r="K14" i="1" s="1"/>
  <c r="M14" i="1" s="1"/>
  <c r="I15" i="1"/>
  <c r="K15" i="1" s="1"/>
  <c r="M15" i="1" s="1"/>
  <c r="I16" i="1"/>
  <c r="K16" i="1" s="1"/>
  <c r="M16" i="1" s="1"/>
  <c r="I17" i="1"/>
  <c r="K17" i="1" s="1"/>
  <c r="M17" i="1" s="1"/>
  <c r="I18" i="1"/>
  <c r="K18" i="1" s="1"/>
  <c r="M18" i="1" s="1"/>
  <c r="I19" i="1"/>
  <c r="K19" i="1" s="1"/>
  <c r="M19" i="1" s="1"/>
  <c r="I20" i="1"/>
  <c r="K20" i="1" s="1"/>
  <c r="M20" i="1" s="1"/>
  <c r="I21" i="1"/>
  <c r="K21" i="1" s="1"/>
  <c r="M21" i="1" s="1"/>
  <c r="I22" i="1"/>
  <c r="K22" i="1" s="1"/>
  <c r="M22" i="1" s="1"/>
  <c r="I23" i="1"/>
  <c r="K23" i="1" s="1"/>
  <c r="M23" i="1" s="1"/>
  <c r="I24" i="1"/>
  <c r="K24" i="1" s="1"/>
  <c r="M24" i="1" s="1"/>
  <c r="I25" i="1"/>
  <c r="K25" i="1" s="1"/>
  <c r="M25" i="1" s="1"/>
  <c r="I6" i="1"/>
  <c r="K6" i="1" s="1"/>
  <c r="M6" i="1" s="1"/>
</calcChain>
</file>

<file path=xl/sharedStrings.xml><?xml version="1.0" encoding="utf-8"?>
<sst xmlns="http://schemas.openxmlformats.org/spreadsheetml/2006/main" count="118" uniqueCount="47">
  <si>
    <t>Désignation</t>
  </si>
  <si>
    <t>N° de prix</t>
  </si>
  <si>
    <t>Prix Unitaire HT</t>
  </si>
  <si>
    <t>Montant de la TVA</t>
  </si>
  <si>
    <t>Prix Unitaire TTC</t>
  </si>
  <si>
    <t xml:space="preserve">Préparation et animation de réunion de pilotage (y compris compte-rendu) pour la conception du programme et déroulé de l'événement </t>
  </si>
  <si>
    <t xml:space="preserve">UO 1 </t>
  </si>
  <si>
    <t>UO 2</t>
  </si>
  <si>
    <t>Animation ou co-animation d’un séminaire</t>
  </si>
  <si>
    <t xml:space="preserve">UO 4 </t>
  </si>
  <si>
    <t xml:space="preserve">Production d’une synthèse simple (type word ou ppt) et d’un plan de diffusion des conclusions d’un séminaire </t>
  </si>
  <si>
    <t>Production d’une synthèse élaborée (sous format vidéo,…) et d’un plan de diffusion des conclusions d’un séminaire</t>
  </si>
  <si>
    <t>Transfert de compétences (formation) y compris support de formation</t>
  </si>
  <si>
    <t>Conditions de participation</t>
  </si>
  <si>
    <t>Unité</t>
  </si>
  <si>
    <t>1/2 journée</t>
  </si>
  <si>
    <t>journée</t>
  </si>
  <si>
    <t>Présentiel</t>
  </si>
  <si>
    <t>Visio-conférence</t>
  </si>
  <si>
    <t xml:space="preserve">Les candidats ne sont pas autorisés à modifier le canevas du document.	</t>
  </si>
  <si>
    <t>UO 3.1</t>
  </si>
  <si>
    <t>UO 3.2</t>
  </si>
  <si>
    <t>Révision 1</t>
  </si>
  <si>
    <t>Révision 2</t>
  </si>
  <si>
    <t>Révision 3</t>
  </si>
  <si>
    <t>Aide au calcul de la révison : en lien avec article 5.4 CCAP</t>
  </si>
  <si>
    <t>Temporalité</t>
  </si>
  <si>
    <t>Indice(s)</t>
  </si>
  <si>
    <t>Révision3</t>
  </si>
  <si>
    <t>I0</t>
  </si>
  <si>
    <t>Im</t>
  </si>
  <si>
    <t>Coefficient</t>
  </si>
  <si>
    <t>(Im/Io)</t>
  </si>
  <si>
    <t>SYNTEC</t>
  </si>
  <si>
    <r>
      <t>annuelle</t>
    </r>
    <r>
      <rPr>
        <b/>
        <sz val="10"/>
        <rFont val="Marianne Light"/>
        <family val="3"/>
      </rPr>
      <t xml:space="preserve"> à compter de la date anniversaire de la notification (n+1 : 2027)</t>
    </r>
  </si>
  <si>
    <t>Prix initiaux</t>
  </si>
  <si>
    <t>Coefficient arrondi</t>
  </si>
  <si>
    <t>Montant total
€ HT</t>
  </si>
  <si>
    <t>Montant total du DQE € HT</t>
  </si>
  <si>
    <t>Taux de TVA</t>
  </si>
  <si>
    <t>Montant total du DQE * € TTC</t>
  </si>
  <si>
    <t>* ce montant sert uniquement au jugement de l'offre</t>
  </si>
  <si>
    <t>Quantité durée AC</t>
  </si>
  <si>
    <t>Dernière valeur connue et publiée de l’indice à la date limite de remise des offres (précisé à l’acte d’engagement).</t>
  </si>
  <si>
    <r>
      <t xml:space="preserve">dernière valeur connue et publiée (y compris provisoire) de l’indice de révision à la date de révision : 
</t>
    </r>
    <r>
      <rPr>
        <b/>
        <sz val="10"/>
        <rFont val="Marianne Light"/>
        <family val="3"/>
      </rPr>
      <t>XXXXX 2026</t>
    </r>
  </si>
  <si>
    <r>
      <t xml:space="preserve">ACCOMPAGNEMENT A LA CONCEPTION ET /OU ANIMATION DE REUNIONS, SEMINAIRES OU FORUM PAR DES METHODES PARTICIPATIVES
2025-53
</t>
    </r>
    <r>
      <rPr>
        <b/>
        <u/>
        <sz val="10"/>
        <rFont val="Marianne Light"/>
        <family val="3"/>
      </rPr>
      <t>Bordereau de Prix Unitaires (BPU)</t>
    </r>
  </si>
  <si>
    <r>
      <t xml:space="preserve">ACCOMPAGNEMENT A LA CONCEPTION ET /OU ANIMATION DE REUNIONS, SEMINAIRES OU FORUM 
PAR DES METHODES PARTICIPATIVES
2025-53
</t>
    </r>
    <r>
      <rPr>
        <b/>
        <u/>
        <sz val="10"/>
        <rFont val="Marianne Light"/>
        <family val="3"/>
      </rPr>
      <t>Détail Quantitatif Estimatif (DQE)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</si>
</sst>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0.000"/>
  </numFmts>
  <fonts count="14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name val="Marianne Light"/>
      <family val="3"/>
    </font>
    <font>
      <sz val="9"/>
      <name val="Marianne Light"/>
      <family val="3"/>
    </font>
    <font>
      <b/>
      <sz val="10"/>
      <color theme="0"/>
      <name val="Marianne Light"/>
      <family val="3"/>
    </font>
    <font>
      <sz val="10"/>
      <name val="Marianne Light"/>
      <family val="3"/>
    </font>
    <font>
      <b/>
      <sz val="10"/>
      <name val="Calibri"/>
      <family val="3"/>
    </font>
    <font>
      <b/>
      <u/>
      <sz val="10"/>
      <name val="Marianne Light"/>
      <family val="3"/>
    </font>
    <font>
      <b/>
      <sz val="10"/>
      <color rgb="FFFF0000"/>
      <name val="Marianne Light"/>
      <family val="3"/>
    </font>
    <font>
      <sz val="10"/>
      <name val="Arial"/>
    </font>
    <font>
      <sz val="12"/>
      <name val="Marianne Light"/>
      <family val="3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9009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/>
    <xf numFmtId="164" fontId="3" fillId="0" borderId="4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7" fillId="0" borderId="4" xfId="0" applyFont="1" applyBorder="1" applyAlignment="1">
      <alignment horizontal="left" vertical="center" wrapText="1"/>
    </xf>
    <xf numFmtId="0" fontId="12" fillId="0" borderId="0" xfId="0" applyFont="1"/>
    <xf numFmtId="0" fontId="6" fillId="2" borderId="4" xfId="0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" fontId="12" fillId="0" borderId="0" xfId="0" applyNumberFormat="1" applyFont="1" applyAlignment="1">
      <alignment horizontal="right"/>
    </xf>
    <xf numFmtId="44" fontId="7" fillId="0" borderId="4" xfId="1" applyFont="1" applyBorder="1" applyAlignment="1">
      <alignment horizontal="center" vertical="center"/>
    </xf>
    <xf numFmtId="44" fontId="7" fillId="0" borderId="2" xfId="1" applyFont="1" applyBorder="1" applyAlignment="1">
      <alignment vertical="center"/>
    </xf>
    <xf numFmtId="44" fontId="7" fillId="0" borderId="8" xfId="1" applyFont="1" applyBorder="1" applyAlignment="1">
      <alignment vertical="center"/>
    </xf>
    <xf numFmtId="2" fontId="7" fillId="0" borderId="4" xfId="1" applyNumberFormat="1" applyFont="1" applyBorder="1" applyAlignment="1">
      <alignment horizontal="right" vertical="center"/>
    </xf>
    <xf numFmtId="2" fontId="7" fillId="0" borderId="4" xfId="1" applyNumberFormat="1" applyFont="1" applyBorder="1" applyAlignment="1">
      <alignment horizontal="right" vertical="center" wrapText="1"/>
    </xf>
    <xf numFmtId="2" fontId="7" fillId="0" borderId="4" xfId="1" applyNumberFormat="1" applyFont="1" applyBorder="1" applyAlignment="1">
      <alignment horizontal="right"/>
    </xf>
    <xf numFmtId="44" fontId="12" fillId="0" borderId="0" xfId="0" applyNumberFormat="1" applyFont="1"/>
    <xf numFmtId="10" fontId="7" fillId="0" borderId="4" xfId="1" applyNumberFormat="1" applyFont="1" applyBorder="1" applyAlignment="1">
      <alignment horizontal="center" vertical="center"/>
    </xf>
    <xf numFmtId="165" fontId="4" fillId="0" borderId="4" xfId="0" applyNumberFormat="1" applyFont="1" applyBorder="1"/>
    <xf numFmtId="0" fontId="1" fillId="0" borderId="0" xfId="0" applyFont="1" applyFill="1"/>
    <xf numFmtId="0" fontId="7" fillId="0" borderId="4" xfId="0" applyFont="1" applyBorder="1" applyAlignment="1">
      <alignment horizontal="left"/>
    </xf>
    <xf numFmtId="0" fontId="7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/>
    </xf>
  </cellXfs>
  <cellStyles count="3">
    <cellStyle name="Milliers 2" xfId="2" xr:uid="{8130C39C-21E7-4CFF-9B0C-BF1D9BE4E202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154305</xdr:rowOff>
    </xdr:from>
    <xdr:to>
      <xdr:col>1</xdr:col>
      <xdr:colOff>558165</xdr:colOff>
      <xdr:row>0</xdr:row>
      <xdr:rowOff>1518285</xdr:rowOff>
    </xdr:to>
    <xdr:pic>
      <xdr:nvPicPr>
        <xdr:cNvPr id="1059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6D09C378-AB83-4611-A3ED-EE3BCFA6E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54305"/>
          <a:ext cx="1297305" cy="1363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116205</xdr:rowOff>
    </xdr:from>
    <xdr:to>
      <xdr:col>1</xdr:col>
      <xdr:colOff>535305</xdr:colOff>
      <xdr:row>0</xdr:row>
      <xdr:rowOff>1480185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011D49FF-E112-4E16-B97F-6E95859A2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05"/>
          <a:ext cx="1297305" cy="1363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zoomScaleNormal="100" workbookViewId="0">
      <selection activeCell="A2" sqref="A2:G2"/>
    </sheetView>
  </sheetViews>
  <sheetFormatPr baseColWidth="10" defaultColWidth="11.42578125" defaultRowHeight="15" x14ac:dyDescent="0.2"/>
  <cols>
    <col min="1" max="1" width="11.42578125" style="1"/>
    <col min="2" max="2" width="41.140625" style="1" bestFit="1" customWidth="1"/>
    <col min="3" max="3" width="28" style="1" bestFit="1" customWidth="1"/>
    <col min="4" max="7" width="14.7109375" style="1" customWidth="1"/>
    <col min="8" max="16384" width="11.42578125" style="1"/>
  </cols>
  <sheetData>
    <row r="1" spans="1:13" ht="125.25" customHeight="1" x14ac:dyDescent="0.2">
      <c r="B1" s="2"/>
      <c r="C1" s="2"/>
      <c r="D1" s="2"/>
      <c r="E1" s="2"/>
      <c r="F1" s="2"/>
      <c r="G1" s="2"/>
    </row>
    <row r="2" spans="1:13" s="2" customFormat="1" ht="142.5" customHeight="1" x14ac:dyDescent="0.2">
      <c r="A2" s="56" t="s">
        <v>45</v>
      </c>
      <c r="B2" s="57"/>
      <c r="C2" s="57"/>
      <c r="D2" s="57"/>
      <c r="E2" s="57"/>
      <c r="F2" s="57"/>
      <c r="G2" s="57"/>
    </row>
    <row r="3" spans="1:13" s="2" customFormat="1" x14ac:dyDescent="0.2">
      <c r="A3" s="58" t="s">
        <v>19</v>
      </c>
      <c r="B3" s="58"/>
      <c r="C3" s="58"/>
      <c r="D3" s="58"/>
      <c r="E3" s="58"/>
      <c r="F3" s="58"/>
      <c r="G3" s="58"/>
    </row>
    <row r="4" spans="1:13" s="2" customFormat="1" x14ac:dyDescent="0.2">
      <c r="A4" s="9"/>
      <c r="B4" s="9"/>
      <c r="C4" s="9"/>
      <c r="D4" s="9"/>
      <c r="E4" s="52" t="s">
        <v>35</v>
      </c>
      <c r="F4" s="52"/>
      <c r="G4" s="52"/>
      <c r="H4" s="45" t="s">
        <v>22</v>
      </c>
      <c r="I4" s="45"/>
      <c r="J4" s="45" t="s">
        <v>23</v>
      </c>
      <c r="K4" s="45"/>
      <c r="L4" s="45" t="s">
        <v>24</v>
      </c>
      <c r="M4" s="45"/>
    </row>
    <row r="5" spans="1:13" ht="38.25" x14ac:dyDescent="0.2">
      <c r="A5" s="7" t="s">
        <v>1</v>
      </c>
      <c r="B5" s="7" t="s">
        <v>0</v>
      </c>
      <c r="C5" s="7" t="s">
        <v>13</v>
      </c>
      <c r="D5" s="7" t="s">
        <v>14</v>
      </c>
      <c r="E5" s="8" t="s">
        <v>2</v>
      </c>
      <c r="F5" s="8" t="s">
        <v>3</v>
      </c>
      <c r="G5" s="8" t="s">
        <v>4</v>
      </c>
      <c r="H5" s="10" t="s">
        <v>2</v>
      </c>
      <c r="I5" s="10" t="s">
        <v>4</v>
      </c>
      <c r="J5" s="11" t="s">
        <v>2</v>
      </c>
      <c r="K5" s="11" t="s">
        <v>4</v>
      </c>
      <c r="L5" s="12" t="s">
        <v>2</v>
      </c>
      <c r="M5" s="12" t="s">
        <v>4</v>
      </c>
    </row>
    <row r="6" spans="1:13" x14ac:dyDescent="0.2">
      <c r="A6" s="48" t="s">
        <v>6</v>
      </c>
      <c r="B6" s="48" t="s">
        <v>5</v>
      </c>
      <c r="C6" s="48" t="s">
        <v>17</v>
      </c>
      <c r="D6" s="4" t="s">
        <v>15</v>
      </c>
      <c r="E6" s="3"/>
      <c r="F6" s="6"/>
      <c r="G6" s="3">
        <f>SUM(E6+F6)</f>
        <v>0</v>
      </c>
      <c r="H6" s="3" t="e">
        <f>E6*$D$35</f>
        <v>#DIV/0!</v>
      </c>
      <c r="I6" s="3" t="e">
        <f>G6*$D$35</f>
        <v>#DIV/0!</v>
      </c>
      <c r="J6" s="3" t="e">
        <f>E6*$E$35</f>
        <v>#DIV/0!</v>
      </c>
      <c r="K6" s="3" t="e">
        <f>I6*$E$35</f>
        <v>#DIV/0!</v>
      </c>
      <c r="L6" s="3" t="e">
        <f>E6*$F$35</f>
        <v>#DIV/0!</v>
      </c>
      <c r="M6" s="3" t="e">
        <f>K6*$F$35</f>
        <v>#DIV/0!</v>
      </c>
    </row>
    <row r="7" spans="1:13" x14ac:dyDescent="0.2">
      <c r="A7" s="51"/>
      <c r="B7" s="51"/>
      <c r="C7" s="49"/>
      <c r="D7" s="4" t="s">
        <v>16</v>
      </c>
      <c r="E7" s="3"/>
      <c r="F7" s="6"/>
      <c r="G7" s="3">
        <f t="shared" ref="G7:G25" si="0">SUM(E7+F7)</f>
        <v>0</v>
      </c>
      <c r="H7" s="3" t="e">
        <f t="shared" ref="H7:H25" si="1">E7*$D$35</f>
        <v>#DIV/0!</v>
      </c>
      <c r="I7" s="3" t="e">
        <f>G7*$D$35</f>
        <v>#DIV/0!</v>
      </c>
      <c r="J7" s="3" t="e">
        <f>E7*$E$35</f>
        <v>#DIV/0!</v>
      </c>
      <c r="K7" s="3" t="e">
        <f t="shared" ref="K7:K25" si="2">I7*$E$35</f>
        <v>#DIV/0!</v>
      </c>
      <c r="L7" s="3" t="e">
        <f t="shared" ref="L7:L25" si="3">E7*$F$35</f>
        <v>#DIV/0!</v>
      </c>
      <c r="M7" s="3" t="e">
        <f t="shared" ref="M7:M25" si="4">K7*$F$35</f>
        <v>#DIV/0!</v>
      </c>
    </row>
    <row r="8" spans="1:13" x14ac:dyDescent="0.2">
      <c r="A8" s="51"/>
      <c r="B8" s="51"/>
      <c r="C8" s="48" t="s">
        <v>18</v>
      </c>
      <c r="D8" s="4" t="s">
        <v>15</v>
      </c>
      <c r="E8" s="3"/>
      <c r="F8" s="6"/>
      <c r="G8" s="3">
        <f>SUM(E8+F8)</f>
        <v>0</v>
      </c>
      <c r="H8" s="3" t="e">
        <f t="shared" si="1"/>
        <v>#DIV/0!</v>
      </c>
      <c r="I8" s="3" t="e">
        <f t="shared" ref="I8:I25" si="5">G8*$D$35</f>
        <v>#DIV/0!</v>
      </c>
      <c r="J8" s="3" t="e">
        <f t="shared" ref="J8:J25" si="6">E8*$E$35</f>
        <v>#DIV/0!</v>
      </c>
      <c r="K8" s="3" t="e">
        <f t="shared" si="2"/>
        <v>#DIV/0!</v>
      </c>
      <c r="L8" s="3" t="e">
        <f t="shared" si="3"/>
        <v>#DIV/0!</v>
      </c>
      <c r="M8" s="3" t="e">
        <f t="shared" si="4"/>
        <v>#DIV/0!</v>
      </c>
    </row>
    <row r="9" spans="1:13" x14ac:dyDescent="0.2">
      <c r="A9" s="49"/>
      <c r="B9" s="49"/>
      <c r="C9" s="49"/>
      <c r="D9" s="4" t="s">
        <v>16</v>
      </c>
      <c r="E9" s="3"/>
      <c r="F9" s="6"/>
      <c r="G9" s="3">
        <f t="shared" si="0"/>
        <v>0</v>
      </c>
      <c r="H9" s="3" t="e">
        <f t="shared" si="1"/>
        <v>#DIV/0!</v>
      </c>
      <c r="I9" s="3" t="e">
        <f t="shared" si="5"/>
        <v>#DIV/0!</v>
      </c>
      <c r="J9" s="3" t="e">
        <f t="shared" si="6"/>
        <v>#DIV/0!</v>
      </c>
      <c r="K9" s="3" t="e">
        <f t="shared" si="2"/>
        <v>#DIV/0!</v>
      </c>
      <c r="L9" s="3" t="e">
        <f t="shared" si="3"/>
        <v>#DIV/0!</v>
      </c>
      <c r="M9" s="3" t="e">
        <f t="shared" si="4"/>
        <v>#DIV/0!</v>
      </c>
    </row>
    <row r="10" spans="1:13" x14ac:dyDescent="0.2">
      <c r="A10" s="48" t="s">
        <v>7</v>
      </c>
      <c r="B10" s="48" t="s">
        <v>8</v>
      </c>
      <c r="C10" s="48" t="s">
        <v>17</v>
      </c>
      <c r="D10" s="4" t="s">
        <v>15</v>
      </c>
      <c r="E10" s="3"/>
      <c r="F10" s="6"/>
      <c r="G10" s="3">
        <f t="shared" si="0"/>
        <v>0</v>
      </c>
      <c r="H10" s="3" t="e">
        <f t="shared" si="1"/>
        <v>#DIV/0!</v>
      </c>
      <c r="I10" s="3" t="e">
        <f t="shared" si="5"/>
        <v>#DIV/0!</v>
      </c>
      <c r="J10" s="3" t="e">
        <f t="shared" si="6"/>
        <v>#DIV/0!</v>
      </c>
      <c r="K10" s="3" t="e">
        <f t="shared" si="2"/>
        <v>#DIV/0!</v>
      </c>
      <c r="L10" s="3" t="e">
        <f t="shared" si="3"/>
        <v>#DIV/0!</v>
      </c>
      <c r="M10" s="3" t="e">
        <f t="shared" si="4"/>
        <v>#DIV/0!</v>
      </c>
    </row>
    <row r="11" spans="1:13" x14ac:dyDescent="0.2">
      <c r="A11" s="51"/>
      <c r="B11" s="51"/>
      <c r="C11" s="49"/>
      <c r="D11" s="4" t="s">
        <v>16</v>
      </c>
      <c r="E11" s="3"/>
      <c r="F11" s="6"/>
      <c r="G11" s="3">
        <f t="shared" si="0"/>
        <v>0</v>
      </c>
      <c r="H11" s="3" t="e">
        <f t="shared" si="1"/>
        <v>#DIV/0!</v>
      </c>
      <c r="I11" s="3" t="e">
        <f t="shared" si="5"/>
        <v>#DIV/0!</v>
      </c>
      <c r="J11" s="3" t="e">
        <f t="shared" si="6"/>
        <v>#DIV/0!</v>
      </c>
      <c r="K11" s="3" t="e">
        <f t="shared" si="2"/>
        <v>#DIV/0!</v>
      </c>
      <c r="L11" s="3" t="e">
        <f t="shared" si="3"/>
        <v>#DIV/0!</v>
      </c>
      <c r="M11" s="3" t="e">
        <f t="shared" si="4"/>
        <v>#DIV/0!</v>
      </c>
    </row>
    <row r="12" spans="1:13" x14ac:dyDescent="0.2">
      <c r="A12" s="51"/>
      <c r="B12" s="51"/>
      <c r="C12" s="48" t="s">
        <v>18</v>
      </c>
      <c r="D12" s="4" t="s">
        <v>15</v>
      </c>
      <c r="E12" s="3"/>
      <c r="F12" s="6"/>
      <c r="G12" s="3">
        <f t="shared" si="0"/>
        <v>0</v>
      </c>
      <c r="H12" s="3" t="e">
        <f t="shared" si="1"/>
        <v>#DIV/0!</v>
      </c>
      <c r="I12" s="3" t="e">
        <f t="shared" si="5"/>
        <v>#DIV/0!</v>
      </c>
      <c r="J12" s="3" t="e">
        <f t="shared" si="6"/>
        <v>#DIV/0!</v>
      </c>
      <c r="K12" s="3" t="e">
        <f t="shared" si="2"/>
        <v>#DIV/0!</v>
      </c>
      <c r="L12" s="3" t="e">
        <f t="shared" si="3"/>
        <v>#DIV/0!</v>
      </c>
      <c r="M12" s="3" t="e">
        <f t="shared" si="4"/>
        <v>#DIV/0!</v>
      </c>
    </row>
    <row r="13" spans="1:13" x14ac:dyDescent="0.2">
      <c r="A13" s="49"/>
      <c r="B13" s="49"/>
      <c r="C13" s="49"/>
      <c r="D13" s="4" t="s">
        <v>16</v>
      </c>
      <c r="E13" s="3"/>
      <c r="F13" s="6"/>
      <c r="G13" s="3">
        <f t="shared" si="0"/>
        <v>0</v>
      </c>
      <c r="H13" s="3" t="e">
        <f t="shared" si="1"/>
        <v>#DIV/0!</v>
      </c>
      <c r="I13" s="3" t="e">
        <f t="shared" si="5"/>
        <v>#DIV/0!</v>
      </c>
      <c r="J13" s="3" t="e">
        <f>E13*$E$35</f>
        <v>#DIV/0!</v>
      </c>
      <c r="K13" s="3" t="e">
        <f t="shared" si="2"/>
        <v>#DIV/0!</v>
      </c>
      <c r="L13" s="3" t="e">
        <f t="shared" si="3"/>
        <v>#DIV/0!</v>
      </c>
      <c r="M13" s="3" t="e">
        <f t="shared" si="4"/>
        <v>#DIV/0!</v>
      </c>
    </row>
    <row r="14" spans="1:13" x14ac:dyDescent="0.2">
      <c r="A14" s="48" t="s">
        <v>20</v>
      </c>
      <c r="B14" s="48" t="s">
        <v>10</v>
      </c>
      <c r="C14" s="48" t="s">
        <v>17</v>
      </c>
      <c r="D14" s="4" t="s">
        <v>15</v>
      </c>
      <c r="E14" s="3"/>
      <c r="F14" s="6"/>
      <c r="G14" s="3">
        <f t="shared" si="0"/>
        <v>0</v>
      </c>
      <c r="H14" s="3" t="e">
        <f t="shared" si="1"/>
        <v>#DIV/0!</v>
      </c>
      <c r="I14" s="3" t="e">
        <f t="shared" si="5"/>
        <v>#DIV/0!</v>
      </c>
      <c r="J14" s="3" t="e">
        <f t="shared" si="6"/>
        <v>#DIV/0!</v>
      </c>
      <c r="K14" s="3" t="e">
        <f t="shared" si="2"/>
        <v>#DIV/0!</v>
      </c>
      <c r="L14" s="3" t="e">
        <f t="shared" si="3"/>
        <v>#DIV/0!</v>
      </c>
      <c r="M14" s="3" t="e">
        <f t="shared" si="4"/>
        <v>#DIV/0!</v>
      </c>
    </row>
    <row r="15" spans="1:13" x14ac:dyDescent="0.2">
      <c r="A15" s="51"/>
      <c r="B15" s="51"/>
      <c r="C15" s="49"/>
      <c r="D15" s="4" t="s">
        <v>16</v>
      </c>
      <c r="E15" s="3"/>
      <c r="F15" s="6"/>
      <c r="G15" s="3">
        <f t="shared" si="0"/>
        <v>0</v>
      </c>
      <c r="H15" s="3" t="e">
        <f t="shared" si="1"/>
        <v>#DIV/0!</v>
      </c>
      <c r="I15" s="3" t="e">
        <f t="shared" si="5"/>
        <v>#DIV/0!</v>
      </c>
      <c r="J15" s="3" t="e">
        <f t="shared" si="6"/>
        <v>#DIV/0!</v>
      </c>
      <c r="K15" s="3" t="e">
        <f t="shared" si="2"/>
        <v>#DIV/0!</v>
      </c>
      <c r="L15" s="3" t="e">
        <f t="shared" si="3"/>
        <v>#DIV/0!</v>
      </c>
      <c r="M15" s="3" t="e">
        <f t="shared" si="4"/>
        <v>#DIV/0!</v>
      </c>
    </row>
    <row r="16" spans="1:13" x14ac:dyDescent="0.2">
      <c r="A16" s="51"/>
      <c r="B16" s="51"/>
      <c r="C16" s="48" t="s">
        <v>18</v>
      </c>
      <c r="D16" s="4" t="s">
        <v>15</v>
      </c>
      <c r="E16" s="3"/>
      <c r="F16" s="6"/>
      <c r="G16" s="3">
        <f t="shared" si="0"/>
        <v>0</v>
      </c>
      <c r="H16" s="3" t="e">
        <f t="shared" si="1"/>
        <v>#DIV/0!</v>
      </c>
      <c r="I16" s="3" t="e">
        <f t="shared" si="5"/>
        <v>#DIV/0!</v>
      </c>
      <c r="J16" s="3" t="e">
        <f t="shared" si="6"/>
        <v>#DIV/0!</v>
      </c>
      <c r="K16" s="3" t="e">
        <f t="shared" si="2"/>
        <v>#DIV/0!</v>
      </c>
      <c r="L16" s="3" t="e">
        <f t="shared" si="3"/>
        <v>#DIV/0!</v>
      </c>
      <c r="M16" s="3" t="e">
        <f t="shared" si="4"/>
        <v>#DIV/0!</v>
      </c>
    </row>
    <row r="17" spans="1:13" x14ac:dyDescent="0.2">
      <c r="A17" s="49"/>
      <c r="B17" s="49"/>
      <c r="C17" s="49"/>
      <c r="D17" s="4" t="s">
        <v>16</v>
      </c>
      <c r="E17" s="3"/>
      <c r="F17" s="6"/>
      <c r="G17" s="3">
        <f t="shared" si="0"/>
        <v>0</v>
      </c>
      <c r="H17" s="3" t="e">
        <f t="shared" si="1"/>
        <v>#DIV/0!</v>
      </c>
      <c r="I17" s="3" t="e">
        <f t="shared" si="5"/>
        <v>#DIV/0!</v>
      </c>
      <c r="J17" s="3" t="e">
        <f t="shared" si="6"/>
        <v>#DIV/0!</v>
      </c>
      <c r="K17" s="3" t="e">
        <f t="shared" si="2"/>
        <v>#DIV/0!</v>
      </c>
      <c r="L17" s="3" t="e">
        <f t="shared" si="3"/>
        <v>#DIV/0!</v>
      </c>
      <c r="M17" s="3" t="e">
        <f t="shared" si="4"/>
        <v>#DIV/0!</v>
      </c>
    </row>
    <row r="18" spans="1:13" x14ac:dyDescent="0.2">
      <c r="A18" s="48" t="s">
        <v>21</v>
      </c>
      <c r="B18" s="48" t="s">
        <v>11</v>
      </c>
      <c r="C18" s="48" t="s">
        <v>17</v>
      </c>
      <c r="D18" s="4" t="s">
        <v>15</v>
      </c>
      <c r="E18" s="3"/>
      <c r="F18" s="6"/>
      <c r="G18" s="3">
        <f t="shared" si="0"/>
        <v>0</v>
      </c>
      <c r="H18" s="3" t="e">
        <f t="shared" si="1"/>
        <v>#DIV/0!</v>
      </c>
      <c r="I18" s="3" t="e">
        <f t="shared" si="5"/>
        <v>#DIV/0!</v>
      </c>
      <c r="J18" s="3" t="e">
        <f t="shared" si="6"/>
        <v>#DIV/0!</v>
      </c>
      <c r="K18" s="3" t="e">
        <f t="shared" si="2"/>
        <v>#DIV/0!</v>
      </c>
      <c r="L18" s="3" t="e">
        <f t="shared" si="3"/>
        <v>#DIV/0!</v>
      </c>
      <c r="M18" s="3" t="e">
        <f t="shared" si="4"/>
        <v>#DIV/0!</v>
      </c>
    </row>
    <row r="19" spans="1:13" x14ac:dyDescent="0.2">
      <c r="A19" s="51"/>
      <c r="B19" s="51"/>
      <c r="C19" s="49"/>
      <c r="D19" s="4" t="s">
        <v>16</v>
      </c>
      <c r="E19" s="3"/>
      <c r="F19" s="6"/>
      <c r="G19" s="3">
        <f t="shared" si="0"/>
        <v>0</v>
      </c>
      <c r="H19" s="3" t="e">
        <f t="shared" si="1"/>
        <v>#DIV/0!</v>
      </c>
      <c r="I19" s="3" t="e">
        <f t="shared" si="5"/>
        <v>#DIV/0!</v>
      </c>
      <c r="J19" s="3" t="e">
        <f t="shared" si="6"/>
        <v>#DIV/0!</v>
      </c>
      <c r="K19" s="3" t="e">
        <f t="shared" si="2"/>
        <v>#DIV/0!</v>
      </c>
      <c r="L19" s="3" t="e">
        <f t="shared" si="3"/>
        <v>#DIV/0!</v>
      </c>
      <c r="M19" s="3" t="e">
        <f t="shared" si="4"/>
        <v>#DIV/0!</v>
      </c>
    </row>
    <row r="20" spans="1:13" x14ac:dyDescent="0.2">
      <c r="A20" s="51"/>
      <c r="B20" s="51"/>
      <c r="C20" s="48" t="s">
        <v>18</v>
      </c>
      <c r="D20" s="4" t="s">
        <v>15</v>
      </c>
      <c r="E20" s="3"/>
      <c r="F20" s="6"/>
      <c r="G20" s="3">
        <f t="shared" si="0"/>
        <v>0</v>
      </c>
      <c r="H20" s="3" t="e">
        <f t="shared" si="1"/>
        <v>#DIV/0!</v>
      </c>
      <c r="I20" s="3" t="e">
        <f t="shared" si="5"/>
        <v>#DIV/0!</v>
      </c>
      <c r="J20" s="3" t="e">
        <f t="shared" si="6"/>
        <v>#DIV/0!</v>
      </c>
      <c r="K20" s="3" t="e">
        <f t="shared" si="2"/>
        <v>#DIV/0!</v>
      </c>
      <c r="L20" s="3" t="e">
        <f t="shared" si="3"/>
        <v>#DIV/0!</v>
      </c>
      <c r="M20" s="3" t="e">
        <f t="shared" si="4"/>
        <v>#DIV/0!</v>
      </c>
    </row>
    <row r="21" spans="1:13" x14ac:dyDescent="0.2">
      <c r="A21" s="49"/>
      <c r="B21" s="49"/>
      <c r="C21" s="49"/>
      <c r="D21" s="4" t="s">
        <v>16</v>
      </c>
      <c r="E21" s="3"/>
      <c r="F21" s="6"/>
      <c r="G21" s="3">
        <f t="shared" si="0"/>
        <v>0</v>
      </c>
      <c r="H21" s="3" t="e">
        <f t="shared" si="1"/>
        <v>#DIV/0!</v>
      </c>
      <c r="I21" s="3" t="e">
        <f t="shared" si="5"/>
        <v>#DIV/0!</v>
      </c>
      <c r="J21" s="3" t="e">
        <f t="shared" si="6"/>
        <v>#DIV/0!</v>
      </c>
      <c r="K21" s="3" t="e">
        <f t="shared" si="2"/>
        <v>#DIV/0!</v>
      </c>
      <c r="L21" s="3" t="e">
        <f t="shared" si="3"/>
        <v>#DIV/0!</v>
      </c>
      <c r="M21" s="3" t="e">
        <f t="shared" si="4"/>
        <v>#DIV/0!</v>
      </c>
    </row>
    <row r="22" spans="1:13" x14ac:dyDescent="0.2">
      <c r="A22" s="48" t="s">
        <v>9</v>
      </c>
      <c r="B22" s="50" t="s">
        <v>12</v>
      </c>
      <c r="C22" s="50" t="s">
        <v>17</v>
      </c>
      <c r="D22" s="4" t="s">
        <v>15</v>
      </c>
      <c r="E22" s="3"/>
      <c r="F22" s="6"/>
      <c r="G22" s="3">
        <f t="shared" si="0"/>
        <v>0</v>
      </c>
      <c r="H22" s="3" t="e">
        <f t="shared" si="1"/>
        <v>#DIV/0!</v>
      </c>
      <c r="I22" s="3" t="e">
        <f t="shared" si="5"/>
        <v>#DIV/0!</v>
      </c>
      <c r="J22" s="3" t="e">
        <f t="shared" si="6"/>
        <v>#DIV/0!</v>
      </c>
      <c r="K22" s="3" t="e">
        <f t="shared" si="2"/>
        <v>#DIV/0!</v>
      </c>
      <c r="L22" s="3" t="e">
        <f t="shared" si="3"/>
        <v>#DIV/0!</v>
      </c>
      <c r="M22" s="3" t="e">
        <f t="shared" si="4"/>
        <v>#DIV/0!</v>
      </c>
    </row>
    <row r="23" spans="1:13" x14ac:dyDescent="0.2">
      <c r="A23" s="51"/>
      <c r="B23" s="50"/>
      <c r="C23" s="50"/>
      <c r="D23" s="4" t="s">
        <v>16</v>
      </c>
      <c r="E23" s="3"/>
      <c r="F23" s="6"/>
      <c r="G23" s="3">
        <f t="shared" si="0"/>
        <v>0</v>
      </c>
      <c r="H23" s="3" t="e">
        <f t="shared" si="1"/>
        <v>#DIV/0!</v>
      </c>
      <c r="I23" s="3" t="e">
        <f t="shared" si="5"/>
        <v>#DIV/0!</v>
      </c>
      <c r="J23" s="3" t="e">
        <f t="shared" si="6"/>
        <v>#DIV/0!</v>
      </c>
      <c r="K23" s="3" t="e">
        <f t="shared" si="2"/>
        <v>#DIV/0!</v>
      </c>
      <c r="L23" s="3" t="e">
        <f t="shared" si="3"/>
        <v>#DIV/0!</v>
      </c>
      <c r="M23" s="3" t="e">
        <f t="shared" si="4"/>
        <v>#DIV/0!</v>
      </c>
    </row>
    <row r="24" spans="1:13" x14ac:dyDescent="0.2">
      <c r="A24" s="51"/>
      <c r="B24" s="50"/>
      <c r="C24" s="50" t="s">
        <v>18</v>
      </c>
      <c r="D24" s="4" t="s">
        <v>15</v>
      </c>
      <c r="E24" s="3"/>
      <c r="F24" s="6"/>
      <c r="G24" s="3">
        <f t="shared" si="0"/>
        <v>0</v>
      </c>
      <c r="H24" s="3" t="e">
        <f t="shared" si="1"/>
        <v>#DIV/0!</v>
      </c>
      <c r="I24" s="3" t="e">
        <f t="shared" si="5"/>
        <v>#DIV/0!</v>
      </c>
      <c r="J24" s="3" t="e">
        <f t="shared" si="6"/>
        <v>#DIV/0!</v>
      </c>
      <c r="K24" s="3" t="e">
        <f t="shared" si="2"/>
        <v>#DIV/0!</v>
      </c>
      <c r="L24" s="3" t="e">
        <f t="shared" si="3"/>
        <v>#DIV/0!</v>
      </c>
      <c r="M24" s="3" t="e">
        <f t="shared" si="4"/>
        <v>#DIV/0!</v>
      </c>
    </row>
    <row r="25" spans="1:13" x14ac:dyDescent="0.2">
      <c r="A25" s="49"/>
      <c r="B25" s="50"/>
      <c r="C25" s="50"/>
      <c r="D25" s="4" t="s">
        <v>16</v>
      </c>
      <c r="E25" s="3"/>
      <c r="F25" s="6"/>
      <c r="G25" s="3">
        <f t="shared" si="0"/>
        <v>0</v>
      </c>
      <c r="H25" s="3" t="e">
        <f t="shared" si="1"/>
        <v>#DIV/0!</v>
      </c>
      <c r="I25" s="3" t="e">
        <f t="shared" si="5"/>
        <v>#DIV/0!</v>
      </c>
      <c r="J25" s="3" t="e">
        <f t="shared" si="6"/>
        <v>#DIV/0!</v>
      </c>
      <c r="K25" s="3" t="e">
        <f t="shared" si="2"/>
        <v>#DIV/0!</v>
      </c>
      <c r="L25" s="3" t="e">
        <f t="shared" si="3"/>
        <v>#DIV/0!</v>
      </c>
      <c r="M25" s="3" t="e">
        <f t="shared" si="4"/>
        <v>#DIV/0!</v>
      </c>
    </row>
    <row r="26" spans="1:13" x14ac:dyDescent="0.2">
      <c r="A26" s="5"/>
      <c r="B26" s="54"/>
      <c r="C26" s="54"/>
      <c r="D26" s="54"/>
      <c r="E26" s="55"/>
      <c r="F26" s="55"/>
      <c r="G26" s="55"/>
    </row>
    <row r="27" spans="1:13" x14ac:dyDescent="0.2">
      <c r="B27" s="53"/>
      <c r="C27" s="53"/>
      <c r="D27" s="53"/>
      <c r="E27" s="53"/>
      <c r="F27" s="53"/>
      <c r="G27" s="53"/>
    </row>
    <row r="28" spans="1:13" x14ac:dyDescent="0.2">
      <c r="A28" s="22" t="s">
        <v>25</v>
      </c>
      <c r="B28" s="22"/>
      <c r="C28" s="15"/>
      <c r="D28" s="15"/>
      <c r="E28" s="15"/>
      <c r="F28" s="14"/>
      <c r="G28" s="13"/>
    </row>
    <row r="29" spans="1:13" x14ac:dyDescent="0.2">
      <c r="A29" s="15" t="s">
        <v>26</v>
      </c>
      <c r="B29" s="15" t="s">
        <v>34</v>
      </c>
      <c r="C29" s="15"/>
      <c r="D29" s="15"/>
      <c r="E29" s="15"/>
    </row>
    <row r="30" spans="1:13" x14ac:dyDescent="0.2">
      <c r="A30" s="15" t="s">
        <v>27</v>
      </c>
      <c r="B30" s="15" t="s">
        <v>33</v>
      </c>
      <c r="C30" s="15"/>
      <c r="D30" s="15"/>
      <c r="E30" s="15"/>
    </row>
    <row r="31" spans="1:13" x14ac:dyDescent="0.2">
      <c r="A31" s="18"/>
      <c r="B31" s="23"/>
      <c r="C31" s="24"/>
      <c r="D31" s="19" t="s">
        <v>22</v>
      </c>
      <c r="E31" s="19" t="s">
        <v>23</v>
      </c>
      <c r="F31" s="19" t="s">
        <v>28</v>
      </c>
    </row>
    <row r="32" spans="1:13" ht="29.25" customHeight="1" x14ac:dyDescent="0.2">
      <c r="A32" s="21" t="s">
        <v>29</v>
      </c>
      <c r="B32" s="46" t="s">
        <v>43</v>
      </c>
      <c r="C32" s="46"/>
      <c r="D32" s="17"/>
      <c r="E32" s="20"/>
      <c r="F32" s="20"/>
    </row>
    <row r="33" spans="1:7" ht="46.5" customHeight="1" x14ac:dyDescent="0.2">
      <c r="A33" s="21" t="s">
        <v>30</v>
      </c>
      <c r="B33" s="47" t="s">
        <v>44</v>
      </c>
      <c r="C33" s="47"/>
      <c r="D33" s="17"/>
      <c r="E33" s="17"/>
      <c r="F33" s="17"/>
      <c r="G33" s="42"/>
    </row>
    <row r="34" spans="1:7" hidden="1" x14ac:dyDescent="0.2">
      <c r="A34" s="16" t="s">
        <v>31</v>
      </c>
      <c r="B34" s="43" t="s">
        <v>32</v>
      </c>
      <c r="C34" s="43"/>
      <c r="D34" s="16" t="e">
        <f>D33/$D$32</f>
        <v>#DIV/0!</v>
      </c>
      <c r="E34" s="16" t="e">
        <f t="shared" ref="E34:F34" si="7">E33/$D$32</f>
        <v>#DIV/0!</v>
      </c>
      <c r="F34" s="16" t="e">
        <f t="shared" si="7"/>
        <v>#DIV/0!</v>
      </c>
    </row>
    <row r="35" spans="1:7" ht="25.5" x14ac:dyDescent="0.2">
      <c r="A35" s="17" t="s">
        <v>36</v>
      </c>
      <c r="B35" s="44" t="s">
        <v>32</v>
      </c>
      <c r="C35" s="44"/>
      <c r="D35" s="41" t="e">
        <f>ROUNDUP(D34,3)</f>
        <v>#DIV/0!</v>
      </c>
      <c r="E35" s="41" t="e">
        <f t="shared" ref="E35:F35" si="8">ROUNDUP(E34,3)</f>
        <v>#DIV/0!</v>
      </c>
      <c r="F35" s="41" t="e">
        <f t="shared" si="8"/>
        <v>#DIV/0!</v>
      </c>
    </row>
  </sheetData>
  <mergeCells count="32">
    <mergeCell ref="A2:G2"/>
    <mergeCell ref="A3:G3"/>
    <mergeCell ref="B26:G26"/>
    <mergeCell ref="A6:A9"/>
    <mergeCell ref="B6:B9"/>
    <mergeCell ref="C6:C7"/>
    <mergeCell ref="A22:A25"/>
    <mergeCell ref="B14:B17"/>
    <mergeCell ref="B18:B21"/>
    <mergeCell ref="B22:B25"/>
    <mergeCell ref="C16:C17"/>
    <mergeCell ref="C20:C21"/>
    <mergeCell ref="A10:A13"/>
    <mergeCell ref="A14:A17"/>
    <mergeCell ref="A18:A21"/>
    <mergeCell ref="C12:C13"/>
    <mergeCell ref="B34:C34"/>
    <mergeCell ref="B35:C35"/>
    <mergeCell ref="L4:M4"/>
    <mergeCell ref="H4:I4"/>
    <mergeCell ref="J4:K4"/>
    <mergeCell ref="B32:C32"/>
    <mergeCell ref="B33:C33"/>
    <mergeCell ref="C8:C9"/>
    <mergeCell ref="C22:C23"/>
    <mergeCell ref="B10:B13"/>
    <mergeCell ref="C10:C11"/>
    <mergeCell ref="E4:G4"/>
    <mergeCell ref="C18:C19"/>
    <mergeCell ref="C24:C25"/>
    <mergeCell ref="C14:C15"/>
    <mergeCell ref="B27:G27"/>
  </mergeCells>
  <phoneticPr fontId="2" type="noConversion"/>
  <printOptions horizontalCentered="1" verticalCentered="1"/>
  <pageMargins left="0.25" right="0.25" top="0.75" bottom="0.75" header="0.3" footer="0.3"/>
  <pageSetup paperSize="9" scale="7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C9383-A9CB-40CD-B7E0-18AF3D66EA9D}">
  <sheetPr>
    <pageSetUpPr fitToPage="1"/>
  </sheetPr>
  <dimension ref="A1:H20"/>
  <sheetViews>
    <sheetView zoomScale="115" zoomScaleNormal="115" workbookViewId="0">
      <selection activeCell="I2" sqref="I2"/>
    </sheetView>
  </sheetViews>
  <sheetFormatPr baseColWidth="10" defaultColWidth="11.42578125" defaultRowHeight="15.75" x14ac:dyDescent="0.25"/>
  <cols>
    <col min="1" max="1" width="11.42578125" style="26"/>
    <col min="2" max="2" width="41.140625" style="26" bestFit="1" customWidth="1"/>
    <col min="3" max="3" width="28" style="26" bestFit="1" customWidth="1"/>
    <col min="4" max="4" width="11" style="26" bestFit="1" customWidth="1"/>
    <col min="5" max="5" width="14.7109375" style="26" customWidth="1"/>
    <col min="6" max="6" width="10.85546875" style="32" customWidth="1"/>
    <col min="7" max="7" width="14.7109375" style="26" customWidth="1"/>
    <col min="8" max="8" width="14.42578125" style="26" bestFit="1" customWidth="1"/>
    <col min="9" max="16384" width="11.42578125" style="26"/>
  </cols>
  <sheetData>
    <row r="1" spans="1:7" ht="125.25" customHeight="1" x14ac:dyDescent="0.25">
      <c r="B1" s="66"/>
      <c r="C1" s="66"/>
      <c r="D1" s="66"/>
      <c r="E1" s="66"/>
      <c r="F1" s="66"/>
      <c r="G1" s="66"/>
    </row>
    <row r="2" spans="1:7" ht="142.5" customHeight="1" x14ac:dyDescent="0.25">
      <c r="A2" s="56" t="s">
        <v>46</v>
      </c>
      <c r="B2" s="56"/>
      <c r="C2" s="56"/>
      <c r="D2" s="56"/>
      <c r="E2" s="56"/>
      <c r="F2" s="56"/>
      <c r="G2" s="56"/>
    </row>
    <row r="3" spans="1:7" x14ac:dyDescent="0.25">
      <c r="A3" s="58" t="s">
        <v>19</v>
      </c>
      <c r="B3" s="58"/>
      <c r="C3" s="58"/>
      <c r="D3" s="58"/>
      <c r="E3" s="58"/>
      <c r="F3" s="58"/>
      <c r="G3" s="58"/>
    </row>
    <row r="4" spans="1:7" ht="25.5" x14ac:dyDescent="0.25">
      <c r="A4" s="7" t="s">
        <v>1</v>
      </c>
      <c r="B4" s="7" t="s">
        <v>0</v>
      </c>
      <c r="C4" s="7" t="s">
        <v>13</v>
      </c>
      <c r="D4" s="27" t="s">
        <v>14</v>
      </c>
      <c r="E4" s="8" t="s">
        <v>2</v>
      </c>
      <c r="F4" s="28" t="s">
        <v>42</v>
      </c>
      <c r="G4" s="8" t="s">
        <v>37</v>
      </c>
    </row>
    <row r="5" spans="1:7" ht="24.95" customHeight="1" x14ac:dyDescent="0.25">
      <c r="A5" s="60" t="s">
        <v>6</v>
      </c>
      <c r="B5" s="60" t="s">
        <v>5</v>
      </c>
      <c r="C5" s="29" t="s">
        <v>17</v>
      </c>
      <c r="D5" s="25" t="s">
        <v>16</v>
      </c>
      <c r="E5" s="33">
        <f>'2025-53 BPU'!E7</f>
        <v>0</v>
      </c>
      <c r="F5" s="36">
        <v>40</v>
      </c>
      <c r="G5" s="33">
        <f t="shared" ref="G5:G16" si="0">E5*F5</f>
        <v>0</v>
      </c>
    </row>
    <row r="6" spans="1:7" ht="24.95" customHeight="1" x14ac:dyDescent="0.25">
      <c r="A6" s="61"/>
      <c r="B6" s="61"/>
      <c r="C6" s="63" t="s">
        <v>18</v>
      </c>
      <c r="D6" s="25" t="s">
        <v>15</v>
      </c>
      <c r="E6" s="33">
        <f>'2025-53 BPU'!E8</f>
        <v>0</v>
      </c>
      <c r="F6" s="36">
        <v>4</v>
      </c>
      <c r="G6" s="33">
        <f t="shared" si="0"/>
        <v>0</v>
      </c>
    </row>
    <row r="7" spans="1:7" ht="24.95" customHeight="1" x14ac:dyDescent="0.25">
      <c r="A7" s="62"/>
      <c r="B7" s="62"/>
      <c r="C7" s="63"/>
      <c r="D7" s="25" t="s">
        <v>16</v>
      </c>
      <c r="E7" s="33">
        <f>'2025-53 BPU'!E9</f>
        <v>0</v>
      </c>
      <c r="F7" s="37">
        <v>912</v>
      </c>
      <c r="G7" s="33">
        <f t="shared" si="0"/>
        <v>0</v>
      </c>
    </row>
    <row r="8" spans="1:7" ht="24.95" customHeight="1" x14ac:dyDescent="0.25">
      <c r="A8" s="60" t="s">
        <v>7</v>
      </c>
      <c r="B8" s="60" t="s">
        <v>8</v>
      </c>
      <c r="C8" s="29" t="s">
        <v>17</v>
      </c>
      <c r="D8" s="25" t="s">
        <v>16</v>
      </c>
      <c r="E8" s="33">
        <f>'2025-53 BPU'!E11</f>
        <v>0</v>
      </c>
      <c r="F8" s="38">
        <v>292</v>
      </c>
      <c r="G8" s="33">
        <f t="shared" si="0"/>
        <v>0</v>
      </c>
    </row>
    <row r="9" spans="1:7" ht="24.95" customHeight="1" x14ac:dyDescent="0.25">
      <c r="A9" s="62"/>
      <c r="B9" s="62"/>
      <c r="C9" s="21" t="s">
        <v>18</v>
      </c>
      <c r="D9" s="25" t="s">
        <v>16</v>
      </c>
      <c r="E9" s="33">
        <f>'2025-53 BPU'!E13</f>
        <v>0</v>
      </c>
      <c r="F9" s="38">
        <v>40</v>
      </c>
      <c r="G9" s="33">
        <f t="shared" si="0"/>
        <v>0</v>
      </c>
    </row>
    <row r="10" spans="1:7" ht="24.95" customHeight="1" x14ac:dyDescent="0.25">
      <c r="A10" s="60" t="s">
        <v>20</v>
      </c>
      <c r="B10" s="60" t="s">
        <v>10</v>
      </c>
      <c r="C10" s="63" t="s">
        <v>18</v>
      </c>
      <c r="D10" s="25" t="s">
        <v>15</v>
      </c>
      <c r="E10" s="33">
        <f>'2025-53 BPU'!E16</f>
        <v>0</v>
      </c>
      <c r="F10" s="38">
        <v>2</v>
      </c>
      <c r="G10" s="33">
        <f t="shared" si="0"/>
        <v>0</v>
      </c>
    </row>
    <row r="11" spans="1:7" ht="24.95" customHeight="1" x14ac:dyDescent="0.25">
      <c r="A11" s="62"/>
      <c r="B11" s="62"/>
      <c r="C11" s="63"/>
      <c r="D11" s="25" t="s">
        <v>16</v>
      </c>
      <c r="E11" s="33">
        <f>'2025-53 BPU'!E17</f>
        <v>0</v>
      </c>
      <c r="F11" s="38">
        <v>20</v>
      </c>
      <c r="G11" s="33">
        <f t="shared" si="0"/>
        <v>0</v>
      </c>
    </row>
    <row r="12" spans="1:7" ht="24.95" customHeight="1" x14ac:dyDescent="0.25">
      <c r="A12" s="60" t="s">
        <v>21</v>
      </c>
      <c r="B12" s="60" t="s">
        <v>11</v>
      </c>
      <c r="C12" s="63" t="s">
        <v>18</v>
      </c>
      <c r="D12" s="25" t="s">
        <v>15</v>
      </c>
      <c r="E12" s="33">
        <f>'2025-53 BPU'!E20</f>
        <v>0</v>
      </c>
      <c r="F12" s="38">
        <v>2</v>
      </c>
      <c r="G12" s="33">
        <f t="shared" si="0"/>
        <v>0</v>
      </c>
    </row>
    <row r="13" spans="1:7" ht="24.95" customHeight="1" x14ac:dyDescent="0.25">
      <c r="A13" s="62"/>
      <c r="B13" s="62"/>
      <c r="C13" s="63"/>
      <c r="D13" s="25" t="s">
        <v>16</v>
      </c>
      <c r="E13" s="33">
        <f>'2025-53 BPU'!E21</f>
        <v>0</v>
      </c>
      <c r="F13" s="38">
        <v>88</v>
      </c>
      <c r="G13" s="33">
        <f t="shared" si="0"/>
        <v>0</v>
      </c>
    </row>
    <row r="14" spans="1:7" ht="24.95" customHeight="1" x14ac:dyDescent="0.25">
      <c r="A14" s="60" t="s">
        <v>9</v>
      </c>
      <c r="B14" s="60" t="s">
        <v>12</v>
      </c>
      <c r="C14" s="63" t="s">
        <v>17</v>
      </c>
      <c r="D14" s="25" t="s">
        <v>15</v>
      </c>
      <c r="E14" s="33">
        <f>'2025-53 BPU'!E22</f>
        <v>0</v>
      </c>
      <c r="F14" s="38">
        <v>4</v>
      </c>
      <c r="G14" s="33">
        <f t="shared" si="0"/>
        <v>0</v>
      </c>
    </row>
    <row r="15" spans="1:7" ht="24.95" customHeight="1" x14ac:dyDescent="0.25">
      <c r="A15" s="61"/>
      <c r="B15" s="61"/>
      <c r="C15" s="63"/>
      <c r="D15" s="25" t="s">
        <v>16</v>
      </c>
      <c r="E15" s="33">
        <f>'2025-53 BPU'!E23</f>
        <v>0</v>
      </c>
      <c r="F15" s="38">
        <v>6</v>
      </c>
      <c r="G15" s="33">
        <f t="shared" si="0"/>
        <v>0</v>
      </c>
    </row>
    <row r="16" spans="1:7" ht="24.95" customHeight="1" x14ac:dyDescent="0.25">
      <c r="A16" s="62"/>
      <c r="B16" s="62"/>
      <c r="C16" s="30" t="s">
        <v>18</v>
      </c>
      <c r="D16" s="25" t="s">
        <v>16</v>
      </c>
      <c r="E16" s="33">
        <f>'2025-53 BPU'!E25</f>
        <v>0</v>
      </c>
      <c r="F16" s="38">
        <v>32</v>
      </c>
      <c r="G16" s="33">
        <f t="shared" si="0"/>
        <v>0</v>
      </c>
    </row>
    <row r="17" spans="2:8" x14ac:dyDescent="0.25">
      <c r="B17" s="31"/>
      <c r="C17" s="31"/>
      <c r="D17" s="31"/>
      <c r="E17" s="64" t="s">
        <v>38</v>
      </c>
      <c r="F17" s="64"/>
      <c r="G17" s="34">
        <f>SUM(G5:G16)</f>
        <v>0</v>
      </c>
    </row>
    <row r="18" spans="2:8" x14ac:dyDescent="0.25">
      <c r="B18" s="31"/>
      <c r="C18" s="31"/>
      <c r="D18" s="31"/>
      <c r="E18" s="64" t="s">
        <v>39</v>
      </c>
      <c r="F18" s="64"/>
      <c r="G18" s="40"/>
    </row>
    <row r="19" spans="2:8" ht="42.75" customHeight="1" thickBot="1" x14ac:dyDescent="0.3">
      <c r="B19" s="31"/>
      <c r="C19" s="31"/>
      <c r="D19" s="31"/>
      <c r="E19" s="65" t="s">
        <v>40</v>
      </c>
      <c r="F19" s="65"/>
      <c r="G19" s="35">
        <f>G17*G18+G17</f>
        <v>0</v>
      </c>
      <c r="H19" s="39"/>
    </row>
    <row r="20" spans="2:8" x14ac:dyDescent="0.25">
      <c r="B20" s="59" t="s">
        <v>41</v>
      </c>
      <c r="C20" s="59"/>
      <c r="D20" s="59"/>
      <c r="E20" s="59"/>
      <c r="F20" s="59"/>
      <c r="G20" s="59"/>
    </row>
  </sheetData>
  <mergeCells count="21">
    <mergeCell ref="A12:A13"/>
    <mergeCell ref="B12:B13"/>
    <mergeCell ref="C12:C13"/>
    <mergeCell ref="B1:G1"/>
    <mergeCell ref="A2:G2"/>
    <mergeCell ref="A3:G3"/>
    <mergeCell ref="A5:A7"/>
    <mergeCell ref="B5:B7"/>
    <mergeCell ref="C6:C7"/>
    <mergeCell ref="A8:A9"/>
    <mergeCell ref="B8:B9"/>
    <mergeCell ref="A10:A11"/>
    <mergeCell ref="B10:B11"/>
    <mergeCell ref="C10:C11"/>
    <mergeCell ref="B20:G20"/>
    <mergeCell ref="A14:A16"/>
    <mergeCell ref="B14:B16"/>
    <mergeCell ref="C14:C15"/>
    <mergeCell ref="E17:F17"/>
    <mergeCell ref="E18:F18"/>
    <mergeCell ref="E19:F19"/>
  </mergeCells>
  <printOptions horizontalCentered="1" verticalCentered="1"/>
  <pageMargins left="0.25" right="0.25" top="0.75" bottom="0.75" header="0.3" footer="0.3"/>
  <pageSetup paperSize="9" scale="7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2025-53 BPU</vt:lpstr>
      <vt:lpstr>2025-53 DQE</vt:lpstr>
    </vt:vector>
  </TitlesOfParts>
  <Company>ONCFS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DFMAR08</dc:creator>
  <cp:lastModifiedBy>CILLIER Isabelle</cp:lastModifiedBy>
  <cp:lastPrinted>2025-10-15T14:01:58Z</cp:lastPrinted>
  <dcterms:created xsi:type="dcterms:W3CDTF">2014-09-03T08:45:38Z</dcterms:created>
  <dcterms:modified xsi:type="dcterms:W3CDTF">2025-12-31T13:52:59Z</dcterms:modified>
</cp:coreProperties>
</file>