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8"/>
  <workbookPr/>
  <mc:AlternateContent xmlns:mc="http://schemas.openxmlformats.org/markup-compatibility/2006">
    <mc:Choice Requires="x15">
      <x15ac:absPath xmlns:x15ac="http://schemas.microsoft.com/office/spreadsheetml/2010/11/ac" url="U:\servicescentraux\DAPID\1_Marches\1_TER\2025\PF\2025-1399_Audiovisuel_Relance-1337-L2-3\_Travail\DCE\DCE_2025-1399\Documents-a-completer\LOT2\"/>
    </mc:Choice>
  </mc:AlternateContent>
  <xr:revisionPtr revIDLastSave="0" documentId="13_ncr:1_{279E8723-BB6F-4DC7-A171-E8AAC895D814}" xr6:coauthVersionLast="36" xr6:coauthVersionMax="47" xr10:uidLastSave="{00000000-0000-0000-0000-000000000000}"/>
  <bookViews>
    <workbookView xWindow="0" yWindow="0" windowWidth="28800" windowHeight="12225" tabRatio="991" xr2:uid="{00000000-000D-0000-FFFF-FFFF00000000}"/>
  </bookViews>
  <sheets>
    <sheet name="AC 2025-1399 lot 2" sheetId="2" r:id="rId1"/>
  </sheets>
  <definedNames>
    <definedName name="Print_Area_0" localSheetId="0">'AC 2025-1399 lot 2'!$A$3:$H$84</definedName>
    <definedName name="Print_Area_0_0" localSheetId="0">'AC 2025-1399 lot 2'!$A$3:$H$84</definedName>
    <definedName name="_xlnm.Print_Area" localSheetId="0">'AC 2025-1399 lot 2'!$A$2:$H$94</definedName>
  </definedNames>
  <calcPr calcId="191029"/>
  <extLst>
    <ext xmlns:mx="http://schemas.microsoft.com/office/mac/excel/2008/main" uri="{7523E5D3-25F3-A5E0-1632-64F254C22452}">
      <mx:ArchID Flags="2"/>
    </ext>
    <ext xmlns:loext="http://schemas.libreoffice.org/" uri="{7626C862-2A13-11E5-B345-FEFF819CDC9F}">
      <loext:extCalcPr stringRefSyntax="ExcelA1"/>
    </ext>
  </extLst>
</workbook>
</file>

<file path=xl/calcChain.xml><?xml version="1.0" encoding="utf-8"?>
<calcChain xmlns="http://schemas.openxmlformats.org/spreadsheetml/2006/main">
  <c r="G71" i="2" l="1"/>
  <c r="H71" i="2" s="1"/>
  <c r="G72" i="2"/>
  <c r="H72" i="2" s="1"/>
  <c r="G14" i="2"/>
  <c r="H14" i="2" s="1"/>
  <c r="G15" i="2"/>
  <c r="H15" i="2" s="1"/>
  <c r="G16" i="2"/>
  <c r="G17" i="2"/>
  <c r="H17" i="2" s="1"/>
  <c r="G18" i="2"/>
  <c r="H18" i="2" s="1"/>
  <c r="G19" i="2"/>
  <c r="H19" i="2" s="1"/>
  <c r="G13" i="2"/>
  <c r="G6" i="2"/>
  <c r="H6" i="2" s="1"/>
  <c r="G7" i="2"/>
  <c r="H7" i="2" s="1"/>
  <c r="G8" i="2"/>
  <c r="H8" i="2" s="1"/>
  <c r="G9" i="2"/>
  <c r="H9" i="2" s="1"/>
  <c r="G10" i="2"/>
  <c r="H10" i="2" s="1"/>
  <c r="G11" i="2"/>
  <c r="H11" i="2" s="1"/>
  <c r="G5" i="2"/>
  <c r="H16" i="2" l="1"/>
  <c r="G24" i="2"/>
  <c r="H24" i="2" l="1"/>
  <c r="G23" i="2"/>
  <c r="H23" i="2" l="1"/>
  <c r="H13" i="2"/>
  <c r="H5" i="2"/>
  <c r="G21" i="2"/>
  <c r="H21" i="2" s="1"/>
  <c r="G22" i="2"/>
  <c r="H22" i="2" s="1"/>
  <c r="G25" i="2"/>
  <c r="G27" i="2"/>
  <c r="H27" i="2" s="1"/>
  <c r="G28" i="2"/>
  <c r="H28" i="2" s="1"/>
  <c r="G29" i="2"/>
  <c r="G30" i="2"/>
  <c r="G31" i="2"/>
  <c r="G32" i="2"/>
  <c r="H32" i="2" s="1"/>
  <c r="G33" i="2"/>
  <c r="G35" i="2"/>
  <c r="H35" i="2" s="1"/>
  <c r="G36" i="2"/>
  <c r="H36" i="2" s="1"/>
  <c r="G37" i="2"/>
  <c r="H37" i="2" s="1"/>
  <c r="G38" i="2"/>
  <c r="G40" i="2"/>
  <c r="H40" i="2" s="1"/>
  <c r="G41" i="2"/>
  <c r="H41" i="2" s="1"/>
  <c r="G42" i="2"/>
  <c r="H42" i="2" s="1"/>
  <c r="G43" i="2"/>
  <c r="G45" i="2"/>
  <c r="H45" i="2" s="1"/>
  <c r="G47" i="2"/>
  <c r="H47" i="2" s="1"/>
  <c r="G48" i="2"/>
  <c r="G49" i="2"/>
  <c r="H49" i="2" s="1"/>
  <c r="G50" i="2"/>
  <c r="H50" i="2" s="1"/>
  <c r="G51" i="2"/>
  <c r="G52" i="2"/>
  <c r="H52" i="2" s="1"/>
  <c r="G53" i="2"/>
  <c r="H53" i="2" s="1"/>
  <c r="G54" i="2"/>
  <c r="H54" i="2" s="1"/>
  <c r="G55" i="2"/>
  <c r="G56" i="2"/>
  <c r="H56" i="2" s="1"/>
  <c r="G57" i="2"/>
  <c r="H57" i="2" s="1"/>
  <c r="G58" i="2"/>
  <c r="H58" i="2" s="1"/>
  <c r="G59" i="2"/>
  <c r="G60" i="2"/>
  <c r="H60" i="2" s="1"/>
  <c r="G61" i="2"/>
  <c r="H61" i="2" s="1"/>
  <c r="G63" i="2"/>
  <c r="H63" i="2" s="1"/>
  <c r="G64" i="2"/>
  <c r="G65" i="2"/>
  <c r="H65" i="2" s="1"/>
  <c r="G66" i="2"/>
  <c r="G67" i="2"/>
  <c r="G68" i="2"/>
  <c r="G69" i="2"/>
  <c r="G70" i="2"/>
  <c r="G73" i="2"/>
  <c r="G74" i="2"/>
  <c r="H74" i="2" s="1"/>
  <c r="G75" i="2"/>
  <c r="H75" i="2" s="1"/>
  <c r="G76" i="2"/>
  <c r="G77" i="2"/>
  <c r="G78" i="2"/>
  <c r="H78" i="2" s="1"/>
  <c r="G79" i="2"/>
  <c r="G80" i="2"/>
  <c r="G81" i="2"/>
  <c r="H48" i="2" l="1"/>
  <c r="H33" i="2"/>
  <c r="H73" i="2"/>
  <c r="H69" i="2"/>
  <c r="H67" i="2"/>
  <c r="H43" i="2"/>
  <c r="H77" i="2"/>
  <c r="H76" i="2"/>
  <c r="H51" i="2"/>
  <c r="H29" i="2"/>
  <c r="H80" i="2"/>
  <c r="H79" i="2"/>
  <c r="H70" i="2"/>
  <c r="H66" i="2"/>
  <c r="H55" i="2"/>
  <c r="H31" i="2"/>
  <c r="H38" i="2"/>
  <c r="H68" i="2"/>
  <c r="H59" i="2"/>
  <c r="H25" i="2"/>
  <c r="H30" i="2"/>
  <c r="H64" i="2"/>
  <c r="H81" i="2"/>
</calcChain>
</file>

<file path=xl/sharedStrings.xml><?xml version="1.0" encoding="utf-8"?>
<sst xmlns="http://schemas.openxmlformats.org/spreadsheetml/2006/main" count="322" uniqueCount="108">
  <si>
    <t>Famille</t>
  </si>
  <si>
    <t>Désignation</t>
  </si>
  <si>
    <t>Nom du candidat</t>
  </si>
  <si>
    <t>Ecran intéractif  65"</t>
  </si>
  <si>
    <t>Ecran intéractif  75"</t>
  </si>
  <si>
    <t>Ecran intéractif 86"</t>
  </si>
  <si>
    <t>Ecran toile blanc mat électrique (350x219cm base image x hauteur image) 16:10</t>
  </si>
  <si>
    <t>Ecran toile blanc électrique (240x150cm base image x hauteur image) 16:10</t>
  </si>
  <si>
    <t>Ecran toile blanc manuel (200x150cm base image x hauteur image) 4:3</t>
  </si>
  <si>
    <t>Ecran toile blanc manuel (240x150cm base image x hauteur image) 16:10</t>
  </si>
  <si>
    <t>Ecran toile blanc électrique (200x125cm base image x hauteur image) 16:10</t>
  </si>
  <si>
    <t>Support mural pour vidéoprojecteur à courte focale (réglable de 75 à 135cm, charge maxi 15kg)</t>
  </si>
  <si>
    <t>Ecran professionnel  43"</t>
  </si>
  <si>
    <t>Ecran professionnel  50"</t>
  </si>
  <si>
    <t>Ecran professionnel  55"</t>
  </si>
  <si>
    <t>Ecran professionnel  65"</t>
  </si>
  <si>
    <t>Ecran professionnel  75"</t>
  </si>
  <si>
    <t>Ecran professionnel  85"</t>
  </si>
  <si>
    <t>Ecran professionnel  98"</t>
  </si>
  <si>
    <t>Boîtier de présentation sans fil et wi-fi</t>
  </si>
  <si>
    <t>Rack 19" 10 U 2 couvercles</t>
  </si>
  <si>
    <t>Rack 19" 10 U avec trolley 2 couvercles</t>
  </si>
  <si>
    <t>Support antivol vidéoprojecteur</t>
  </si>
  <si>
    <t>Ecran intéractif 98"</t>
  </si>
  <si>
    <t>Filtre à poussière vidéoprojecteur Epson EB 485 Wi</t>
  </si>
  <si>
    <t>Filtre à air compatible Vidéoprojecteur Laser EPSON EB-L770 U</t>
  </si>
  <si>
    <t>Plastron 45x45 HDMI Femelle/Femelle</t>
  </si>
  <si>
    <t>Support pour vidéoprojecteur (fixation plafond universelle, attaches réglable de 13 à 100cm + gestion de la connectique à l'intérieur du support) réglage rotation, inclinaison, horizontalité, charge maxi 10kg</t>
  </si>
  <si>
    <t>Support pour vidéoprojecteur (fixation plafond universelle, attaches réglable de 30 à 44cm + gestion de la connectique à l'intérieur du support) réglage rotation, inclinaison, horizontalité, charge maxi 15kg</t>
  </si>
  <si>
    <t>Support pour vidéoprojecteur (fixation plafond universelle,  attaches réglable de 50 à 77cm + gestion de la connectique à l'intérieur du support) réglage rotation, inclinaison, horizontalité, charge maxi 15kg</t>
  </si>
  <si>
    <t>Support pour vidéoprojecteur (fixation plafond universelle,  attaches réglable de 70 à 117cm + gestion de la connectique à l'intérieur du support) réglage rotation, inclinaison, horizontalité, charge maxi 15kg</t>
  </si>
  <si>
    <t xml:space="preserve">Boîtier sécurité à clé (Sécuricâble) </t>
  </si>
  <si>
    <t>IE.02 - EQUIPEMENTS DE VISIOCONFERENCE</t>
  </si>
  <si>
    <t>Libellé Nacres</t>
  </si>
  <si>
    <t>IE.31 - APPAREILS DE RECEPTION ENREGISTREMENT REPRODUCTION IMAGE</t>
  </si>
  <si>
    <t>IE.32 	VIDEOPROJECTEURS</t>
  </si>
  <si>
    <t>IE.34 - CONSOMMABLES POUR APPAREILS DE RECEPT., ENREG. OU REPROD. DE L'IMAGE</t>
  </si>
  <si>
    <t>IE.21 - APPAREILS DE RECEPTION, ENREGISTREMENT OU REPRODUCTION DU SON</t>
  </si>
  <si>
    <t xml:space="preserve"> Distributeur amplificateur HDMI 4K/60 à quatre sorties</t>
  </si>
  <si>
    <t>IE. 11 PIECES DETACHEES POUR L'AUDIOVISUEL</t>
  </si>
  <si>
    <t>MOBILIER ADAPTÉ</t>
  </si>
  <si>
    <t xml:space="preserve"> ACCESSOIRES, CONSOMMABLES ET PÉRIPHÉRIQUES</t>
  </si>
  <si>
    <t>Câble HDMI 5m</t>
  </si>
  <si>
    <t>IE.12 - CONSOMMABLES POUR L'AUDIOVISUEL (HORS CONSOMMABLES INFORMATIQUES)</t>
  </si>
  <si>
    <t>Câble HDMI 7m</t>
  </si>
  <si>
    <t>Câble HDMI 10m</t>
  </si>
  <si>
    <t>Vidéoprojecteur laser ultracourte focale pour salle de classe  rapport de contraste 5 000 000 :1, 4100 lumens,  rapport de projection 0,25 - 0,35 :1</t>
  </si>
  <si>
    <t>Videoprojecteur laser, Full HD WUXGA, a minima : rapport de contraste  5 000 000 :1, 6200 lumens,  rapport de projection 1,35 - 2,20:1, mini 30 000 heures en mode eco</t>
  </si>
  <si>
    <t>Vidéoprojecteur laser Full HD WUXGA, a minima : rapport de contraste 5 000 000 :1, 5200 lumens,  rapport de projection 1,35 - 2,20 :1</t>
  </si>
  <si>
    <t>Vidéoprojecteur laser compact full HD, 1080p, a minima : rapport de contraste 5 000 000 :1, 4600 lumens, rapport de projection 1,32 - 2,12:1</t>
  </si>
  <si>
    <t>Vidéoprojecteur laser courte focale HD ready, WXGA, a minima : 3400 lumens, Rappport de projection 0,48:1</t>
  </si>
  <si>
    <t>VIDEOPROJECTEURS LASERS</t>
  </si>
  <si>
    <t>Taux de remise
(%)</t>
  </si>
  <si>
    <t>IE,02 EQUIPEMENTS 
DE VISIOCONFERENCE</t>
  </si>
  <si>
    <t>Tarif de référence 
€ HT</t>
  </si>
  <si>
    <t>Prix unitaire remisé 
€ HT</t>
  </si>
  <si>
    <t>Prix unitaire remisé 
€ TTC</t>
  </si>
  <si>
    <t>(1)Je déclare que les tarifs de référence HT en euros sont parfaitement conformes aux prix publics actuellement proposés par ma société.</t>
  </si>
  <si>
    <t>Support mural articulé pour 1 écran TV  de 37" à 80"</t>
  </si>
  <si>
    <t>selon annexe AE</t>
  </si>
  <si>
    <t>selon 
annexe AE</t>
  </si>
  <si>
    <t>Matériel proposé :
Indiquer marque(à remplir obligatoirement par le candidat)</t>
  </si>
  <si>
    <t>Modèle ou Référence constructeur</t>
  </si>
  <si>
    <t>Forfait installation 1/2 journée pour un technicien</t>
  </si>
  <si>
    <t>Forfait déplacement sur Pau : 1 déplacement</t>
  </si>
  <si>
    <t>Forfait déplacement sur Tarbes : 1 déplacement</t>
  </si>
  <si>
    <t>Forfait déplacement sur Mont-de-Marsan : 1 déplacement</t>
  </si>
  <si>
    <t>Forfait déplacement sur Anglet : 1 déplacement</t>
  </si>
  <si>
    <t>Forfait déplacement sur Bayonne : 1 déplacement</t>
  </si>
  <si>
    <t>Speakerphone (additionnel) pour webconférence présente au BPU</t>
  </si>
  <si>
    <t>1 visite de maintenance curative – site de Pau</t>
  </si>
  <si>
    <t>1 visite de maintenance curative – site de Bayonne</t>
  </si>
  <si>
    <t>1 visite de maintenance curative – site de Mont de Marsan</t>
  </si>
  <si>
    <t>1 visite de maintenance curative – site de Tarbes</t>
  </si>
  <si>
    <t>Forfait intervention 1/2 journée pour un technicien</t>
  </si>
  <si>
    <t>Forfait intervention journée pour un technicien (7h de présence sur le chantier)</t>
  </si>
  <si>
    <t>Forfait installation 1 journée pour un technicien (7h de présence sur le chantier)</t>
  </si>
  <si>
    <t>1 visite de maintenance curative – site d'Anglet</t>
  </si>
  <si>
    <t>INSTALLATION DES MATERIELS</t>
  </si>
  <si>
    <t>IE.33 - TABLEAUX BLANCS INTERACTIFS</t>
  </si>
  <si>
    <t>IF. 03 MAINTENANCE ET REPAR. DES APPAREILS PROFES. DE RECEP.. ENREG. OU REPROD. DU SON                                           IF. 05 MAINTENANCE ET REPAR. DES APPAR. PROFES. DE RECEP.. ENREG. OU REPROD. DE L'IMAGE</t>
  </si>
  <si>
    <t>IF.11 PRESTATIONS D'INSTALLATION DES EQUIPEMENTS D'AUDIOVISUEL</t>
  </si>
  <si>
    <t>IE.31 APPAREILS DE RECEPTION ENREGISTREMENT REPRODUCTION IMAGE</t>
  </si>
  <si>
    <t xml:space="preserve">Paire d'enceintes amplifiées 2x30w </t>
  </si>
  <si>
    <t>Caméra PTZ de conférence - connexion PC USB - Cadrage intelligent orateur et groupes SmartFrame - anti contre jour pour salles de réunion de taille moyenne</t>
  </si>
  <si>
    <t>sans objet</t>
  </si>
  <si>
    <t>MATERIELS, PÉRIPHÉRIQUES ET ACCESSOIRES DE VISIOCONFERENCE</t>
  </si>
  <si>
    <t>ECRANS DE DIFFUSION</t>
  </si>
  <si>
    <t>Lors de la réponse,le candidat tient compte des évolutions techniques éventuellement intervenues depuis la rédaction de ce cahier des charges. Il propose des articles correspondant à l'état de l'art au moment de la remise de l'offre tout en respectant les minimums techniques demandés. S'il ne dispose pas d'équipement strictement identique à l'article demandé, il propose le produit le plus approchant (tout en respectant au minimum les spécifications demandées), à décrire précisément dans la colonne "Matériel proposé".</t>
  </si>
  <si>
    <t>INTERVENTION DE MAINTENANCE</t>
  </si>
  <si>
    <t>DÉPLACEMENT SUR SITE LIÉ A L'INSTALLATION                                                  (pourra valoir pour l'installation 
de plusieurs matériels)</t>
  </si>
  <si>
    <t xml:space="preserve">Ecran toile blanc électrique (600x375 cm (base image x hauteur image) </t>
  </si>
  <si>
    <t>Boîtier de relais pour pilotage écran électrique</t>
  </si>
  <si>
    <t>Câble RS 232 5m</t>
  </si>
  <si>
    <t>Support mobile pour 2 écrans de TV (horizontal) de 50" à 55 "</t>
  </si>
  <si>
    <t>Support mobile pour 2 écrans de TV (horizontal) de 50" à 55 " avec étagère pour support mobile</t>
  </si>
  <si>
    <t>Support mobile pour 1 écran de TV  de 37" à 70"</t>
  </si>
  <si>
    <t>Support mobile pour 1 écran de TV  de 37" à 70" avec étagère pour support mobile</t>
  </si>
  <si>
    <t>Support mural pour  1 écran TV  de  37" à 86"</t>
  </si>
  <si>
    <t>DÉPLACEMENT SUR SITE LIÉ A LA MAINTENANCE DES MATERIELS                                                    (pourra valoir pour la maintenance de plusieurs matériels)</t>
  </si>
  <si>
    <t>Le candidat doit renseigner par article les colonnes C à F.
Conformément à l'article 13.1.1 du CCAP de l’accord-cadre 2025-1399, les taux de remises contractualisés dans l’accord-cadre sont fermes pour la durée de validité de l'accord-cadre. 
Le taux de remise proposé pour chaque article doit être conforme aux taux proposés dans l'annexe à l'acte d'engagement du lot 2 de l'accord-cadre. 
L'ensemble des cellules du BPU doit être complété. Toute ligne non renseignée peut entrainer l'irrégularité de l'offre soumise. 
En cas de difficulté pour renseigner une ligne du BPU, merci de formuler une question depuis la plateforme des achats de l'état (PLACE)</t>
  </si>
  <si>
    <t>ECRANS INTERACTIFS</t>
  </si>
  <si>
    <r>
      <t xml:space="preserve">Support mural pour 2 écrans TV  de 49" à 65" </t>
    </r>
    <r>
      <rPr>
        <sz val="14"/>
        <color rgb="FFFF0000"/>
        <rFont val="Arial"/>
        <family val="2"/>
      </rPr>
      <t>(écrans à installer côte à côte)</t>
    </r>
  </si>
  <si>
    <r>
      <t xml:space="preserve">Barre vidéo  4K - 3 en 1 - Plug and play - Compatible Microsoft Teams Room - </t>
    </r>
    <r>
      <rPr>
        <b/>
        <sz val="14"/>
        <rFont val="Arial"/>
        <family val="2"/>
      </rPr>
      <t>Petite salle de réunion (4-5 personnes)</t>
    </r>
    <r>
      <rPr>
        <sz val="14"/>
        <rFont val="Arial"/>
        <family val="2"/>
      </rPr>
      <t xml:space="preserve">
</t>
    </r>
    <r>
      <rPr>
        <sz val="14"/>
        <color rgb="FFFF0000"/>
        <rFont val="Arial"/>
        <family val="2"/>
      </rPr>
      <t>Plug &amp; play = utilisation simple et directe via un ordinateur (windows ou macOS) sans configuration complexe ni ajout de plugin pour exploiter toutes les fonctions de la barre.</t>
    </r>
  </si>
  <si>
    <r>
      <t xml:space="preserve">Barre vidéo  4K - 3 en 1 - Plug and play - Compatible Microsoft Teams Room - </t>
    </r>
    <r>
      <rPr>
        <b/>
        <sz val="14"/>
        <rFont val="Arial"/>
        <family val="2"/>
      </rPr>
      <t xml:space="preserve">Salle de réunion moyenne (10-12 personnes) - Affichage double écran
</t>
    </r>
    <r>
      <rPr>
        <sz val="14"/>
        <color rgb="FFFF0000"/>
        <rFont val="Arial"/>
        <family val="2"/>
      </rPr>
      <t>Plug &amp; play = utilisation simple et directe via un ordinateur (windows ou macOS) sans configuration complexe ni ajout de plugin pour exploiter toutes les fonctions de la barre.</t>
    </r>
  </si>
  <si>
    <t>Accord-cadre n°2025-1399 : Fourniture de matériels, accessoires et équipements audiovisuels de production, de diffusion et de visioconférence avec ou sans prestation de service pour l'UPPA
Lot n°2 : Matériels et accessoires de diffusion audiovisuels et/ou de visioconférence avec ou sans prestation de service
Bordereau des prix unitaires (BPU)</t>
  </si>
  <si>
    <r>
      <t xml:space="preserve">Boitier de contrôle </t>
    </r>
    <r>
      <rPr>
        <sz val="14"/>
        <color rgb="FFFF0000"/>
        <rFont val="Arial"/>
        <family val="2"/>
      </rPr>
      <t>autonome (sans gestion à distance). Contrôle a minima du volume, source et mise sous hors tension</t>
    </r>
  </si>
  <si>
    <r>
      <t>Boitier de contrôle</t>
    </r>
    <r>
      <rPr>
        <sz val="14"/>
        <color rgb="FFFF0000"/>
        <rFont val="Arial"/>
        <family val="2"/>
      </rPr>
      <t xml:space="preserve">  </t>
    </r>
    <r>
      <rPr>
        <sz val="14"/>
        <rFont val="Arial"/>
        <family val="2"/>
      </rPr>
      <t xml:space="preserve">avec ethernet </t>
    </r>
    <r>
      <rPr>
        <sz val="14"/>
        <color rgb="FFFF0000"/>
        <rFont val="Arial"/>
        <family val="2"/>
      </rPr>
      <t>(﻿Gestion, supervision et contrôle des appareils audiovisuels grâce à un réseau Ethernet standard). Contrôle a minima du volume, source et mise sous hors tension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</si>
</sst>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40C]_-;\-* #,##0.00\ [$€-40C]_-;_-* &quot;-&quot;??\ [$€-40C]_-;_-@_-"/>
  </numFmts>
  <fonts count="14" x14ac:knownFonts="1">
    <font>
      <sz val="10"/>
      <name val="Arial"/>
      <family val="2"/>
      <charset val="1"/>
    </font>
    <font>
      <sz val="11"/>
      <color theme="1"/>
      <name val="Calibri"/>
      <family val="2"/>
      <scheme val="minor"/>
    </font>
    <font>
      <sz val="10"/>
      <name val="Arial"/>
      <family val="2"/>
    </font>
    <font>
      <sz val="10"/>
      <name val="Arial"/>
      <family val="2"/>
    </font>
    <font>
      <sz val="10"/>
      <name val="Arial"/>
      <family val="2"/>
      <charset val="1"/>
    </font>
    <font>
      <sz val="11"/>
      <color indexed="8"/>
      <name val="Calibri"/>
      <family val="2"/>
    </font>
    <font>
      <sz val="14"/>
      <name val="Arial"/>
      <family val="2"/>
    </font>
    <font>
      <b/>
      <sz val="14"/>
      <name val="Arial"/>
      <family val="2"/>
    </font>
    <font>
      <sz val="14"/>
      <color rgb="FF000000"/>
      <name val="Arial"/>
      <family val="2"/>
    </font>
    <font>
      <b/>
      <sz val="20"/>
      <name val="Arial"/>
      <family val="2"/>
    </font>
    <font>
      <sz val="18"/>
      <name val="Arial"/>
      <family val="2"/>
    </font>
    <font>
      <b/>
      <i/>
      <sz val="16"/>
      <color rgb="FFFF0000"/>
      <name val="Arial"/>
      <family val="2"/>
    </font>
    <font>
      <b/>
      <i/>
      <sz val="18"/>
      <name val="Arial"/>
      <family val="2"/>
    </font>
    <font>
      <sz val="14"/>
      <color rgb="FFFF0000"/>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
      <patternFill patternType="solid">
        <fgColor theme="1"/>
        <bgColor indexed="64"/>
      </patternFill>
    </fill>
  </fills>
  <borders count="8">
    <border>
      <left/>
      <right/>
      <top/>
      <bottom/>
      <diagonal/>
    </border>
    <border>
      <left style="thin">
        <color auto="1"/>
      </left>
      <right style="thin">
        <color auto="1"/>
      </right>
      <top/>
      <bottom/>
      <diagonal/>
    </border>
    <border>
      <left style="thin">
        <color auto="1"/>
      </left>
      <right style="thin">
        <color auto="1"/>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style="thin">
        <color indexed="64"/>
      </bottom>
      <diagonal/>
    </border>
    <border>
      <left style="thin">
        <color auto="1"/>
      </left>
      <right style="thin">
        <color auto="1"/>
      </right>
      <top style="thin">
        <color indexed="64"/>
      </top>
      <bottom/>
      <diagonal/>
    </border>
  </borders>
  <cellStyleXfs count="10">
    <xf numFmtId="0" fontId="0" fillId="0" borderId="0"/>
    <xf numFmtId="0" fontId="2" fillId="0" borderId="0"/>
    <xf numFmtId="0" fontId="3" fillId="0" borderId="0"/>
    <xf numFmtId="0" fontId="3" fillId="0" borderId="0"/>
    <xf numFmtId="44" fontId="3" fillId="0" borderId="0" applyFont="0" applyFill="0" applyBorder="0" applyAlignment="0" applyProtection="0"/>
    <xf numFmtId="44" fontId="3" fillId="0" borderId="0" applyFont="0" applyFill="0" applyBorder="0" applyAlignment="0" applyProtection="0"/>
    <xf numFmtId="0" fontId="3" fillId="0" borderId="0"/>
    <xf numFmtId="0" fontId="1" fillId="0" borderId="0"/>
    <xf numFmtId="9" fontId="4" fillId="0" borderId="0" applyFont="0" applyFill="0" applyBorder="0" applyAlignment="0" applyProtection="0"/>
    <xf numFmtId="0" fontId="5" fillId="0" borderId="0"/>
  </cellStyleXfs>
  <cellXfs count="69">
    <xf numFmtId="0" fontId="0" fillId="0" borderId="0" xfId="0"/>
    <xf numFmtId="0" fontId="6" fillId="0" borderId="2" xfId="0" applyFont="1" applyFill="1" applyBorder="1" applyAlignment="1">
      <alignment horizontal="center" vertical="center" wrapText="1"/>
    </xf>
    <xf numFmtId="20" fontId="6" fillId="0" borderId="2" xfId="1" applyNumberFormat="1" applyFont="1" applyFill="1" applyBorder="1" applyAlignment="1">
      <alignment horizontal="left" vertical="center" wrapText="1"/>
    </xf>
    <xf numFmtId="0" fontId="7" fillId="0" borderId="0" xfId="0" applyFont="1" applyFill="1" applyBorder="1" applyAlignment="1">
      <alignment horizontal="right" vertical="center"/>
    </xf>
    <xf numFmtId="0" fontId="6" fillId="0" borderId="0" xfId="0" applyFont="1" applyFill="1" applyBorder="1" applyAlignment="1">
      <alignment vertical="center"/>
    </xf>
    <xf numFmtId="0" fontId="8"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0" xfId="0" applyFont="1" applyFill="1" applyBorder="1" applyAlignment="1">
      <alignment horizontal="left" vertical="center"/>
    </xf>
    <xf numFmtId="0" fontId="6" fillId="0" borderId="2" xfId="1" applyFont="1" applyFill="1" applyBorder="1" applyAlignment="1">
      <alignment horizontal="left" vertical="center" wrapText="1"/>
    </xf>
    <xf numFmtId="0" fontId="6" fillId="0" borderId="2" xfId="1" applyFont="1" applyFill="1" applyBorder="1" applyAlignment="1">
      <alignment horizontal="center" vertical="center" wrapText="1"/>
    </xf>
    <xf numFmtId="164" fontId="6" fillId="0" borderId="2" xfId="1" applyNumberFormat="1" applyFont="1" applyFill="1" applyBorder="1" applyAlignment="1">
      <alignment horizontal="center" vertical="center" wrapText="1"/>
    </xf>
    <xf numFmtId="164" fontId="6" fillId="0" borderId="2" xfId="1" applyNumberFormat="1" applyFont="1" applyFill="1" applyBorder="1" applyAlignment="1">
      <alignment horizontal="left" vertical="center" wrapText="1"/>
    </xf>
    <xf numFmtId="0" fontId="7" fillId="3" borderId="2" xfId="1" applyFont="1" applyFill="1" applyBorder="1" applyAlignment="1">
      <alignment horizontal="center" vertical="center"/>
    </xf>
    <xf numFmtId="0" fontId="7" fillId="3" borderId="2" xfId="1" applyFont="1" applyFill="1" applyBorder="1" applyAlignment="1">
      <alignment horizontal="center" vertical="center" wrapText="1"/>
    </xf>
    <xf numFmtId="164" fontId="7" fillId="3" borderId="2" xfId="1" applyNumberFormat="1" applyFont="1" applyFill="1" applyBorder="1" applyAlignment="1">
      <alignment horizontal="center" vertical="center" wrapText="1"/>
    </xf>
    <xf numFmtId="44" fontId="6" fillId="0" borderId="2" xfId="1" applyNumberFormat="1" applyFont="1" applyFill="1" applyBorder="1" applyAlignment="1">
      <alignment horizontal="left" vertical="center" wrapText="1"/>
    </xf>
    <xf numFmtId="44" fontId="6" fillId="0" borderId="2" xfId="1" applyNumberFormat="1" applyFont="1" applyFill="1" applyBorder="1" applyAlignment="1">
      <alignment horizontal="center" vertical="center" wrapText="1"/>
    </xf>
    <xf numFmtId="0" fontId="9" fillId="0" borderId="2" xfId="0" applyFont="1" applyFill="1" applyBorder="1" applyAlignment="1">
      <alignment vertical="center"/>
    </xf>
    <xf numFmtId="0" fontId="6" fillId="0" borderId="2" xfId="0" applyFont="1" applyBorder="1" applyAlignment="1">
      <alignment horizontal="center" vertical="center" wrapText="1"/>
    </xf>
    <xf numFmtId="0" fontId="6" fillId="0" borderId="2" xfId="1" applyNumberFormat="1" applyFont="1" applyFill="1" applyBorder="1" applyAlignment="1">
      <alignment horizontal="center" vertical="center" wrapText="1"/>
    </xf>
    <xf numFmtId="0" fontId="6" fillId="4" borderId="2" xfId="0" applyFont="1" applyFill="1" applyBorder="1" applyAlignment="1">
      <alignment horizontal="center" vertical="center" wrapText="1"/>
    </xf>
    <xf numFmtId="164" fontId="7" fillId="0" borderId="2" xfId="1" applyNumberFormat="1" applyFont="1" applyFill="1" applyBorder="1" applyAlignment="1">
      <alignment horizontal="center" vertical="center" wrapText="1"/>
    </xf>
    <xf numFmtId="0" fontId="7" fillId="2" borderId="2" xfId="1" applyFont="1" applyFill="1" applyBorder="1" applyAlignment="1" applyProtection="1">
      <alignment horizontal="center" vertical="center" wrapText="1"/>
      <protection locked="0"/>
    </xf>
    <xf numFmtId="9" fontId="6" fillId="2" borderId="2" xfId="8" applyFont="1" applyFill="1" applyBorder="1" applyAlignment="1" applyProtection="1">
      <alignment horizontal="center" vertical="center" wrapText="1"/>
      <protection locked="0"/>
    </xf>
    <xf numFmtId="0" fontId="6" fillId="2" borderId="2" xfId="1" applyFont="1" applyFill="1" applyBorder="1" applyAlignment="1" applyProtection="1">
      <alignment horizontal="center" vertical="center" wrapText="1"/>
      <protection locked="0"/>
    </xf>
    <xf numFmtId="164" fontId="6" fillId="2" borderId="2" xfId="1" applyNumberFormat="1" applyFont="1" applyFill="1" applyBorder="1" applyAlignment="1" applyProtection="1">
      <alignment horizontal="center" vertical="center" wrapText="1"/>
      <protection locked="0"/>
    </xf>
    <xf numFmtId="10" fontId="6" fillId="2" borderId="2" xfId="8" applyNumberFormat="1" applyFont="1" applyFill="1" applyBorder="1" applyAlignment="1" applyProtection="1">
      <alignment horizontal="center" vertical="center" wrapText="1"/>
      <protection locked="0"/>
    </xf>
    <xf numFmtId="0" fontId="6" fillId="2" borderId="2" xfId="1" applyNumberFormat="1" applyFont="1" applyFill="1" applyBorder="1" applyAlignment="1" applyProtection="1">
      <alignment horizontal="center" vertical="center" wrapText="1"/>
      <protection locked="0"/>
    </xf>
    <xf numFmtId="0" fontId="6" fillId="2" borderId="2" xfId="1" applyFont="1" applyFill="1" applyBorder="1" applyAlignment="1" applyProtection="1">
      <alignment horizontal="left" vertical="center" wrapText="1"/>
      <protection locked="0"/>
    </xf>
    <xf numFmtId="164" fontId="6" fillId="2" borderId="2" xfId="1" applyNumberFormat="1" applyFont="1" applyFill="1" applyBorder="1" applyAlignment="1" applyProtection="1">
      <alignment horizontal="left" vertical="center" wrapText="1"/>
      <protection locked="0"/>
    </xf>
    <xf numFmtId="164" fontId="6" fillId="2" borderId="2" xfId="1" applyNumberFormat="1" applyFont="1" applyFill="1" applyBorder="1" applyAlignment="1" applyProtection="1">
      <alignment horizontal="right" vertical="center"/>
      <protection locked="0"/>
    </xf>
    <xf numFmtId="164" fontId="6" fillId="2" borderId="2" xfId="1" applyNumberFormat="1" applyFont="1" applyFill="1" applyBorder="1" applyAlignment="1" applyProtection="1">
      <alignment vertical="center"/>
      <protection locked="0"/>
    </xf>
    <xf numFmtId="10" fontId="6" fillId="2" borderId="2" xfId="1" applyNumberFormat="1" applyFont="1" applyFill="1" applyBorder="1" applyAlignment="1" applyProtection="1">
      <alignment horizontal="center" vertical="center" wrapText="1"/>
      <protection locked="0"/>
    </xf>
    <xf numFmtId="0" fontId="6" fillId="2" borderId="2" xfId="0" applyFont="1" applyFill="1" applyBorder="1" applyAlignment="1" applyProtection="1">
      <alignment vertical="center"/>
      <protection locked="0"/>
    </xf>
    <xf numFmtId="164" fontId="6" fillId="2" borderId="2" xfId="0" applyNumberFormat="1" applyFont="1" applyFill="1" applyBorder="1" applyAlignment="1" applyProtection="1">
      <alignment vertical="center"/>
      <protection locked="0"/>
    </xf>
    <xf numFmtId="0" fontId="6" fillId="2" borderId="2" xfId="0" applyNumberFormat="1" applyFont="1" applyFill="1" applyBorder="1" applyAlignment="1" applyProtection="1">
      <alignment horizontal="center" vertical="center"/>
      <protection locked="0"/>
    </xf>
    <xf numFmtId="164" fontId="6" fillId="2" borderId="2" xfId="0" applyNumberFormat="1" applyFont="1" applyFill="1" applyBorder="1" applyAlignment="1" applyProtection="1">
      <alignment horizontal="center" vertical="center"/>
      <protection locked="0"/>
    </xf>
    <xf numFmtId="0" fontId="6" fillId="5" borderId="2" xfId="1" applyFont="1" applyFill="1" applyBorder="1" applyAlignment="1">
      <alignment horizontal="left" vertical="center" wrapText="1"/>
    </xf>
    <xf numFmtId="0" fontId="6" fillId="5" borderId="2" xfId="1" applyNumberFormat="1" applyFont="1" applyFill="1" applyBorder="1" applyAlignment="1" applyProtection="1">
      <alignment horizontal="center" vertical="center" wrapText="1"/>
      <protection locked="0"/>
    </xf>
    <xf numFmtId="0" fontId="6" fillId="5" borderId="2" xfId="1" applyFont="1" applyFill="1" applyBorder="1" applyAlignment="1" applyProtection="1">
      <alignment horizontal="left" vertical="center" wrapText="1"/>
      <protection locked="0"/>
    </xf>
    <xf numFmtId="164" fontId="6" fillId="5" borderId="2" xfId="1" applyNumberFormat="1" applyFont="1" applyFill="1" applyBorder="1" applyAlignment="1" applyProtection="1">
      <alignment horizontal="left" vertical="center" wrapText="1"/>
      <protection locked="0"/>
    </xf>
    <xf numFmtId="10" fontId="6" fillId="5" borderId="2" xfId="8" applyNumberFormat="1" applyFont="1" applyFill="1" applyBorder="1" applyAlignment="1" applyProtection="1">
      <alignment horizontal="center" vertical="center" wrapText="1"/>
      <protection locked="0"/>
    </xf>
    <xf numFmtId="164" fontId="6" fillId="5" borderId="2" xfId="1" applyNumberFormat="1" applyFont="1" applyFill="1" applyBorder="1" applyAlignment="1">
      <alignment horizontal="center" vertical="center" wrapText="1"/>
    </xf>
    <xf numFmtId="0" fontId="6" fillId="5" borderId="2" xfId="0" applyFont="1" applyFill="1" applyBorder="1" applyAlignment="1">
      <alignment horizontal="center" vertical="center" wrapText="1"/>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xf>
    <xf numFmtId="0" fontId="9" fillId="0" borderId="3"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7" fillId="2" borderId="3" xfId="0" applyFont="1" applyFill="1" applyBorder="1" applyAlignment="1" applyProtection="1">
      <alignment horizontal="center" vertical="center"/>
      <protection locked="0"/>
    </xf>
    <xf numFmtId="0" fontId="7" fillId="2" borderId="4"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protection locked="0"/>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1" fillId="0" borderId="4" xfId="0" applyFont="1" applyFill="1" applyBorder="1" applyAlignment="1">
      <alignment horizontal="left" vertical="center" wrapText="1"/>
    </xf>
    <xf numFmtId="0" fontId="7" fillId="0" borderId="2" xfId="1" applyFont="1" applyFill="1" applyBorder="1" applyAlignment="1">
      <alignment horizontal="center" vertical="center"/>
    </xf>
    <xf numFmtId="0" fontId="7" fillId="0" borderId="2" xfId="1" applyFont="1" applyFill="1" applyBorder="1" applyAlignment="1">
      <alignment horizontal="center" vertical="center" wrapText="1"/>
    </xf>
    <xf numFmtId="0" fontId="7" fillId="4" borderId="7" xfId="1" applyFont="1" applyFill="1" applyBorder="1" applyAlignment="1">
      <alignment horizontal="center" vertical="center"/>
    </xf>
    <xf numFmtId="0" fontId="7" fillId="4" borderId="6" xfId="1" applyFont="1" applyFill="1" applyBorder="1" applyAlignment="1">
      <alignment horizontal="center" vertical="center"/>
    </xf>
    <xf numFmtId="0" fontId="7" fillId="4" borderId="7" xfId="1" applyFont="1" applyFill="1" applyBorder="1" applyAlignment="1">
      <alignment horizontal="center" vertical="center" wrapText="1"/>
    </xf>
    <xf numFmtId="0" fontId="7" fillId="4" borderId="1" xfId="1" applyFont="1" applyFill="1" applyBorder="1" applyAlignment="1">
      <alignment horizontal="center" vertical="center" wrapText="1"/>
    </xf>
    <xf numFmtId="0" fontId="7" fillId="4" borderId="6" xfId="1" applyFont="1" applyFill="1" applyBorder="1" applyAlignment="1">
      <alignment horizontal="center" vertical="center" wrapText="1"/>
    </xf>
    <xf numFmtId="0" fontId="12" fillId="0" borderId="3" xfId="0" applyFont="1" applyFill="1" applyBorder="1" applyAlignment="1">
      <alignment horizontal="left" vertical="center" wrapText="1"/>
    </xf>
    <xf numFmtId="0" fontId="12" fillId="0" borderId="4" xfId="0" applyFont="1" applyFill="1" applyBorder="1" applyAlignment="1">
      <alignment horizontal="left" vertical="center"/>
    </xf>
    <xf numFmtId="0" fontId="12" fillId="0" borderId="5" xfId="0" applyFont="1" applyFill="1" applyBorder="1" applyAlignment="1">
      <alignment horizontal="left" vertical="center"/>
    </xf>
    <xf numFmtId="0" fontId="6" fillId="0" borderId="2" xfId="1" applyFont="1" applyFill="1" applyBorder="1" applyAlignment="1" applyProtection="1">
      <alignment horizontal="center" vertical="center" wrapText="1"/>
    </xf>
    <xf numFmtId="9" fontId="6" fillId="0" borderId="2" xfId="8" applyFont="1" applyFill="1" applyBorder="1" applyAlignment="1" applyProtection="1">
      <alignment horizontal="center" vertical="center" wrapText="1"/>
    </xf>
  </cellXfs>
  <cellStyles count="10">
    <cellStyle name="Euro" xfId="4" xr:uid="{00000000-0005-0000-0000-000000000000}"/>
    <cellStyle name="Monétaire 2" xfId="5" xr:uid="{00000000-0005-0000-0000-000001000000}"/>
    <cellStyle name="Normal" xfId="0" builtinId="0"/>
    <cellStyle name="Normal 2" xfId="2" xr:uid="{00000000-0005-0000-0000-000003000000}"/>
    <cellStyle name="Normal 2 2" xfId="3" xr:uid="{00000000-0005-0000-0000-000004000000}"/>
    <cellStyle name="Normal 2 3" xfId="6" xr:uid="{00000000-0005-0000-0000-000005000000}"/>
    <cellStyle name="Normal 3" xfId="7" xr:uid="{00000000-0005-0000-0000-000006000000}"/>
    <cellStyle name="Normal 4 2" xfId="9" xr:uid="{00000000-0005-0000-0000-000007000000}"/>
    <cellStyle name="Pourcentage" xfId="8" builtinId="5"/>
    <cellStyle name="Texte explicatif" xfId="1" builtinId="53" customBuiltin="1"/>
  </cellStyles>
  <dxfs count="0"/>
  <tableStyles count="0" defaultTableStyle="TableStyleMedium9" defaultPivotStyle="PivotStyleMedium7"/>
  <colors>
    <indexedColors>
      <rgbColor rgb="FF000000"/>
      <rgbColor rgb="FFFFFFFF"/>
      <rgbColor rgb="FFDD0806"/>
      <rgbColor rgb="FF00FF00"/>
      <rgbColor rgb="FF0000D4"/>
      <rgbColor rgb="FFFCF305"/>
      <rgbColor rgb="FFFF00FF"/>
      <rgbColor rgb="FF00FFFF"/>
      <rgbColor rgb="FF800000"/>
      <rgbColor rgb="FF008000"/>
      <rgbColor rgb="FF000080"/>
      <rgbColor rgb="FF808000"/>
      <rgbColor rgb="FF800080"/>
      <rgbColor rgb="FF008080"/>
      <rgbColor rgb="FFC0C0C0"/>
      <rgbColor rgb="FF808080"/>
      <rgbColor rgb="FF9999FF"/>
      <rgbColor rgb="FF993366"/>
      <rgbColor rgb="FFEBF1DE"/>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D7E4BD"/>
      <rgbColor rgb="FFFFFF99"/>
      <rgbColor rgb="FF99CCFF"/>
      <rgbColor rgb="FFFF99CC"/>
      <rgbColor rgb="FFCC99FF"/>
      <rgbColor rgb="FFFFCC99"/>
      <rgbColor rgb="FF3366FF"/>
      <rgbColor rgb="FF33CCCC"/>
      <rgbColor rgb="FF92D050"/>
      <rgbColor rgb="FFFFCC00"/>
      <rgbColor rgb="FFFF9900"/>
      <rgbColor rgb="FFFF6600"/>
      <rgbColor rgb="FF59595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Bureau">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FF"/>
    <pageSetUpPr fitToPage="1"/>
  </sheetPr>
  <dimension ref="A1:I87"/>
  <sheetViews>
    <sheetView tabSelected="1" zoomScale="50" zoomScaleNormal="50" zoomScaleSheetLayoutView="50" zoomScalePageLayoutView="120" workbookViewId="0">
      <selection activeCell="E6" sqref="E6"/>
    </sheetView>
  </sheetViews>
  <sheetFormatPr baseColWidth="10" defaultColWidth="8.85546875" defaultRowHeight="41.25" customHeight="1" x14ac:dyDescent="0.2"/>
  <cols>
    <col min="1" max="1" width="60.7109375" style="4" customWidth="1"/>
    <col min="2" max="2" width="108.42578125" style="4" customWidth="1"/>
    <col min="3" max="3" width="39.28515625" style="4" customWidth="1"/>
    <col min="4" max="4" width="23.5703125" style="4" customWidth="1"/>
    <col min="5" max="5" width="20.140625" style="4" customWidth="1"/>
    <col min="6" max="6" width="14.7109375" style="6" customWidth="1"/>
    <col min="7" max="8" width="18.85546875" style="4" customWidth="1"/>
    <col min="9" max="9" width="51.7109375" style="6" customWidth="1"/>
    <col min="10" max="16384" width="8.85546875" style="4"/>
  </cols>
  <sheetData>
    <row r="1" spans="1:9" ht="84" customHeight="1" x14ac:dyDescent="0.2">
      <c r="A1" s="47" t="s">
        <v>105</v>
      </c>
      <c r="B1" s="48"/>
      <c r="C1" s="48"/>
      <c r="D1" s="48"/>
      <c r="E1" s="48"/>
      <c r="F1" s="48"/>
      <c r="G1" s="48"/>
      <c r="H1" s="48"/>
      <c r="I1" s="49"/>
    </row>
    <row r="2" spans="1:9" ht="60" customHeight="1" x14ac:dyDescent="0.2">
      <c r="A2" s="17" t="s">
        <v>2</v>
      </c>
      <c r="B2" s="50"/>
      <c r="C2" s="51"/>
      <c r="D2" s="51"/>
      <c r="E2" s="51"/>
      <c r="F2" s="51"/>
      <c r="G2" s="51"/>
      <c r="H2" s="51"/>
      <c r="I2" s="52"/>
    </row>
    <row r="3" spans="1:9" ht="117.75" customHeight="1" x14ac:dyDescent="0.2">
      <c r="A3" s="56" t="s">
        <v>100</v>
      </c>
      <c r="B3" s="56"/>
      <c r="C3" s="56"/>
      <c r="D3" s="56"/>
      <c r="E3" s="56"/>
      <c r="F3" s="56"/>
      <c r="G3" s="56"/>
      <c r="H3" s="56"/>
    </row>
    <row r="4" spans="1:9" ht="117" customHeight="1" x14ac:dyDescent="0.2">
      <c r="A4" s="12" t="s">
        <v>0</v>
      </c>
      <c r="B4" s="12" t="s">
        <v>1</v>
      </c>
      <c r="C4" s="13" t="s">
        <v>61</v>
      </c>
      <c r="D4" s="13" t="s">
        <v>62</v>
      </c>
      <c r="E4" s="13" t="s">
        <v>54</v>
      </c>
      <c r="F4" s="13" t="s">
        <v>52</v>
      </c>
      <c r="G4" s="13" t="s">
        <v>55</v>
      </c>
      <c r="H4" s="13" t="s">
        <v>56</v>
      </c>
      <c r="I4" s="13" t="s">
        <v>33</v>
      </c>
    </row>
    <row r="5" spans="1:9" ht="117" customHeight="1" x14ac:dyDescent="0.2">
      <c r="A5" s="59" t="s">
        <v>78</v>
      </c>
      <c r="B5" s="8" t="s">
        <v>63</v>
      </c>
      <c r="C5" s="67" t="s">
        <v>85</v>
      </c>
      <c r="D5" s="67" t="s">
        <v>85</v>
      </c>
      <c r="E5" s="22"/>
      <c r="F5" s="68" t="s">
        <v>85</v>
      </c>
      <c r="G5" s="21">
        <f>E5</f>
        <v>0</v>
      </c>
      <c r="H5" s="21">
        <f>G5*1.2</f>
        <v>0</v>
      </c>
      <c r="I5" s="1" t="s">
        <v>81</v>
      </c>
    </row>
    <row r="6" spans="1:9" ht="117" customHeight="1" x14ac:dyDescent="0.2">
      <c r="A6" s="60"/>
      <c r="B6" s="8" t="s">
        <v>76</v>
      </c>
      <c r="C6" s="67" t="s">
        <v>85</v>
      </c>
      <c r="D6" s="67" t="s">
        <v>85</v>
      </c>
      <c r="E6" s="22"/>
      <c r="F6" s="68" t="s">
        <v>85</v>
      </c>
      <c r="G6" s="21">
        <f t="shared" ref="G6:G11" si="0">E6</f>
        <v>0</v>
      </c>
      <c r="H6" s="21">
        <f t="shared" ref="H6:H11" si="1">G6*1.2</f>
        <v>0</v>
      </c>
      <c r="I6" s="1" t="s">
        <v>81</v>
      </c>
    </row>
    <row r="7" spans="1:9" ht="117" customHeight="1" x14ac:dyDescent="0.2">
      <c r="A7" s="61" t="s">
        <v>90</v>
      </c>
      <c r="B7" s="8" t="s">
        <v>64</v>
      </c>
      <c r="C7" s="67" t="s">
        <v>85</v>
      </c>
      <c r="D7" s="67" t="s">
        <v>85</v>
      </c>
      <c r="E7" s="22"/>
      <c r="F7" s="68" t="s">
        <v>85</v>
      </c>
      <c r="G7" s="21">
        <f t="shared" si="0"/>
        <v>0</v>
      </c>
      <c r="H7" s="21">
        <f t="shared" si="1"/>
        <v>0</v>
      </c>
      <c r="I7" s="1" t="s">
        <v>81</v>
      </c>
    </row>
    <row r="8" spans="1:9" ht="117" customHeight="1" x14ac:dyDescent="0.2">
      <c r="A8" s="62"/>
      <c r="B8" s="8" t="s">
        <v>65</v>
      </c>
      <c r="C8" s="67" t="s">
        <v>85</v>
      </c>
      <c r="D8" s="67" t="s">
        <v>85</v>
      </c>
      <c r="E8" s="22"/>
      <c r="F8" s="68" t="s">
        <v>85</v>
      </c>
      <c r="G8" s="21">
        <f t="shared" si="0"/>
        <v>0</v>
      </c>
      <c r="H8" s="21">
        <f t="shared" si="1"/>
        <v>0</v>
      </c>
      <c r="I8" s="1" t="s">
        <v>81</v>
      </c>
    </row>
    <row r="9" spans="1:9" ht="117" customHeight="1" x14ac:dyDescent="0.2">
      <c r="A9" s="62"/>
      <c r="B9" s="8" t="s">
        <v>66</v>
      </c>
      <c r="C9" s="67" t="s">
        <v>85</v>
      </c>
      <c r="D9" s="67" t="s">
        <v>85</v>
      </c>
      <c r="E9" s="22"/>
      <c r="F9" s="68" t="s">
        <v>85</v>
      </c>
      <c r="G9" s="21">
        <f t="shared" si="0"/>
        <v>0</v>
      </c>
      <c r="H9" s="21">
        <f t="shared" si="1"/>
        <v>0</v>
      </c>
      <c r="I9" s="1" t="s">
        <v>81</v>
      </c>
    </row>
    <row r="10" spans="1:9" ht="117" customHeight="1" x14ac:dyDescent="0.2">
      <c r="A10" s="62"/>
      <c r="B10" s="8" t="s">
        <v>68</v>
      </c>
      <c r="C10" s="67" t="s">
        <v>85</v>
      </c>
      <c r="D10" s="67" t="s">
        <v>85</v>
      </c>
      <c r="E10" s="22"/>
      <c r="F10" s="68" t="s">
        <v>85</v>
      </c>
      <c r="G10" s="21">
        <f t="shared" si="0"/>
        <v>0</v>
      </c>
      <c r="H10" s="21">
        <f t="shared" si="1"/>
        <v>0</v>
      </c>
      <c r="I10" s="1" t="s">
        <v>81</v>
      </c>
    </row>
    <row r="11" spans="1:9" ht="117" customHeight="1" x14ac:dyDescent="0.2">
      <c r="A11" s="63"/>
      <c r="B11" s="8" t="s">
        <v>67</v>
      </c>
      <c r="C11" s="67" t="s">
        <v>85</v>
      </c>
      <c r="D11" s="67" t="s">
        <v>85</v>
      </c>
      <c r="E11" s="22"/>
      <c r="F11" s="68" t="s">
        <v>85</v>
      </c>
      <c r="G11" s="21">
        <f t="shared" si="0"/>
        <v>0</v>
      </c>
      <c r="H11" s="21">
        <f t="shared" si="1"/>
        <v>0</v>
      </c>
      <c r="I11" s="1" t="s">
        <v>81</v>
      </c>
    </row>
    <row r="12" spans="1:9" ht="117" customHeight="1" x14ac:dyDescent="0.2">
      <c r="A12" s="12" t="s">
        <v>0</v>
      </c>
      <c r="B12" s="12" t="s">
        <v>1</v>
      </c>
      <c r="C12" s="13" t="s">
        <v>61</v>
      </c>
      <c r="D12" s="13" t="s">
        <v>62</v>
      </c>
      <c r="E12" s="13" t="s">
        <v>54</v>
      </c>
      <c r="F12" s="13" t="s">
        <v>52</v>
      </c>
      <c r="G12" s="13" t="s">
        <v>55</v>
      </c>
      <c r="H12" s="13" t="s">
        <v>56</v>
      </c>
      <c r="I12" s="13" t="s">
        <v>33</v>
      </c>
    </row>
    <row r="13" spans="1:9" ht="117" customHeight="1" x14ac:dyDescent="0.2">
      <c r="A13" s="61" t="s">
        <v>89</v>
      </c>
      <c r="B13" s="9" t="s">
        <v>74</v>
      </c>
      <c r="C13" s="67" t="s">
        <v>85</v>
      </c>
      <c r="D13" s="67" t="s">
        <v>85</v>
      </c>
      <c r="E13" s="22"/>
      <c r="F13" s="68" t="s">
        <v>85</v>
      </c>
      <c r="G13" s="21">
        <f>E13</f>
        <v>0</v>
      </c>
      <c r="H13" s="21">
        <f>G13*1.2</f>
        <v>0</v>
      </c>
      <c r="I13" s="20" t="s">
        <v>80</v>
      </c>
    </row>
    <row r="14" spans="1:9" ht="117" customHeight="1" x14ac:dyDescent="0.2">
      <c r="A14" s="63"/>
      <c r="B14" s="9" t="s">
        <v>75</v>
      </c>
      <c r="C14" s="67" t="s">
        <v>85</v>
      </c>
      <c r="D14" s="67" t="s">
        <v>85</v>
      </c>
      <c r="E14" s="22"/>
      <c r="F14" s="68" t="s">
        <v>85</v>
      </c>
      <c r="G14" s="21">
        <f t="shared" ref="G14:G19" si="2">E14</f>
        <v>0</v>
      </c>
      <c r="H14" s="21">
        <f t="shared" ref="H14:H19" si="3">G14*1.2</f>
        <v>0</v>
      </c>
      <c r="I14" s="20" t="s">
        <v>80</v>
      </c>
    </row>
    <row r="15" spans="1:9" ht="117" customHeight="1" x14ac:dyDescent="0.2">
      <c r="A15" s="61" t="s">
        <v>99</v>
      </c>
      <c r="B15" s="9" t="s">
        <v>70</v>
      </c>
      <c r="C15" s="67" t="s">
        <v>85</v>
      </c>
      <c r="D15" s="67" t="s">
        <v>85</v>
      </c>
      <c r="E15" s="22"/>
      <c r="F15" s="68" t="s">
        <v>85</v>
      </c>
      <c r="G15" s="21">
        <f t="shared" si="2"/>
        <v>0</v>
      </c>
      <c r="H15" s="21">
        <f t="shared" si="3"/>
        <v>0</v>
      </c>
      <c r="I15" s="20" t="s">
        <v>80</v>
      </c>
    </row>
    <row r="16" spans="1:9" ht="117" customHeight="1" x14ac:dyDescent="0.2">
      <c r="A16" s="62"/>
      <c r="B16" s="9" t="s">
        <v>73</v>
      </c>
      <c r="C16" s="67" t="s">
        <v>85</v>
      </c>
      <c r="D16" s="67" t="s">
        <v>85</v>
      </c>
      <c r="E16" s="22"/>
      <c r="F16" s="68" t="s">
        <v>85</v>
      </c>
      <c r="G16" s="21">
        <f t="shared" si="2"/>
        <v>0</v>
      </c>
      <c r="H16" s="21">
        <f t="shared" si="3"/>
        <v>0</v>
      </c>
      <c r="I16" s="20" t="s">
        <v>80</v>
      </c>
    </row>
    <row r="17" spans="1:9" ht="117" customHeight="1" x14ac:dyDescent="0.2">
      <c r="A17" s="62"/>
      <c r="B17" s="9" t="s">
        <v>72</v>
      </c>
      <c r="C17" s="67" t="s">
        <v>85</v>
      </c>
      <c r="D17" s="67" t="s">
        <v>85</v>
      </c>
      <c r="E17" s="22"/>
      <c r="F17" s="68" t="s">
        <v>85</v>
      </c>
      <c r="G17" s="21">
        <f t="shared" si="2"/>
        <v>0</v>
      </c>
      <c r="H17" s="21">
        <f t="shared" si="3"/>
        <v>0</v>
      </c>
      <c r="I17" s="20" t="s">
        <v>80</v>
      </c>
    </row>
    <row r="18" spans="1:9" ht="117" customHeight="1" x14ac:dyDescent="0.2">
      <c r="A18" s="62"/>
      <c r="B18" s="9" t="s">
        <v>71</v>
      </c>
      <c r="C18" s="67" t="s">
        <v>85</v>
      </c>
      <c r="D18" s="67" t="s">
        <v>85</v>
      </c>
      <c r="E18" s="22"/>
      <c r="F18" s="68" t="s">
        <v>85</v>
      </c>
      <c r="G18" s="21">
        <f t="shared" si="2"/>
        <v>0</v>
      </c>
      <c r="H18" s="21">
        <f t="shared" si="3"/>
        <v>0</v>
      </c>
      <c r="I18" s="20" t="s">
        <v>80</v>
      </c>
    </row>
    <row r="19" spans="1:9" ht="117" customHeight="1" x14ac:dyDescent="0.2">
      <c r="A19" s="63"/>
      <c r="B19" s="9" t="s">
        <v>77</v>
      </c>
      <c r="C19" s="67" t="s">
        <v>85</v>
      </c>
      <c r="D19" s="67" t="s">
        <v>85</v>
      </c>
      <c r="E19" s="22"/>
      <c r="F19" s="68" t="s">
        <v>85</v>
      </c>
      <c r="G19" s="21">
        <f t="shared" si="2"/>
        <v>0</v>
      </c>
      <c r="H19" s="21">
        <f t="shared" si="3"/>
        <v>0</v>
      </c>
      <c r="I19" s="20" t="s">
        <v>80</v>
      </c>
    </row>
    <row r="20" spans="1:9" ht="139.15" customHeight="1" x14ac:dyDescent="0.2">
      <c r="A20" s="12" t="s">
        <v>0</v>
      </c>
      <c r="B20" s="12" t="s">
        <v>1</v>
      </c>
      <c r="C20" s="13" t="s">
        <v>61</v>
      </c>
      <c r="D20" s="13" t="s">
        <v>62</v>
      </c>
      <c r="E20" s="13" t="s">
        <v>54</v>
      </c>
      <c r="F20" s="13" t="s">
        <v>52</v>
      </c>
      <c r="G20" s="13" t="s">
        <v>55</v>
      </c>
      <c r="H20" s="13" t="s">
        <v>56</v>
      </c>
      <c r="I20" s="13" t="s">
        <v>33</v>
      </c>
    </row>
    <row r="21" spans="1:9" ht="84" customHeight="1" x14ac:dyDescent="0.2">
      <c r="A21" s="58" t="s">
        <v>86</v>
      </c>
      <c r="B21" s="8" t="s">
        <v>103</v>
      </c>
      <c r="C21" s="24"/>
      <c r="D21" s="24"/>
      <c r="E21" s="25"/>
      <c r="F21" s="23" t="s">
        <v>59</v>
      </c>
      <c r="G21" s="10" t="e">
        <f t="shared" ref="G21:G22" si="4">E21-(E21*F21)</f>
        <v>#VALUE!</v>
      </c>
      <c r="H21" s="10" t="e">
        <f t="shared" ref="H21:H22" si="5">G21*1.2</f>
        <v>#VALUE!</v>
      </c>
      <c r="I21" s="1" t="s">
        <v>32</v>
      </c>
    </row>
    <row r="22" spans="1:9" ht="81.599999999999994" customHeight="1" x14ac:dyDescent="0.2">
      <c r="A22" s="58"/>
      <c r="B22" s="8" t="s">
        <v>104</v>
      </c>
      <c r="C22" s="24"/>
      <c r="D22" s="24"/>
      <c r="E22" s="25"/>
      <c r="F22" s="23" t="s">
        <v>59</v>
      </c>
      <c r="G22" s="10" t="e">
        <f t="shared" si="4"/>
        <v>#VALUE!</v>
      </c>
      <c r="H22" s="10" t="e">
        <f t="shared" si="5"/>
        <v>#VALUE!</v>
      </c>
      <c r="I22" s="1" t="s">
        <v>32</v>
      </c>
    </row>
    <row r="23" spans="1:9" ht="60" customHeight="1" x14ac:dyDescent="0.2">
      <c r="A23" s="58"/>
      <c r="B23" s="8" t="s">
        <v>69</v>
      </c>
      <c r="C23" s="24"/>
      <c r="D23" s="24"/>
      <c r="E23" s="25"/>
      <c r="F23" s="23" t="s">
        <v>59</v>
      </c>
      <c r="G23" s="19" t="e">
        <f>E23-(E23*F23)</f>
        <v>#VALUE!</v>
      </c>
      <c r="H23" s="10" t="e">
        <f>G23*1.2</f>
        <v>#VALUE!</v>
      </c>
      <c r="I23" s="1" t="s">
        <v>32</v>
      </c>
    </row>
    <row r="24" spans="1:9" ht="60" customHeight="1" x14ac:dyDescent="0.2">
      <c r="A24" s="58"/>
      <c r="B24" s="2" t="s">
        <v>19</v>
      </c>
      <c r="C24" s="24"/>
      <c r="D24" s="24"/>
      <c r="E24" s="25"/>
      <c r="F24" s="23" t="s">
        <v>59</v>
      </c>
      <c r="G24" s="10" t="e">
        <f t="shared" ref="G24" si="6">E24-(E24*F24)</f>
        <v>#VALUE!</v>
      </c>
      <c r="H24" s="10" t="e">
        <f t="shared" ref="H24" si="7">G24*1.2</f>
        <v>#VALUE!</v>
      </c>
      <c r="I24" s="1" t="s">
        <v>32</v>
      </c>
    </row>
    <row r="25" spans="1:9" ht="60" customHeight="1" x14ac:dyDescent="0.2">
      <c r="A25" s="58"/>
      <c r="B25" s="2" t="s">
        <v>84</v>
      </c>
      <c r="C25" s="24"/>
      <c r="D25" s="24"/>
      <c r="E25" s="25"/>
      <c r="F25" s="23" t="s">
        <v>59</v>
      </c>
      <c r="G25" s="10" t="e">
        <f t="shared" ref="G25" si="8">E25-(E25*F25)</f>
        <v>#VALUE!</v>
      </c>
      <c r="H25" s="10" t="e">
        <f t="shared" ref="H25" si="9">G25*1.2</f>
        <v>#VALUE!</v>
      </c>
      <c r="I25" s="1" t="s">
        <v>32</v>
      </c>
    </row>
    <row r="26" spans="1:9" ht="134.44999999999999" customHeight="1" x14ac:dyDescent="0.2">
      <c r="A26" s="12" t="s">
        <v>0</v>
      </c>
      <c r="B26" s="12" t="s">
        <v>1</v>
      </c>
      <c r="C26" s="13" t="s">
        <v>61</v>
      </c>
      <c r="D26" s="13" t="s">
        <v>62</v>
      </c>
      <c r="E26" s="14" t="s">
        <v>54</v>
      </c>
      <c r="F26" s="13" t="s">
        <v>52</v>
      </c>
      <c r="G26" s="13" t="s">
        <v>55</v>
      </c>
      <c r="H26" s="13" t="s">
        <v>56</v>
      </c>
      <c r="I26" s="13" t="s">
        <v>33</v>
      </c>
    </row>
    <row r="27" spans="1:9" ht="60" customHeight="1" x14ac:dyDescent="0.2">
      <c r="A27" s="58" t="s">
        <v>87</v>
      </c>
      <c r="B27" s="2" t="s">
        <v>12</v>
      </c>
      <c r="C27" s="24"/>
      <c r="D27" s="24"/>
      <c r="E27" s="25"/>
      <c r="F27" s="26" t="s">
        <v>59</v>
      </c>
      <c r="G27" s="16" t="e">
        <f t="shared" ref="G27:G33" si="10">E27-(E27*F27)</f>
        <v>#VALUE!</v>
      </c>
      <c r="H27" s="10" t="e">
        <f t="shared" ref="H27:H33" si="11">G27*1.2</f>
        <v>#VALUE!</v>
      </c>
      <c r="I27" s="1" t="s">
        <v>34</v>
      </c>
    </row>
    <row r="28" spans="1:9" ht="60" customHeight="1" x14ac:dyDescent="0.2">
      <c r="A28" s="58"/>
      <c r="B28" s="2" t="s">
        <v>13</v>
      </c>
      <c r="C28" s="24"/>
      <c r="D28" s="24"/>
      <c r="E28" s="25"/>
      <c r="F28" s="26" t="s">
        <v>59</v>
      </c>
      <c r="G28" s="16" t="e">
        <f t="shared" si="10"/>
        <v>#VALUE!</v>
      </c>
      <c r="H28" s="10" t="e">
        <f t="shared" si="11"/>
        <v>#VALUE!</v>
      </c>
      <c r="I28" s="1" t="s">
        <v>34</v>
      </c>
    </row>
    <row r="29" spans="1:9" ht="60" customHeight="1" x14ac:dyDescent="0.2">
      <c r="A29" s="58"/>
      <c r="B29" s="2" t="s">
        <v>14</v>
      </c>
      <c r="C29" s="24"/>
      <c r="D29" s="24"/>
      <c r="E29" s="25"/>
      <c r="F29" s="26" t="s">
        <v>59</v>
      </c>
      <c r="G29" s="16" t="e">
        <f t="shared" si="10"/>
        <v>#VALUE!</v>
      </c>
      <c r="H29" s="10" t="e">
        <f t="shared" si="11"/>
        <v>#VALUE!</v>
      </c>
      <c r="I29" s="1" t="s">
        <v>34</v>
      </c>
    </row>
    <row r="30" spans="1:9" ht="60" customHeight="1" x14ac:dyDescent="0.2">
      <c r="A30" s="58"/>
      <c r="B30" s="2" t="s">
        <v>15</v>
      </c>
      <c r="C30" s="24"/>
      <c r="D30" s="24"/>
      <c r="E30" s="25"/>
      <c r="F30" s="26" t="s">
        <v>59</v>
      </c>
      <c r="G30" s="16" t="e">
        <f t="shared" si="10"/>
        <v>#VALUE!</v>
      </c>
      <c r="H30" s="10" t="e">
        <f t="shared" si="11"/>
        <v>#VALUE!</v>
      </c>
      <c r="I30" s="1" t="s">
        <v>34</v>
      </c>
    </row>
    <row r="31" spans="1:9" ht="60" customHeight="1" x14ac:dyDescent="0.2">
      <c r="A31" s="58"/>
      <c r="B31" s="2" t="s">
        <v>16</v>
      </c>
      <c r="C31" s="24"/>
      <c r="D31" s="24"/>
      <c r="E31" s="25"/>
      <c r="F31" s="26" t="s">
        <v>59</v>
      </c>
      <c r="G31" s="16" t="e">
        <f t="shared" si="10"/>
        <v>#VALUE!</v>
      </c>
      <c r="H31" s="10" t="e">
        <f t="shared" si="11"/>
        <v>#VALUE!</v>
      </c>
      <c r="I31" s="1" t="s">
        <v>34</v>
      </c>
    </row>
    <row r="32" spans="1:9" ht="60" customHeight="1" x14ac:dyDescent="0.2">
      <c r="A32" s="58"/>
      <c r="B32" s="2" t="s">
        <v>17</v>
      </c>
      <c r="C32" s="24"/>
      <c r="D32" s="24"/>
      <c r="E32" s="25"/>
      <c r="F32" s="26" t="s">
        <v>59</v>
      </c>
      <c r="G32" s="16" t="e">
        <f t="shared" si="10"/>
        <v>#VALUE!</v>
      </c>
      <c r="H32" s="10" t="e">
        <f t="shared" si="11"/>
        <v>#VALUE!</v>
      </c>
      <c r="I32" s="1" t="s">
        <v>34</v>
      </c>
    </row>
    <row r="33" spans="1:9" ht="60" customHeight="1" x14ac:dyDescent="0.2">
      <c r="A33" s="58"/>
      <c r="B33" s="2" t="s">
        <v>18</v>
      </c>
      <c r="C33" s="24"/>
      <c r="D33" s="24"/>
      <c r="E33" s="25"/>
      <c r="F33" s="26" t="s">
        <v>59</v>
      </c>
      <c r="G33" s="16" t="e">
        <f t="shared" si="10"/>
        <v>#VALUE!</v>
      </c>
      <c r="H33" s="10" t="e">
        <f t="shared" si="11"/>
        <v>#VALUE!</v>
      </c>
      <c r="I33" s="1" t="s">
        <v>34</v>
      </c>
    </row>
    <row r="34" spans="1:9" ht="126" customHeight="1" x14ac:dyDescent="0.2">
      <c r="A34" s="12" t="s">
        <v>0</v>
      </c>
      <c r="B34" s="12" t="s">
        <v>1</v>
      </c>
      <c r="C34" s="13" t="s">
        <v>61</v>
      </c>
      <c r="D34" s="13" t="s">
        <v>62</v>
      </c>
      <c r="E34" s="14" t="s">
        <v>54</v>
      </c>
      <c r="F34" s="13" t="s">
        <v>52</v>
      </c>
      <c r="G34" s="13" t="s">
        <v>55</v>
      </c>
      <c r="H34" s="13" t="s">
        <v>56</v>
      </c>
      <c r="I34" s="13" t="s">
        <v>33</v>
      </c>
    </row>
    <row r="35" spans="1:9" ht="60" customHeight="1" x14ac:dyDescent="0.2">
      <c r="A35" s="58" t="s">
        <v>101</v>
      </c>
      <c r="B35" s="2" t="s">
        <v>3</v>
      </c>
      <c r="C35" s="24"/>
      <c r="D35" s="24"/>
      <c r="E35" s="25"/>
      <c r="F35" s="26" t="s">
        <v>59</v>
      </c>
      <c r="G35" s="10" t="e">
        <f t="shared" ref="G35:G38" si="12">E35-(E35*F35)</f>
        <v>#VALUE!</v>
      </c>
      <c r="H35" s="10" t="e">
        <f t="shared" ref="H35:H38" si="13">G35*1.2</f>
        <v>#VALUE!</v>
      </c>
      <c r="I35" s="18" t="s">
        <v>79</v>
      </c>
    </row>
    <row r="36" spans="1:9" ht="60" customHeight="1" x14ac:dyDescent="0.2">
      <c r="A36" s="58"/>
      <c r="B36" s="2" t="s">
        <v>4</v>
      </c>
      <c r="C36" s="24"/>
      <c r="D36" s="24"/>
      <c r="E36" s="25"/>
      <c r="F36" s="26" t="s">
        <v>59</v>
      </c>
      <c r="G36" s="10" t="e">
        <f t="shared" si="12"/>
        <v>#VALUE!</v>
      </c>
      <c r="H36" s="10" t="e">
        <f t="shared" si="13"/>
        <v>#VALUE!</v>
      </c>
      <c r="I36" s="18" t="s">
        <v>79</v>
      </c>
    </row>
    <row r="37" spans="1:9" ht="60" customHeight="1" x14ac:dyDescent="0.2">
      <c r="A37" s="58"/>
      <c r="B37" s="2" t="s">
        <v>5</v>
      </c>
      <c r="C37" s="24"/>
      <c r="D37" s="24"/>
      <c r="E37" s="25"/>
      <c r="F37" s="26" t="s">
        <v>59</v>
      </c>
      <c r="G37" s="10" t="e">
        <f t="shared" si="12"/>
        <v>#VALUE!</v>
      </c>
      <c r="H37" s="10" t="e">
        <f t="shared" si="13"/>
        <v>#VALUE!</v>
      </c>
      <c r="I37" s="18" t="s">
        <v>79</v>
      </c>
    </row>
    <row r="38" spans="1:9" ht="60" customHeight="1" x14ac:dyDescent="0.2">
      <c r="A38" s="58"/>
      <c r="B38" s="2" t="s">
        <v>23</v>
      </c>
      <c r="C38" s="24"/>
      <c r="D38" s="24"/>
      <c r="E38" s="25"/>
      <c r="F38" s="26" t="s">
        <v>59</v>
      </c>
      <c r="G38" s="10" t="e">
        <f t="shared" si="12"/>
        <v>#VALUE!</v>
      </c>
      <c r="H38" s="10" t="e">
        <f t="shared" si="13"/>
        <v>#VALUE!</v>
      </c>
      <c r="I38" s="18" t="s">
        <v>79</v>
      </c>
    </row>
    <row r="39" spans="1:9" ht="129.6" customHeight="1" x14ac:dyDescent="0.2">
      <c r="A39" s="12" t="s">
        <v>0</v>
      </c>
      <c r="B39" s="12" t="s">
        <v>1</v>
      </c>
      <c r="C39" s="13" t="s">
        <v>61</v>
      </c>
      <c r="D39" s="13" t="s">
        <v>62</v>
      </c>
      <c r="E39" s="14" t="s">
        <v>54</v>
      </c>
      <c r="F39" s="13" t="s">
        <v>52</v>
      </c>
      <c r="G39" s="13" t="s">
        <v>55</v>
      </c>
      <c r="H39" s="13" t="s">
        <v>56</v>
      </c>
      <c r="I39" s="13" t="s">
        <v>33</v>
      </c>
    </row>
    <row r="40" spans="1:9" ht="60" customHeight="1" x14ac:dyDescent="0.2">
      <c r="A40" s="57" t="s">
        <v>51</v>
      </c>
      <c r="B40" s="8" t="s">
        <v>46</v>
      </c>
      <c r="C40" s="27"/>
      <c r="D40" s="28"/>
      <c r="E40" s="29"/>
      <c r="F40" s="26" t="s">
        <v>60</v>
      </c>
      <c r="G40" s="10" t="e">
        <f t="shared" ref="G40:G45" si="14">E40-(E40*F40)</f>
        <v>#VALUE!</v>
      </c>
      <c r="H40" s="10" t="e">
        <f t="shared" ref="H40:H45" si="15">G40*1.2</f>
        <v>#VALUE!</v>
      </c>
      <c r="I40" s="1" t="s">
        <v>35</v>
      </c>
    </row>
    <row r="41" spans="1:9" ht="60" customHeight="1" x14ac:dyDescent="0.2">
      <c r="A41" s="57"/>
      <c r="B41" s="8" t="s">
        <v>50</v>
      </c>
      <c r="C41" s="27"/>
      <c r="D41" s="28"/>
      <c r="E41" s="29"/>
      <c r="F41" s="26" t="s">
        <v>60</v>
      </c>
      <c r="G41" s="10" t="e">
        <f t="shared" si="14"/>
        <v>#VALUE!</v>
      </c>
      <c r="H41" s="10" t="e">
        <f t="shared" si="15"/>
        <v>#VALUE!</v>
      </c>
      <c r="I41" s="1" t="s">
        <v>35</v>
      </c>
    </row>
    <row r="42" spans="1:9" ht="60" customHeight="1" x14ac:dyDescent="0.2">
      <c r="A42" s="57"/>
      <c r="B42" s="8" t="s">
        <v>49</v>
      </c>
      <c r="C42" s="27"/>
      <c r="D42" s="28"/>
      <c r="E42" s="29"/>
      <c r="F42" s="26" t="s">
        <v>60</v>
      </c>
      <c r="G42" s="10" t="e">
        <f t="shared" si="14"/>
        <v>#VALUE!</v>
      </c>
      <c r="H42" s="10" t="e">
        <f t="shared" si="15"/>
        <v>#VALUE!</v>
      </c>
      <c r="I42" s="1" t="s">
        <v>35</v>
      </c>
    </row>
    <row r="43" spans="1:9" ht="60" customHeight="1" x14ac:dyDescent="0.2">
      <c r="A43" s="57"/>
      <c r="B43" s="8" t="s">
        <v>48</v>
      </c>
      <c r="C43" s="27"/>
      <c r="D43" s="28"/>
      <c r="E43" s="29"/>
      <c r="F43" s="26" t="s">
        <v>60</v>
      </c>
      <c r="G43" s="10" t="e">
        <f t="shared" si="14"/>
        <v>#VALUE!</v>
      </c>
      <c r="H43" s="10" t="e">
        <f t="shared" si="15"/>
        <v>#VALUE!</v>
      </c>
      <c r="I43" s="1" t="s">
        <v>35</v>
      </c>
    </row>
    <row r="44" spans="1:9" ht="18" x14ac:dyDescent="0.2">
      <c r="A44" s="57"/>
      <c r="B44" s="37"/>
      <c r="C44" s="38"/>
      <c r="D44" s="39"/>
      <c r="E44" s="40"/>
      <c r="F44" s="41"/>
      <c r="G44" s="42"/>
      <c r="H44" s="42"/>
      <c r="I44" s="43"/>
    </row>
    <row r="45" spans="1:9" ht="60" customHeight="1" x14ac:dyDescent="0.2">
      <c r="A45" s="57"/>
      <c r="B45" s="8" t="s">
        <v>47</v>
      </c>
      <c r="C45" s="27"/>
      <c r="D45" s="28"/>
      <c r="E45" s="29"/>
      <c r="F45" s="26" t="s">
        <v>60</v>
      </c>
      <c r="G45" s="10" t="e">
        <f t="shared" si="14"/>
        <v>#VALUE!</v>
      </c>
      <c r="H45" s="10" t="e">
        <f t="shared" si="15"/>
        <v>#VALUE!</v>
      </c>
      <c r="I45" s="1" t="s">
        <v>35</v>
      </c>
    </row>
    <row r="46" spans="1:9" ht="145.15" customHeight="1" x14ac:dyDescent="0.2">
      <c r="A46" s="12" t="s">
        <v>0</v>
      </c>
      <c r="B46" s="12" t="s">
        <v>1</v>
      </c>
      <c r="C46" s="13" t="s">
        <v>61</v>
      </c>
      <c r="D46" s="13" t="s">
        <v>62</v>
      </c>
      <c r="E46" s="14" t="s">
        <v>54</v>
      </c>
      <c r="F46" s="13" t="s">
        <v>52</v>
      </c>
      <c r="G46" s="13" t="s">
        <v>55</v>
      </c>
      <c r="H46" s="13" t="s">
        <v>56</v>
      </c>
      <c r="I46" s="13" t="s">
        <v>33</v>
      </c>
    </row>
    <row r="47" spans="1:9" ht="60" customHeight="1" x14ac:dyDescent="0.2">
      <c r="A47" s="55" t="s">
        <v>40</v>
      </c>
      <c r="B47" s="2" t="s">
        <v>102</v>
      </c>
      <c r="C47" s="28"/>
      <c r="D47" s="28"/>
      <c r="E47" s="30"/>
      <c r="F47" s="26" t="s">
        <v>59</v>
      </c>
      <c r="G47" s="15" t="e">
        <f t="shared" ref="G47:G61" si="16">E47-(E47*F47)</f>
        <v>#VALUE!</v>
      </c>
      <c r="H47" s="11" t="e">
        <f t="shared" ref="H47:H61" si="17">G47*1.2</f>
        <v>#VALUE!</v>
      </c>
      <c r="I47" s="1" t="s">
        <v>39</v>
      </c>
    </row>
    <row r="48" spans="1:9" ht="60" customHeight="1" x14ac:dyDescent="0.2">
      <c r="A48" s="55"/>
      <c r="B48" s="2" t="s">
        <v>98</v>
      </c>
      <c r="C48" s="28"/>
      <c r="D48" s="28"/>
      <c r="E48" s="30"/>
      <c r="F48" s="26" t="s">
        <v>59</v>
      </c>
      <c r="G48" s="15" t="e">
        <f t="shared" si="16"/>
        <v>#VALUE!</v>
      </c>
      <c r="H48" s="11" t="e">
        <f t="shared" si="17"/>
        <v>#VALUE!</v>
      </c>
      <c r="I48" s="1" t="s">
        <v>39</v>
      </c>
    </row>
    <row r="49" spans="1:9" ht="60" customHeight="1" x14ac:dyDescent="0.2">
      <c r="A49" s="55"/>
      <c r="B49" s="2" t="s">
        <v>58</v>
      </c>
      <c r="C49" s="28"/>
      <c r="D49" s="28"/>
      <c r="E49" s="30"/>
      <c r="F49" s="26" t="s">
        <v>59</v>
      </c>
      <c r="G49" s="15" t="e">
        <f t="shared" si="16"/>
        <v>#VALUE!</v>
      </c>
      <c r="H49" s="11" t="e">
        <f t="shared" si="17"/>
        <v>#VALUE!</v>
      </c>
      <c r="I49" s="1" t="s">
        <v>39</v>
      </c>
    </row>
    <row r="50" spans="1:9" ht="60" customHeight="1" x14ac:dyDescent="0.2">
      <c r="A50" s="55"/>
      <c r="B50" s="2" t="s">
        <v>96</v>
      </c>
      <c r="C50" s="28"/>
      <c r="D50" s="28"/>
      <c r="E50" s="30"/>
      <c r="F50" s="26" t="s">
        <v>59</v>
      </c>
      <c r="G50" s="15" t="e">
        <f t="shared" si="16"/>
        <v>#VALUE!</v>
      </c>
      <c r="H50" s="11" t="e">
        <f t="shared" si="17"/>
        <v>#VALUE!</v>
      </c>
      <c r="I50" s="1" t="s">
        <v>39</v>
      </c>
    </row>
    <row r="51" spans="1:9" s="7" customFormat="1" ht="60" customHeight="1" x14ac:dyDescent="0.2">
      <c r="A51" s="55"/>
      <c r="B51" s="2" t="s">
        <v>97</v>
      </c>
      <c r="C51" s="28"/>
      <c r="D51" s="28"/>
      <c r="E51" s="30"/>
      <c r="F51" s="26" t="s">
        <v>59</v>
      </c>
      <c r="G51" s="15" t="e">
        <f t="shared" si="16"/>
        <v>#VALUE!</v>
      </c>
      <c r="H51" s="11" t="e">
        <f t="shared" si="17"/>
        <v>#VALUE!</v>
      </c>
      <c r="I51" s="1" t="s">
        <v>39</v>
      </c>
    </row>
    <row r="52" spans="1:9" s="7" customFormat="1" ht="60" customHeight="1" x14ac:dyDescent="0.2">
      <c r="A52" s="55"/>
      <c r="B52" s="2" t="s">
        <v>94</v>
      </c>
      <c r="C52" s="28"/>
      <c r="D52" s="28"/>
      <c r="E52" s="30"/>
      <c r="F52" s="26" t="s">
        <v>59</v>
      </c>
      <c r="G52" s="15" t="e">
        <f t="shared" si="16"/>
        <v>#VALUE!</v>
      </c>
      <c r="H52" s="11" t="e">
        <f t="shared" si="17"/>
        <v>#VALUE!</v>
      </c>
      <c r="I52" s="1" t="s">
        <v>39</v>
      </c>
    </row>
    <row r="53" spans="1:9" s="7" customFormat="1" ht="60" customHeight="1" x14ac:dyDescent="0.2">
      <c r="A53" s="55"/>
      <c r="B53" s="2" t="s">
        <v>95</v>
      </c>
      <c r="C53" s="30"/>
      <c r="D53" s="30"/>
      <c r="E53" s="30"/>
      <c r="F53" s="26" t="s">
        <v>59</v>
      </c>
      <c r="G53" s="15" t="e">
        <f t="shared" si="16"/>
        <v>#VALUE!</v>
      </c>
      <c r="H53" s="11" t="e">
        <f t="shared" si="17"/>
        <v>#VALUE!</v>
      </c>
      <c r="I53" s="1" t="s">
        <v>39</v>
      </c>
    </row>
    <row r="54" spans="1:9" s="7" customFormat="1" ht="60" customHeight="1" x14ac:dyDescent="0.2">
      <c r="A54" s="55"/>
      <c r="B54" s="2" t="s">
        <v>27</v>
      </c>
      <c r="C54" s="28"/>
      <c r="D54" s="28"/>
      <c r="E54" s="30"/>
      <c r="F54" s="26" t="s">
        <v>59</v>
      </c>
      <c r="G54" s="15" t="e">
        <f t="shared" si="16"/>
        <v>#VALUE!</v>
      </c>
      <c r="H54" s="11" t="e">
        <f t="shared" si="17"/>
        <v>#VALUE!</v>
      </c>
      <c r="I54" s="1" t="s">
        <v>39</v>
      </c>
    </row>
    <row r="55" spans="1:9" s="7" customFormat="1" ht="60" customHeight="1" x14ac:dyDescent="0.2">
      <c r="A55" s="55"/>
      <c r="B55" s="2" t="s">
        <v>28</v>
      </c>
      <c r="C55" s="28"/>
      <c r="D55" s="28"/>
      <c r="E55" s="30"/>
      <c r="F55" s="26" t="s">
        <v>59</v>
      </c>
      <c r="G55" s="15" t="e">
        <f t="shared" si="16"/>
        <v>#VALUE!</v>
      </c>
      <c r="H55" s="11" t="e">
        <f t="shared" si="17"/>
        <v>#VALUE!</v>
      </c>
      <c r="I55" s="1" t="s">
        <v>39</v>
      </c>
    </row>
    <row r="56" spans="1:9" s="7" customFormat="1" ht="60" customHeight="1" x14ac:dyDescent="0.2">
      <c r="A56" s="55"/>
      <c r="B56" s="2" t="s">
        <v>29</v>
      </c>
      <c r="C56" s="28"/>
      <c r="D56" s="28"/>
      <c r="E56" s="30"/>
      <c r="F56" s="26" t="s">
        <v>59</v>
      </c>
      <c r="G56" s="15" t="e">
        <f t="shared" si="16"/>
        <v>#VALUE!</v>
      </c>
      <c r="H56" s="11" t="e">
        <f t="shared" si="17"/>
        <v>#VALUE!</v>
      </c>
      <c r="I56" s="1" t="s">
        <v>39</v>
      </c>
    </row>
    <row r="57" spans="1:9" s="7" customFormat="1" ht="60" customHeight="1" x14ac:dyDescent="0.2">
      <c r="A57" s="55"/>
      <c r="B57" s="2" t="s">
        <v>30</v>
      </c>
      <c r="C57" s="28"/>
      <c r="D57" s="28"/>
      <c r="E57" s="31"/>
      <c r="F57" s="26" t="s">
        <v>59</v>
      </c>
      <c r="G57" s="15" t="e">
        <f t="shared" si="16"/>
        <v>#VALUE!</v>
      </c>
      <c r="H57" s="11" t="e">
        <f t="shared" si="17"/>
        <v>#VALUE!</v>
      </c>
      <c r="I57" s="1" t="s">
        <v>39</v>
      </c>
    </row>
    <row r="58" spans="1:9" s="7" customFormat="1" ht="60" customHeight="1" x14ac:dyDescent="0.2">
      <c r="A58" s="55"/>
      <c r="B58" s="2" t="s">
        <v>11</v>
      </c>
      <c r="C58" s="24"/>
      <c r="D58" s="24"/>
      <c r="E58" s="25"/>
      <c r="F58" s="26" t="s">
        <v>59</v>
      </c>
      <c r="G58" s="15" t="e">
        <f t="shared" si="16"/>
        <v>#VALUE!</v>
      </c>
      <c r="H58" s="11" t="e">
        <f t="shared" si="17"/>
        <v>#VALUE!</v>
      </c>
      <c r="I58" s="1" t="s">
        <v>39</v>
      </c>
    </row>
    <row r="59" spans="1:9" s="7" customFormat="1" ht="60" customHeight="1" x14ac:dyDescent="0.2">
      <c r="A59" s="55"/>
      <c r="B59" s="2" t="s">
        <v>22</v>
      </c>
      <c r="C59" s="28"/>
      <c r="D59" s="28"/>
      <c r="E59" s="31"/>
      <c r="F59" s="26" t="s">
        <v>59</v>
      </c>
      <c r="G59" s="15" t="e">
        <f t="shared" si="16"/>
        <v>#VALUE!</v>
      </c>
      <c r="H59" s="11" t="e">
        <f t="shared" si="17"/>
        <v>#VALUE!</v>
      </c>
      <c r="I59" s="1" t="s">
        <v>39</v>
      </c>
    </row>
    <row r="60" spans="1:9" s="7" customFormat="1" ht="60" customHeight="1" x14ac:dyDescent="0.2">
      <c r="A60" s="55"/>
      <c r="B60" s="2" t="s">
        <v>20</v>
      </c>
      <c r="C60" s="28"/>
      <c r="D60" s="28"/>
      <c r="E60" s="31"/>
      <c r="F60" s="26" t="s">
        <v>59</v>
      </c>
      <c r="G60" s="15" t="e">
        <f t="shared" si="16"/>
        <v>#VALUE!</v>
      </c>
      <c r="H60" s="11" t="e">
        <f t="shared" si="17"/>
        <v>#VALUE!</v>
      </c>
      <c r="I60" s="1" t="s">
        <v>53</v>
      </c>
    </row>
    <row r="61" spans="1:9" s="7" customFormat="1" ht="60" customHeight="1" x14ac:dyDescent="0.2">
      <c r="A61" s="55"/>
      <c r="B61" s="2" t="s">
        <v>21</v>
      </c>
      <c r="C61" s="28"/>
      <c r="D61" s="28"/>
      <c r="E61" s="31"/>
      <c r="F61" s="26" t="s">
        <v>59</v>
      </c>
      <c r="G61" s="15" t="e">
        <f t="shared" si="16"/>
        <v>#VALUE!</v>
      </c>
      <c r="H61" s="11" t="e">
        <f t="shared" si="17"/>
        <v>#VALUE!</v>
      </c>
      <c r="I61" s="1" t="s">
        <v>53</v>
      </c>
    </row>
    <row r="62" spans="1:9" ht="142.9" customHeight="1" x14ac:dyDescent="0.2">
      <c r="A62" s="12" t="s">
        <v>0</v>
      </c>
      <c r="B62" s="12" t="s">
        <v>1</v>
      </c>
      <c r="C62" s="13" t="s">
        <v>61</v>
      </c>
      <c r="D62" s="13" t="s">
        <v>62</v>
      </c>
      <c r="E62" s="14" t="s">
        <v>54</v>
      </c>
      <c r="F62" s="13" t="s">
        <v>52</v>
      </c>
      <c r="G62" s="13" t="s">
        <v>55</v>
      </c>
      <c r="H62" s="13" t="s">
        <v>56</v>
      </c>
      <c r="I62" s="13" t="s">
        <v>33</v>
      </c>
    </row>
    <row r="63" spans="1:9" ht="60" customHeight="1" x14ac:dyDescent="0.2">
      <c r="A63" s="53" t="s">
        <v>41</v>
      </c>
      <c r="B63" s="8" t="s">
        <v>6</v>
      </c>
      <c r="C63" s="27"/>
      <c r="D63" s="28"/>
      <c r="E63" s="29"/>
      <c r="F63" s="32" t="s">
        <v>60</v>
      </c>
      <c r="G63" s="10" t="e">
        <f t="shared" ref="G63:G81" si="18">E63-(E63*F63)</f>
        <v>#VALUE!</v>
      </c>
      <c r="H63" s="10" t="e">
        <f t="shared" ref="H63:H81" si="19">G63*1.2</f>
        <v>#VALUE!</v>
      </c>
      <c r="I63" s="1" t="s">
        <v>82</v>
      </c>
    </row>
    <row r="64" spans="1:9" ht="60" customHeight="1" x14ac:dyDescent="0.2">
      <c r="A64" s="54"/>
      <c r="B64" s="8" t="s">
        <v>91</v>
      </c>
      <c r="C64" s="27"/>
      <c r="D64" s="28"/>
      <c r="E64" s="29"/>
      <c r="F64" s="32" t="s">
        <v>60</v>
      </c>
      <c r="G64" s="10" t="e">
        <f t="shared" si="18"/>
        <v>#VALUE!</v>
      </c>
      <c r="H64" s="10" t="e">
        <f t="shared" si="19"/>
        <v>#VALUE!</v>
      </c>
      <c r="I64" s="1" t="s">
        <v>82</v>
      </c>
    </row>
    <row r="65" spans="1:9" ht="60" customHeight="1" x14ac:dyDescent="0.2">
      <c r="A65" s="54"/>
      <c r="B65" s="8" t="s">
        <v>7</v>
      </c>
      <c r="C65" s="27"/>
      <c r="D65" s="28"/>
      <c r="E65" s="29"/>
      <c r="F65" s="32" t="s">
        <v>60</v>
      </c>
      <c r="G65" s="10" t="e">
        <f t="shared" si="18"/>
        <v>#VALUE!</v>
      </c>
      <c r="H65" s="10" t="e">
        <f t="shared" si="19"/>
        <v>#VALUE!</v>
      </c>
      <c r="I65" s="1" t="s">
        <v>82</v>
      </c>
    </row>
    <row r="66" spans="1:9" ht="60" customHeight="1" x14ac:dyDescent="0.2">
      <c r="A66" s="54"/>
      <c r="B66" s="8" t="s">
        <v>9</v>
      </c>
      <c r="C66" s="27"/>
      <c r="D66" s="28"/>
      <c r="E66" s="29"/>
      <c r="F66" s="32" t="s">
        <v>60</v>
      </c>
      <c r="G66" s="10" t="e">
        <f t="shared" si="18"/>
        <v>#VALUE!</v>
      </c>
      <c r="H66" s="10" t="e">
        <f t="shared" si="19"/>
        <v>#VALUE!</v>
      </c>
      <c r="I66" s="1" t="s">
        <v>82</v>
      </c>
    </row>
    <row r="67" spans="1:9" ht="60" customHeight="1" x14ac:dyDescent="0.2">
      <c r="A67" s="54"/>
      <c r="B67" s="8" t="s">
        <v>10</v>
      </c>
      <c r="C67" s="27"/>
      <c r="D67" s="28"/>
      <c r="E67" s="29"/>
      <c r="F67" s="32" t="s">
        <v>60</v>
      </c>
      <c r="G67" s="10" t="e">
        <f t="shared" si="18"/>
        <v>#VALUE!</v>
      </c>
      <c r="H67" s="10" t="e">
        <f t="shared" si="19"/>
        <v>#VALUE!</v>
      </c>
      <c r="I67" s="1" t="s">
        <v>82</v>
      </c>
    </row>
    <row r="68" spans="1:9" ht="60" customHeight="1" x14ac:dyDescent="0.2">
      <c r="A68" s="54"/>
      <c r="B68" s="8" t="s">
        <v>8</v>
      </c>
      <c r="C68" s="27"/>
      <c r="D68" s="27"/>
      <c r="E68" s="25"/>
      <c r="F68" s="32" t="s">
        <v>60</v>
      </c>
      <c r="G68" s="10" t="e">
        <f t="shared" si="18"/>
        <v>#VALUE!</v>
      </c>
      <c r="H68" s="10" t="e">
        <f t="shared" si="19"/>
        <v>#VALUE!</v>
      </c>
      <c r="I68" s="1" t="s">
        <v>82</v>
      </c>
    </row>
    <row r="69" spans="1:9" ht="60" customHeight="1" x14ac:dyDescent="0.2">
      <c r="A69" s="54"/>
      <c r="B69" s="2" t="s">
        <v>107</v>
      </c>
      <c r="C69" s="28"/>
      <c r="D69" s="28"/>
      <c r="E69" s="31"/>
      <c r="F69" s="32" t="s">
        <v>60</v>
      </c>
      <c r="G69" s="10" t="e">
        <f t="shared" si="18"/>
        <v>#VALUE!</v>
      </c>
      <c r="H69" s="10" t="e">
        <f t="shared" si="19"/>
        <v>#VALUE!</v>
      </c>
      <c r="I69" s="1" t="s">
        <v>39</v>
      </c>
    </row>
    <row r="70" spans="1:9" ht="60" customHeight="1" x14ac:dyDescent="0.2">
      <c r="A70" s="54"/>
      <c r="B70" s="2" t="s">
        <v>106</v>
      </c>
      <c r="C70" s="28"/>
      <c r="D70" s="28"/>
      <c r="E70" s="29"/>
      <c r="F70" s="32" t="s">
        <v>60</v>
      </c>
      <c r="G70" s="10" t="e">
        <f t="shared" si="18"/>
        <v>#VALUE!</v>
      </c>
      <c r="H70" s="10" t="e">
        <f t="shared" si="19"/>
        <v>#VALUE!</v>
      </c>
      <c r="I70" s="1" t="s">
        <v>39</v>
      </c>
    </row>
    <row r="71" spans="1:9" ht="60" customHeight="1" x14ac:dyDescent="0.2">
      <c r="A71" s="54"/>
      <c r="B71" s="2" t="s">
        <v>92</v>
      </c>
      <c r="C71" s="28"/>
      <c r="D71" s="28"/>
      <c r="E71" s="29"/>
      <c r="F71" s="32" t="s">
        <v>60</v>
      </c>
      <c r="G71" s="10" t="e">
        <f t="shared" si="18"/>
        <v>#VALUE!</v>
      </c>
      <c r="H71" s="10" t="e">
        <f t="shared" si="19"/>
        <v>#VALUE!</v>
      </c>
      <c r="I71" s="1" t="s">
        <v>39</v>
      </c>
    </row>
    <row r="72" spans="1:9" ht="60" customHeight="1" x14ac:dyDescent="0.2">
      <c r="A72" s="54"/>
      <c r="B72" s="2" t="s">
        <v>93</v>
      </c>
      <c r="C72" s="28"/>
      <c r="D72" s="28"/>
      <c r="E72" s="29"/>
      <c r="F72" s="32" t="s">
        <v>60</v>
      </c>
      <c r="G72" s="10" t="e">
        <f t="shared" si="18"/>
        <v>#VALUE!</v>
      </c>
      <c r="H72" s="10" t="e">
        <f t="shared" si="19"/>
        <v>#VALUE!</v>
      </c>
      <c r="I72" s="1" t="s">
        <v>43</v>
      </c>
    </row>
    <row r="73" spans="1:9" ht="60" customHeight="1" x14ac:dyDescent="0.2">
      <c r="A73" s="54"/>
      <c r="B73" s="2" t="s">
        <v>42</v>
      </c>
      <c r="C73" s="33"/>
      <c r="D73" s="33"/>
      <c r="E73" s="34"/>
      <c r="F73" s="32" t="s">
        <v>60</v>
      </c>
      <c r="G73" s="10" t="e">
        <f t="shared" si="18"/>
        <v>#VALUE!</v>
      </c>
      <c r="H73" s="10" t="e">
        <f t="shared" si="19"/>
        <v>#VALUE!</v>
      </c>
      <c r="I73" s="1" t="s">
        <v>43</v>
      </c>
    </row>
    <row r="74" spans="1:9" ht="60" customHeight="1" x14ac:dyDescent="0.2">
      <c r="A74" s="54"/>
      <c r="B74" s="2" t="s">
        <v>44</v>
      </c>
      <c r="C74" s="33"/>
      <c r="D74" s="33"/>
      <c r="E74" s="34"/>
      <c r="F74" s="32" t="s">
        <v>60</v>
      </c>
      <c r="G74" s="10" t="e">
        <f t="shared" si="18"/>
        <v>#VALUE!</v>
      </c>
      <c r="H74" s="10" t="e">
        <f t="shared" si="19"/>
        <v>#VALUE!</v>
      </c>
      <c r="I74" s="1" t="s">
        <v>43</v>
      </c>
    </row>
    <row r="75" spans="1:9" ht="60" customHeight="1" x14ac:dyDescent="0.2">
      <c r="A75" s="54"/>
      <c r="B75" s="2" t="s">
        <v>45</v>
      </c>
      <c r="C75" s="33"/>
      <c r="D75" s="33"/>
      <c r="E75" s="34"/>
      <c r="F75" s="32" t="s">
        <v>60</v>
      </c>
      <c r="G75" s="10" t="e">
        <f t="shared" si="18"/>
        <v>#VALUE!</v>
      </c>
      <c r="H75" s="10" t="e">
        <f t="shared" si="19"/>
        <v>#VALUE!</v>
      </c>
      <c r="I75" s="1" t="s">
        <v>43</v>
      </c>
    </row>
    <row r="76" spans="1:9" ht="60" customHeight="1" x14ac:dyDescent="0.2">
      <c r="A76" s="54"/>
      <c r="B76" s="8" t="s">
        <v>31</v>
      </c>
      <c r="C76" s="28"/>
      <c r="D76" s="28"/>
      <c r="E76" s="31"/>
      <c r="F76" s="32" t="s">
        <v>60</v>
      </c>
      <c r="G76" s="10" t="e">
        <f t="shared" si="18"/>
        <v>#VALUE!</v>
      </c>
      <c r="H76" s="10" t="e">
        <f t="shared" si="19"/>
        <v>#VALUE!</v>
      </c>
      <c r="I76" s="1" t="s">
        <v>82</v>
      </c>
    </row>
    <row r="77" spans="1:9" ht="60" customHeight="1" x14ac:dyDescent="0.2">
      <c r="A77" s="54"/>
      <c r="B77" s="8" t="s">
        <v>38</v>
      </c>
      <c r="C77" s="28"/>
      <c r="D77" s="28"/>
      <c r="E77" s="29"/>
      <c r="F77" s="32" t="s">
        <v>60</v>
      </c>
      <c r="G77" s="10" t="e">
        <f t="shared" si="18"/>
        <v>#VALUE!</v>
      </c>
      <c r="H77" s="10" t="e">
        <f t="shared" si="19"/>
        <v>#VALUE!</v>
      </c>
      <c r="I77" s="1" t="s">
        <v>39</v>
      </c>
    </row>
    <row r="78" spans="1:9" ht="60" customHeight="1" x14ac:dyDescent="0.2">
      <c r="A78" s="54"/>
      <c r="B78" s="8" t="s">
        <v>26</v>
      </c>
      <c r="C78" s="28"/>
      <c r="D78" s="28"/>
      <c r="E78" s="29"/>
      <c r="F78" s="32" t="s">
        <v>60</v>
      </c>
      <c r="G78" s="10" t="e">
        <f t="shared" si="18"/>
        <v>#VALUE!</v>
      </c>
      <c r="H78" s="10" t="e">
        <f t="shared" si="19"/>
        <v>#VALUE!</v>
      </c>
      <c r="I78" s="1" t="s">
        <v>39</v>
      </c>
    </row>
    <row r="79" spans="1:9" ht="60" customHeight="1" x14ac:dyDescent="0.2">
      <c r="A79" s="54"/>
      <c r="B79" s="8" t="s">
        <v>83</v>
      </c>
      <c r="C79" s="27"/>
      <c r="D79" s="27"/>
      <c r="E79" s="25"/>
      <c r="F79" s="32" t="s">
        <v>60</v>
      </c>
      <c r="G79" s="10" t="e">
        <f t="shared" si="18"/>
        <v>#VALUE!</v>
      </c>
      <c r="H79" s="10" t="e">
        <f t="shared" si="19"/>
        <v>#VALUE!</v>
      </c>
      <c r="I79" s="1" t="s">
        <v>37</v>
      </c>
    </row>
    <row r="80" spans="1:9" ht="60" customHeight="1" x14ac:dyDescent="0.2">
      <c r="A80" s="54"/>
      <c r="B80" s="2" t="s">
        <v>24</v>
      </c>
      <c r="C80" s="28"/>
      <c r="D80" s="28"/>
      <c r="E80" s="31"/>
      <c r="F80" s="32" t="s">
        <v>60</v>
      </c>
      <c r="G80" s="10" t="e">
        <f t="shared" si="18"/>
        <v>#VALUE!</v>
      </c>
      <c r="H80" s="10" t="e">
        <f t="shared" si="19"/>
        <v>#VALUE!</v>
      </c>
      <c r="I80" s="1" t="s">
        <v>36</v>
      </c>
    </row>
    <row r="81" spans="1:9" ht="60" customHeight="1" x14ac:dyDescent="0.2">
      <c r="A81" s="54"/>
      <c r="B81" s="2" t="s">
        <v>25</v>
      </c>
      <c r="C81" s="35"/>
      <c r="D81" s="35"/>
      <c r="E81" s="36"/>
      <c r="F81" s="32" t="s">
        <v>60</v>
      </c>
      <c r="G81" s="10" t="e">
        <f t="shared" si="18"/>
        <v>#VALUE!</v>
      </c>
      <c r="H81" s="10" t="e">
        <f t="shared" si="19"/>
        <v>#VALUE!</v>
      </c>
      <c r="I81" s="1" t="s">
        <v>36</v>
      </c>
    </row>
    <row r="82" spans="1:9" ht="99.75" customHeight="1" x14ac:dyDescent="0.2">
      <c r="A82" s="64" t="s">
        <v>88</v>
      </c>
      <c r="B82" s="65"/>
      <c r="C82" s="65"/>
      <c r="D82" s="65"/>
      <c r="E82" s="65"/>
      <c r="F82" s="65"/>
      <c r="G82" s="65"/>
      <c r="H82" s="65"/>
      <c r="I82" s="66"/>
    </row>
    <row r="83" spans="1:9" ht="60" customHeight="1" x14ac:dyDescent="0.2">
      <c r="A83" s="44" t="s">
        <v>57</v>
      </c>
      <c r="B83" s="45"/>
      <c r="C83" s="45"/>
      <c r="D83" s="45"/>
      <c r="E83" s="45"/>
      <c r="F83" s="45"/>
      <c r="G83" s="45"/>
      <c r="H83" s="45"/>
      <c r="I83" s="46"/>
    </row>
    <row r="84" spans="1:9" ht="60" customHeight="1" x14ac:dyDescent="0.2">
      <c r="B84" s="3"/>
    </row>
    <row r="85" spans="1:9" ht="60" customHeight="1" x14ac:dyDescent="0.2">
      <c r="B85" s="5"/>
    </row>
    <row r="86" spans="1:9" ht="60" customHeight="1" x14ac:dyDescent="0.2"/>
    <row r="87" spans="1:9" ht="60" customHeight="1" x14ac:dyDescent="0.2"/>
  </sheetData>
  <sheetProtection algorithmName="SHA-512" hashValue="N2Z/mHjxq9BMBSJvEtmVI+UA17CvvzHrnc+BrdBpajqDbQZnkdQ8prdKyMTA+vj+ZuTsfQIxU040ulG1iUc+Kg==" saltValue="V5HJc0AUweyZzJ5SsjqjuQ==" spinCount="100000" sheet="1" objects="1" scenarios="1"/>
  <mergeCells count="15">
    <mergeCell ref="A83:I83"/>
    <mergeCell ref="A1:I1"/>
    <mergeCell ref="B2:I2"/>
    <mergeCell ref="A63:A81"/>
    <mergeCell ref="A47:A61"/>
    <mergeCell ref="A3:H3"/>
    <mergeCell ref="A40:A45"/>
    <mergeCell ref="A35:A38"/>
    <mergeCell ref="A27:A33"/>
    <mergeCell ref="A21:A25"/>
    <mergeCell ref="A5:A6"/>
    <mergeCell ref="A7:A11"/>
    <mergeCell ref="A15:A19"/>
    <mergeCell ref="A13:A14"/>
    <mergeCell ref="A82:I82"/>
  </mergeCells>
  <printOptions horizontalCentered="1"/>
  <pageMargins left="0.196527777777778" right="0.196527777777778" top="0.94513888888888897" bottom="0.196527777777778" header="0" footer="0"/>
  <pageSetup paperSize="9" scale="50" firstPageNumber="0" fitToHeight="0" orientation="portrait" r:id="rId1"/>
  <headerFooter>
    <oddHeader>&amp;L&amp;"Calibri,Normal"&amp;14Nom du candidat :&amp;C&amp;"Calibri,Normal"&amp;12AC 2015-800 : Composants, périphériques et accessoires pour équipements numériques à l'université de Pau et des pays de l'Adour (UPPA)</oddHeader>
    <oddFooter>&amp;R- Page &amp;P / &amp;N -</oddFooter>
  </headerFooter>
  <rowBreaks count="1" manualBreakCount="1">
    <brk id="45" max="7" man="1"/>
  </rowBreaks>
</worksheet>
</file>

<file path=docProps/app.xml><?xml version="1.0" encoding="utf-8"?>
<Properties xmlns="http://schemas.openxmlformats.org/officeDocument/2006/extended-properties" xmlns:vt="http://schemas.openxmlformats.org/officeDocument/2006/docPropsVTypes">
  <TotalTime>166</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3</vt:i4>
      </vt:variant>
    </vt:vector>
  </HeadingPairs>
  <TitlesOfParts>
    <vt:vector size="4" baseType="lpstr">
      <vt:lpstr>AC 2025-1399 lot 2</vt:lpstr>
      <vt:lpstr>'AC 2025-1399 lot 2'!Print_Area_0</vt:lpstr>
      <vt:lpstr>'AC 2025-1399 lot 2'!Print_Area_0_0</vt:lpstr>
      <vt:lpstr>'AC 2025-1399 lot 2'!Zone_d_impression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Aristée</dc:creator>
  <cp:lastModifiedBy>DIANA DERREZ</cp:lastModifiedBy>
  <cp:revision>2</cp:revision>
  <cp:lastPrinted>2019-02-20T15:06:27Z</cp:lastPrinted>
  <dcterms:created xsi:type="dcterms:W3CDTF">2007-01-05T10:02:51Z</dcterms:created>
  <dcterms:modified xsi:type="dcterms:W3CDTF">2025-10-31T09:03:09Z</dcterms:modified>
  <dc:language>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true</vt:bool>
  </property>
  <property fmtid="{D5CDD505-2E9C-101B-9397-08002B2CF9AE}" pid="5" name="LinksUpToDate">
    <vt:bool>true</vt:bool>
  </property>
  <property fmtid="{D5CDD505-2E9C-101B-9397-08002B2CF9AE}" pid="6" name="ScaleCrop">
    <vt:bool>true</vt:bool>
  </property>
  <property fmtid="{D5CDD505-2E9C-101B-9397-08002B2CF9AE}" pid="7" name="ShareDoc">
    <vt:bool>true</vt:bool>
  </property>
</Properties>
</file>