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8"/>
  <workbookPr defaultThemeVersion="166925"/>
  <mc:AlternateContent xmlns:mc="http://schemas.openxmlformats.org/markup-compatibility/2006">
    <mc:Choice Requires="x15">
      <x15ac:absPath xmlns:x15ac="http://schemas.microsoft.com/office/spreadsheetml/2010/11/ac" url="U:\servicescentraux\DAPID\1_Marches\1_TER\2025\PF\2025-1399_Audiovisuel_Relance-1337-L2-3\_Travail\DCE\DCE_2025-1399\Documents-a-completer\LOT1\"/>
    </mc:Choice>
  </mc:AlternateContent>
  <xr:revisionPtr revIDLastSave="0" documentId="13_ncr:1_{B130F791-FCE5-47E4-BE3C-8E5CC9AACEB2}" xr6:coauthVersionLast="36" xr6:coauthVersionMax="36" xr10:uidLastSave="{00000000-0000-0000-0000-000000000000}"/>
  <bookViews>
    <workbookView xWindow="0" yWindow="0" windowWidth="28800" windowHeight="12225" xr2:uid="{A44A4962-CEB6-4772-BFBC-694E19684EC1}"/>
  </bookViews>
  <sheets>
    <sheet name="AC 2025-1399 lot 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7" i="1" l="1"/>
  <c r="G106" i="1"/>
  <c r="G66" i="1"/>
  <c r="H66" i="1" s="1"/>
  <c r="H107" i="1" l="1"/>
  <c r="H106" i="1"/>
  <c r="G137" i="1"/>
  <c r="H137" i="1" s="1"/>
  <c r="G138" i="1"/>
  <c r="G139" i="1"/>
  <c r="H139" i="1" s="1"/>
  <c r="G140" i="1"/>
  <c r="G141" i="1"/>
  <c r="H141" i="1" s="1"/>
  <c r="G142" i="1"/>
  <c r="G136" i="1"/>
  <c r="G133" i="1"/>
  <c r="H133" i="1" s="1"/>
  <c r="G134" i="1"/>
  <c r="H134" i="1" s="1"/>
  <c r="G132" i="1"/>
  <c r="G118" i="1"/>
  <c r="H118" i="1" s="1"/>
  <c r="G119" i="1"/>
  <c r="H119" i="1" s="1"/>
  <c r="G120" i="1"/>
  <c r="H120" i="1" s="1"/>
  <c r="G121" i="1"/>
  <c r="H121" i="1" s="1"/>
  <c r="G122" i="1"/>
  <c r="H122" i="1" s="1"/>
  <c r="G123" i="1"/>
  <c r="H123" i="1" s="1"/>
  <c r="G124" i="1"/>
  <c r="H124" i="1" s="1"/>
  <c r="G125" i="1"/>
  <c r="H125" i="1" s="1"/>
  <c r="G126" i="1"/>
  <c r="H126" i="1" s="1"/>
  <c r="G127" i="1"/>
  <c r="H127" i="1" s="1"/>
  <c r="G128" i="1"/>
  <c r="H128" i="1" s="1"/>
  <c r="G129" i="1"/>
  <c r="H129" i="1" s="1"/>
  <c r="G130" i="1"/>
  <c r="H130" i="1" s="1"/>
  <c r="G117" i="1"/>
  <c r="G98" i="1"/>
  <c r="H98" i="1" s="1"/>
  <c r="G99" i="1"/>
  <c r="G100" i="1"/>
  <c r="H100" i="1" s="1"/>
  <c r="G101" i="1"/>
  <c r="G102" i="1"/>
  <c r="H102" i="1" s="1"/>
  <c r="G103" i="1"/>
  <c r="G104" i="1"/>
  <c r="H104" i="1" s="1"/>
  <c r="G105" i="1"/>
  <c r="G108" i="1"/>
  <c r="H108" i="1" s="1"/>
  <c r="G109" i="1"/>
  <c r="G110" i="1"/>
  <c r="H110" i="1" s="1"/>
  <c r="G111" i="1"/>
  <c r="G112" i="1"/>
  <c r="H112" i="1" s="1"/>
  <c r="G113" i="1"/>
  <c r="G114" i="1"/>
  <c r="H114" i="1" s="1"/>
  <c r="G115" i="1"/>
  <c r="H103" i="1" l="1"/>
  <c r="H115" i="1"/>
  <c r="H140" i="1"/>
  <c r="H111" i="1"/>
  <c r="H99" i="1"/>
  <c r="H113" i="1"/>
  <c r="H142" i="1"/>
  <c r="H138" i="1"/>
  <c r="H117" i="1"/>
  <c r="H109" i="1"/>
  <c r="H101" i="1"/>
  <c r="H105" i="1"/>
  <c r="G97" i="1"/>
  <c r="G88" i="1"/>
  <c r="H88" i="1" s="1"/>
  <c r="G89" i="1"/>
  <c r="G90" i="1"/>
  <c r="H90" i="1" s="1"/>
  <c r="G91" i="1"/>
  <c r="G92" i="1"/>
  <c r="H92" i="1" s="1"/>
  <c r="G93" i="1"/>
  <c r="G94" i="1"/>
  <c r="H94" i="1" s="1"/>
  <c r="G95" i="1"/>
  <c r="G87" i="1"/>
  <c r="H87" i="1" s="1"/>
  <c r="G72" i="1"/>
  <c r="H72" i="1" s="1"/>
  <c r="G73" i="1"/>
  <c r="G74" i="1"/>
  <c r="H74" i="1" s="1"/>
  <c r="G75" i="1"/>
  <c r="G76" i="1"/>
  <c r="H76" i="1" s="1"/>
  <c r="G77" i="1"/>
  <c r="G78" i="1"/>
  <c r="H78" i="1" s="1"/>
  <c r="G79" i="1"/>
  <c r="G80" i="1"/>
  <c r="H80" i="1" s="1"/>
  <c r="G81" i="1"/>
  <c r="G82" i="1"/>
  <c r="H82" i="1" s="1"/>
  <c r="G83" i="1"/>
  <c r="G84" i="1"/>
  <c r="H84" i="1" s="1"/>
  <c r="G85" i="1"/>
  <c r="G71" i="1"/>
  <c r="G17" i="1"/>
  <c r="H17" i="1" s="1"/>
  <c r="G18" i="1"/>
  <c r="G19" i="1"/>
  <c r="H19" i="1" s="1"/>
  <c r="G20" i="1"/>
  <c r="G21" i="1"/>
  <c r="H21" i="1" s="1"/>
  <c r="G22" i="1"/>
  <c r="G23" i="1"/>
  <c r="H23" i="1" s="1"/>
  <c r="G24" i="1"/>
  <c r="H24" i="1" s="1"/>
  <c r="G25" i="1"/>
  <c r="H25" i="1" s="1"/>
  <c r="G26" i="1"/>
  <c r="G27" i="1"/>
  <c r="H27" i="1" s="1"/>
  <c r="G28" i="1"/>
  <c r="G29" i="1"/>
  <c r="H29" i="1" s="1"/>
  <c r="G30" i="1"/>
  <c r="H30" i="1" s="1"/>
  <c r="G31" i="1"/>
  <c r="H31" i="1" s="1"/>
  <c r="G32" i="1"/>
  <c r="G33" i="1"/>
  <c r="H33" i="1" s="1"/>
  <c r="G34" i="1"/>
  <c r="G35" i="1"/>
  <c r="H35" i="1" s="1"/>
  <c r="G36" i="1"/>
  <c r="G37" i="1"/>
  <c r="H37" i="1" s="1"/>
  <c r="G38" i="1"/>
  <c r="G39" i="1"/>
  <c r="H39" i="1" s="1"/>
  <c r="G40" i="1"/>
  <c r="H40" i="1" s="1"/>
  <c r="G41" i="1"/>
  <c r="H41" i="1" s="1"/>
  <c r="G42" i="1"/>
  <c r="G43" i="1"/>
  <c r="H43" i="1" s="1"/>
  <c r="G44" i="1"/>
  <c r="G45" i="1"/>
  <c r="H45" i="1" s="1"/>
  <c r="G46" i="1"/>
  <c r="G47" i="1"/>
  <c r="H47" i="1" s="1"/>
  <c r="G48" i="1"/>
  <c r="G49" i="1"/>
  <c r="H49" i="1" s="1"/>
  <c r="G50" i="1"/>
  <c r="G51" i="1"/>
  <c r="H51" i="1" s="1"/>
  <c r="G52" i="1"/>
  <c r="H52" i="1" s="1"/>
  <c r="G53" i="1"/>
  <c r="H53" i="1" s="1"/>
  <c r="G54" i="1"/>
  <c r="G55" i="1"/>
  <c r="H55" i="1" s="1"/>
  <c r="G56" i="1"/>
  <c r="G57" i="1"/>
  <c r="H57" i="1" s="1"/>
  <c r="G58" i="1"/>
  <c r="G59" i="1"/>
  <c r="H59" i="1" s="1"/>
  <c r="G60" i="1"/>
  <c r="G61" i="1"/>
  <c r="H61" i="1" s="1"/>
  <c r="G62" i="1"/>
  <c r="G63" i="1"/>
  <c r="H63" i="1" s="1"/>
  <c r="G64" i="1"/>
  <c r="G65" i="1"/>
  <c r="H65" i="1" s="1"/>
  <c r="G67" i="1"/>
  <c r="G68" i="1"/>
  <c r="H68" i="1" s="1"/>
  <c r="G69" i="1"/>
  <c r="G16" i="1"/>
  <c r="G6" i="1"/>
  <c r="H6" i="1" s="1"/>
  <c r="G7" i="1"/>
  <c r="H7" i="1" s="1"/>
  <c r="G8" i="1"/>
  <c r="H8" i="1" s="1"/>
  <c r="G9" i="1"/>
  <c r="H9" i="1" s="1"/>
  <c r="G10" i="1"/>
  <c r="H10" i="1" s="1"/>
  <c r="G11" i="1"/>
  <c r="H11" i="1" s="1"/>
  <c r="G12" i="1"/>
  <c r="H12" i="1" s="1"/>
  <c r="G13" i="1"/>
  <c r="H13" i="1" s="1"/>
  <c r="G14" i="1"/>
  <c r="H14" i="1" s="1"/>
  <c r="G5" i="1"/>
  <c r="H5" i="1" s="1"/>
  <c r="H36" i="1" l="1"/>
  <c r="H85" i="1"/>
  <c r="H95" i="1"/>
  <c r="H62" i="1"/>
  <c r="H48" i="1"/>
  <c r="H38" i="1"/>
  <c r="H83" i="1"/>
  <c r="H60" i="1"/>
  <c r="H22" i="1"/>
  <c r="H44" i="1"/>
  <c r="H32" i="1"/>
  <c r="H20" i="1"/>
  <c r="H28" i="1"/>
  <c r="H46" i="1"/>
  <c r="H69" i="1"/>
  <c r="H56" i="1"/>
  <c r="H64" i="1"/>
  <c r="H54" i="1"/>
  <c r="H93" i="1"/>
  <c r="H91" i="1"/>
  <c r="H89" i="1"/>
  <c r="H67" i="1"/>
  <c r="H58" i="1"/>
  <c r="H50" i="1"/>
  <c r="H42" i="1"/>
  <c r="H34" i="1"/>
  <c r="H26" i="1"/>
  <c r="H18" i="1"/>
  <c r="H97" i="1"/>
  <c r="H81" i="1"/>
  <c r="H75" i="1"/>
  <c r="H79" i="1"/>
  <c r="H73" i="1"/>
  <c r="H77" i="1"/>
  <c r="H16" i="1"/>
  <c r="H136" i="1"/>
  <c r="H132" i="1"/>
  <c r="H71" i="1"/>
</calcChain>
</file>

<file path=xl/sharedStrings.xml><?xml version="1.0" encoding="utf-8"?>
<sst xmlns="http://schemas.openxmlformats.org/spreadsheetml/2006/main" count="478" uniqueCount="167">
  <si>
    <t>Nom du candidat</t>
  </si>
  <si>
    <t>Famille</t>
  </si>
  <si>
    <t>Désignation</t>
  </si>
  <si>
    <t>Libellé Nacres</t>
  </si>
  <si>
    <t>Caméscope XDCAM 4K Zoom optique x12 HDMI/3G-SDI – Capteur CMOS -  Enregistrement sur carte SD-Entrée XLR, Distance focale : 27,5 à 330 mm Ouverture : f/2,8-4,5 connectivité Wi-Fi - Fréquence image jusqu'à 60ips</t>
  </si>
  <si>
    <t>IE.01 - APPAREILS DE PRODUCTION AUDIOVISUELLE</t>
  </si>
  <si>
    <t>Caméra 360°</t>
  </si>
  <si>
    <t>Caméra embarquée Sport  4K</t>
  </si>
  <si>
    <t>IE.23 - APPAREILS PROFESSIONNELS DE RECEPT., ENREG. OU REPROD. DU SON (BROADCAST)</t>
  </si>
  <si>
    <t>Mélangeur vidéo streaming- Enregistrement sur carte SD -6 entrées HDMI avec scalers, 6 entrées SDI , 3 sorties SDI + 3 sorties HDMI + sortie USB-C webcam pour streaming, Table de mixage audio 42 pistes</t>
  </si>
  <si>
    <t>IE.35 -APPAREILS PROFESSIONNELS DE RECEP., ENREG. OU REPROD. DE L'IMAGE (BROADCAST)</t>
  </si>
  <si>
    <t>Sonorisation portable sur batterie avec trolley intégré-Puissance 200W-Lecteur USB/Bluetooth, récepteur Bluetooth intégré, 2 entrées micros XLR et Jack, Line IN RCA + Housse de finition</t>
  </si>
  <si>
    <t>IE.21 - APPAREILS DE RECEPTION, ENREGISTREMENT OU REPRODUCTION DU SON</t>
  </si>
  <si>
    <t>Fixation panoramique 360° inclinaison 180° + plaque à dégagement rapide pour Atomos Ninja ULTRA 5"</t>
  </si>
  <si>
    <t>IE.11 - PIECES DETACHEES POUR L'AUDIOVISUEL</t>
  </si>
  <si>
    <t>Microphone main cardoide dynamique 50hz-15Khz</t>
  </si>
  <si>
    <t>IE.22 - CONSOMMABLES POUR APPAREILS DE RECEP., ENREG. OU REPRO. DU SON</t>
  </si>
  <si>
    <t>Micro canon à condensateur, super-cardioÏde, alim fantôme/Pile, Filtre coupe-bas,pince</t>
  </si>
  <si>
    <t>Capsule micro-cravate omnidirectionnelle (compatible Sennheiser EW 112P-G4)</t>
  </si>
  <si>
    <t>Capsule micro-cravate cardioïde  (compatible Sennheiser EW 112P-G4)</t>
  </si>
  <si>
    <t>Capsule micro-cravate cardioïde réponse en fréquence : 40 Hz - 20 kHz sensibilité : 42 mV / Pa +- 3 dB pression acoustique maximale : 118 dB</t>
  </si>
  <si>
    <t>Microphone main sans fil numérique avec récepteur ultracompact ,entrée audio XLR de  caméra ou enregistreur</t>
  </si>
  <si>
    <t>Kit microphone HF avec base et Microphone serre tête</t>
  </si>
  <si>
    <t>Microphone col de cygne avec témoin LED et connecteur XLR</t>
  </si>
  <si>
    <t>Accessoires audiovisuels</t>
  </si>
  <si>
    <t>IE.12 - CONSOMMABLES POUR L'AUDIOVISUEL (HORS CONSOMMABLES INFORMATIQUES)</t>
  </si>
  <si>
    <t>Bonnette anti vent  (compatible RODE NTG1/NTG2)</t>
  </si>
  <si>
    <t>Bonnette anti vent en fourrure  (compatible RODE NTG1/NTG2)</t>
  </si>
  <si>
    <t>Bonnette anti vent en fourrure pour micro-cravate</t>
  </si>
  <si>
    <t>Casque dynamique supra-auriculaire fermé 70 Ohms- 16 Hz à 22 kHz- 120dB SPL-Casque pliable</t>
  </si>
  <si>
    <t>Casque fermé de monitoring professionnel - 64 Ohms -6 Hz à 25Khz- 123 dB SPL à 1Khz</t>
  </si>
  <si>
    <t>Casque dos fermé diaphragmes dynamiques de 40mm - 63 Ohms-10 Hz-20 kHz-Sensibilité 106 dB Casque pliable</t>
  </si>
  <si>
    <t>Trépied vidéo avec entretoise au sol + rotule (tête) charge 13,5 kg avec bulle de niveau illuminée  + housse</t>
  </si>
  <si>
    <t>Stabilisateur de pied pointes fixes diamètre 80 à 130 cm</t>
  </si>
  <si>
    <t>Monopode vidéo 4 sections charge a minima jusqu'à 5 kg – avec triangle à la base + rotule</t>
  </si>
  <si>
    <t>Monopode vidéo fibre de carbone 5 sections</t>
  </si>
  <si>
    <t>Base Fluidtech avec pieds rétractables pour Monopode Manfrotto</t>
  </si>
  <si>
    <t>Stabilisateur à main – charge environ 6Kg (pour steady cam)</t>
  </si>
  <si>
    <t xml:space="preserve">Perche pour caméra embarquée (compatible Gopro) </t>
  </si>
  <si>
    <t xml:space="preserve">Perche son telescopique en fibre carbone - 0,81 à 3m  </t>
  </si>
  <si>
    <t xml:space="preserve">Pied de micro + perche télescopique - Embase 3 pieds hauteur max 1470mm </t>
  </si>
  <si>
    <t>Sac audio perche taille L (perche ⩽ 94 cm)</t>
  </si>
  <si>
    <t>Sac trolley pour transport de 2 ou 3 panneaux LED + accessoires, poids environ 2 kg</t>
  </si>
  <si>
    <t>Sac pour lest trepied eclairage</t>
  </si>
  <si>
    <t>Sac de transport pour trépied (compatible Manfrotto 504HD/546GBK)</t>
  </si>
  <si>
    <t>Sac vidéo à bandoulière avec séparateurs Taille S (environ 50x22x26cm)</t>
  </si>
  <si>
    <t>Adaptateur de trépied avec pas de vis 3,5" pour support (compatible GO PRO)</t>
  </si>
  <si>
    <t>Poignet flottante (compatible GO PRO)</t>
  </si>
  <si>
    <t>Ventouse pour caméra embarquée (compatible Gopro)</t>
  </si>
  <si>
    <t>Harnais de fixation torse  pour caméra embarquée (compatible Gopro)</t>
  </si>
  <si>
    <t>Fixation frontale compatible Gopro hero 10- Adaptable sur un casque</t>
  </si>
  <si>
    <t xml:space="preserve"> Caisson étanche de protection pour Gopro Hero 9,10, 11 ,12 et 13</t>
  </si>
  <si>
    <t>Embase pour GoPro</t>
  </si>
  <si>
    <t>Dragonne en mousse flottante compatible GoPro</t>
  </si>
  <si>
    <t>Télécommande filaire et bluetooth compatible prompteur Datavideo</t>
  </si>
  <si>
    <t>IE.36 - MATERIEL PHOTOGRAPHIQUE</t>
  </si>
  <si>
    <t>Protecteur d'écran pour appareil photo hybride présent au BPU</t>
  </si>
  <si>
    <t>IE.34 - CONSOMMABLES POUR APPAREILS DE RECEPT., ENREG. OU REPROD. DE L'IMAGE</t>
  </si>
  <si>
    <t>Sac de transport (S) pour appareil photo présent au BPU dimensions intérieures environ L x P x H : 15x10x13cm</t>
  </si>
  <si>
    <t>Sac d' épaule avec séparateurs pour matériel photo (S) Dimensions environ  24,9 x 21,1 x 1,5 cm</t>
  </si>
  <si>
    <t>Chargeur de batterie pour appareil photo hybride présent au BPU</t>
  </si>
  <si>
    <t>Appareils et accessoires de vlogging et podcast</t>
  </si>
  <si>
    <t>Objectif 35 mm f1,8 pour appareil photo hybride présent au BPU</t>
  </si>
  <si>
    <t>Objectif 50 mm f1,8 pour appareil photo hybride présent au BPU</t>
  </si>
  <si>
    <t>Micro cravate sans fil pour DSLR sortie ligne asymétrique stéréo ((mini-) jack TRS) 20 - 20,9 kHz</t>
  </si>
  <si>
    <t>Micro canon pour DSLR connecteur jack 3,5</t>
  </si>
  <si>
    <t>Micro cravate sans fil pour smartphone</t>
  </si>
  <si>
    <t>Table de mixage - Enregistreur de Podcast  - 6 entrées micros XLR- 6 sorties casque  avec commandes de volume individuelles-Interface audio USB à 2 entrées et 2 sorties- compatibilité iOS-Enregistrement sur carte SD,SDHC et SDXC jusqu'à 512Go</t>
  </si>
  <si>
    <t>Bras articulé pour micro podcaster, rotation 360</t>
  </si>
  <si>
    <t>Kit ringlight avec trépied modulable et support de téléphone</t>
  </si>
  <si>
    <t>IE.36 MATERIEL PHOTOGRAPHIQUE</t>
  </si>
  <si>
    <t xml:space="preserve">IE. 01 APPAREILS DE PRODUCTION AUDIOVISUELLE </t>
  </si>
  <si>
    <t>Panneau à Leds studio 14'x14' réglage luminosité et température de couleur (2700 à 6500k°)-DMX</t>
  </si>
  <si>
    <t xml:space="preserve">Matériel d'éclairage </t>
  </si>
  <si>
    <t>Softbox pour panneaux LED présents au BPU</t>
  </si>
  <si>
    <t>Gélatine rouge en rouleau</t>
  </si>
  <si>
    <t>Gélatine  orange full CTO en rouleau</t>
  </si>
  <si>
    <t>Gélatine  bleue en rouleau Medium</t>
  </si>
  <si>
    <t>Gélatine  bleue en rouleau Dark</t>
  </si>
  <si>
    <t>Spun en rouleau</t>
  </si>
  <si>
    <t>Consommables audiovisuels</t>
  </si>
  <si>
    <t>Batterie caméra (compatible Sony  - NP-FV100)</t>
  </si>
  <si>
    <t>Batterie compatible Atomos Ninja Ultra</t>
  </si>
  <si>
    <t>Chargeur de batterie compatible batteries Atomos Ninja Ultra</t>
  </si>
  <si>
    <t>Disque dur externe SSD compatible Atomos Ninja Ultra</t>
  </si>
  <si>
    <t>Chargeur double batteries (compatible Sony NP-FV100)</t>
  </si>
  <si>
    <t xml:space="preserve">Gaffer noir MAT rouleau 50mm/50m </t>
  </si>
  <si>
    <t xml:space="preserve">Gaffer noir MAT rouleau 100mm/50m </t>
  </si>
  <si>
    <t>Gaffer professionnel Ultra Matt- Rose Fluo 50mm/25m</t>
  </si>
  <si>
    <t>Câble XLR  50 cm M/F</t>
  </si>
  <si>
    <t>Câble XLR  1 m M/F (0,90 m)</t>
  </si>
  <si>
    <t>Câble XLR  2 m M/F (1,80 m)</t>
  </si>
  <si>
    <t>Câble XLR  3 m M/F</t>
  </si>
  <si>
    <t>Câble XLR  5 m M/F (4,6 m)</t>
  </si>
  <si>
    <t>Câble XLR 10 m M/F</t>
  </si>
  <si>
    <t>Câble XLR 30 m M/F</t>
  </si>
  <si>
    <t>Câble BNC 1 m</t>
  </si>
  <si>
    <t>Câble BNC 2 m</t>
  </si>
  <si>
    <t>Câble BNC 3 m</t>
  </si>
  <si>
    <t>Câbles 
Connectiques audiovisuels</t>
  </si>
  <si>
    <t>Câble BNC 5 m</t>
  </si>
  <si>
    <t>Câble BNC 10 m</t>
  </si>
  <si>
    <t>Câble BNC 20 m</t>
  </si>
  <si>
    <t>Câble mini HDMI vers HDMI 1m80</t>
  </si>
  <si>
    <t>Moniteur de retour 5" compatible Sony PXW Z90</t>
  </si>
  <si>
    <t>Périphériques audiovisuels</t>
  </si>
  <si>
    <t>Enceinte monitoring active  a minima 69 - 22 000 Hz - 25W</t>
  </si>
  <si>
    <t>Carte son externe 2 entrées XLR, sortie USB</t>
  </si>
  <si>
    <t xml:space="preserve">IE. 21 APPAREILS DE RECEPTION, ENREGISTREMENT OU REPRODUCTION DU SON </t>
  </si>
  <si>
    <t>Fond chromakey vert 3x3,5m</t>
  </si>
  <si>
    <t>Fond vinyle/Plancher 2,75m x6m Chroma Key vert</t>
  </si>
  <si>
    <t>Support de fonds vinyle sur pied mobile 3m avec sac de transport</t>
  </si>
  <si>
    <t>Mobilier adapté</t>
  </si>
  <si>
    <t>kit fond noir panoramique 4m</t>
  </si>
  <si>
    <t>Tarif de référence 
€ HT</t>
  </si>
  <si>
    <t>Taux de remise
(%)</t>
  </si>
  <si>
    <r>
      <t xml:space="preserve">Micro- cravate sans fil </t>
    </r>
    <r>
      <rPr>
        <b/>
        <sz val="11"/>
        <rFont val="Calibri Light"/>
        <family val="2"/>
        <scheme val="major"/>
      </rPr>
      <t>numérique</t>
    </r>
    <r>
      <rPr>
        <sz val="11"/>
        <rFont val="Calibri Light"/>
        <family val="2"/>
        <scheme val="major"/>
      </rPr>
      <t xml:space="preserve"> sur batterie rechargeable(</t>
    </r>
    <r>
      <rPr>
        <b/>
        <sz val="11"/>
        <rFont val="Calibri Light"/>
        <family val="2"/>
        <scheme val="major"/>
      </rPr>
      <t>récepteur</t>
    </r>
    <r>
      <rPr>
        <sz val="11"/>
        <rFont val="Calibri Light"/>
        <family val="2"/>
        <scheme val="major"/>
      </rPr>
      <t xml:space="preserve"> </t>
    </r>
    <r>
      <rPr>
        <b/>
        <sz val="11"/>
        <rFont val="Calibri Light"/>
        <family val="2"/>
        <scheme val="major"/>
      </rPr>
      <t xml:space="preserve">ultracompact XLR </t>
    </r>
    <r>
      <rPr>
        <sz val="11"/>
        <rFont val="Calibri Light"/>
        <family val="2"/>
        <scheme val="major"/>
      </rPr>
      <t>/émetteur+ capsule)</t>
    </r>
  </si>
  <si>
    <r>
      <t xml:space="preserve">Kit Micro-cravate sans fil </t>
    </r>
    <r>
      <rPr>
        <b/>
        <sz val="11"/>
        <rFont val="Calibri Light"/>
        <family val="2"/>
        <scheme val="major"/>
      </rPr>
      <t>+ base numérique</t>
    </r>
  </si>
  <si>
    <r>
      <t xml:space="preserve">Micro- cravate </t>
    </r>
    <r>
      <rPr>
        <b/>
        <sz val="11"/>
        <rFont val="Calibri Light"/>
        <family val="2"/>
        <scheme val="major"/>
      </rPr>
      <t>sans fil</t>
    </r>
    <r>
      <rPr>
        <sz val="11"/>
        <rFont val="Calibri Light"/>
        <family val="2"/>
        <scheme val="major"/>
      </rPr>
      <t xml:space="preserve"> </t>
    </r>
    <r>
      <rPr>
        <b/>
        <sz val="11"/>
        <rFont val="Calibri Light"/>
        <family val="2"/>
        <scheme val="major"/>
      </rPr>
      <t>(émetteur/récepteur + capsule omnidirectionnelle 516 - 558 MHz)</t>
    </r>
  </si>
  <si>
    <r>
      <t xml:space="preserve">Kit microphone HF </t>
    </r>
    <r>
      <rPr>
        <b/>
        <sz val="11"/>
        <rFont val="Calibri Light"/>
        <family val="2"/>
        <scheme val="major"/>
      </rPr>
      <t>sans fil numérique (micro main + récepteur)</t>
    </r>
  </si>
  <si>
    <r>
      <t xml:space="preserve">Microphone col de cygne </t>
    </r>
    <r>
      <rPr>
        <b/>
        <sz val="11"/>
        <rFont val="Calibri Light"/>
        <family val="2"/>
        <scheme val="major"/>
      </rPr>
      <t>sans base</t>
    </r>
    <r>
      <rPr>
        <sz val="11"/>
        <rFont val="Calibri Light"/>
        <family val="2"/>
        <scheme val="major"/>
      </rPr>
      <t xml:space="preserve"> avec interrupteur et témoin LED lumineuse (connecteur XLR) avec flexible de 45,7  cm</t>
    </r>
  </si>
  <si>
    <r>
      <t>Suspension micro à vis</t>
    </r>
    <r>
      <rPr>
        <strike/>
        <sz val="11"/>
        <color indexed="2"/>
        <rFont val="Calibri Light"/>
        <family val="2"/>
        <scheme val="major"/>
      </rPr>
      <t xml:space="preserve"> </t>
    </r>
    <r>
      <rPr>
        <sz val="11"/>
        <rFont val="Calibri Light"/>
        <family val="2"/>
        <scheme val="major"/>
      </rPr>
      <t>(compatible RODE NTG1/NTG2)</t>
    </r>
  </si>
  <si>
    <r>
      <t xml:space="preserve">Trépied vidéo avec entretoise au sol + rotule (tête) </t>
    </r>
    <r>
      <rPr>
        <b/>
        <sz val="11"/>
        <rFont val="Calibri Light"/>
        <family val="2"/>
        <scheme val="major"/>
      </rPr>
      <t>type demi-bol</t>
    </r>
    <r>
      <rPr>
        <sz val="11"/>
        <rFont val="Calibri Light"/>
        <family val="2"/>
        <scheme val="major"/>
      </rPr>
      <t xml:space="preserve"> -charge 12kg + housse</t>
    </r>
  </si>
  <si>
    <r>
      <t xml:space="preserve">Slider fibre de carbone </t>
    </r>
    <r>
      <rPr>
        <b/>
        <sz val="11"/>
        <rFont val="Calibri Light"/>
        <family val="2"/>
        <scheme val="major"/>
      </rPr>
      <t>a minima</t>
    </r>
    <r>
      <rPr>
        <sz val="11"/>
        <rFont val="Calibri Light"/>
        <family val="2"/>
        <scheme val="major"/>
      </rPr>
      <t xml:space="preserve"> 1m </t>
    </r>
  </si>
  <si>
    <r>
      <t xml:space="preserve">KIT Appareil Photo hybride </t>
    </r>
    <r>
      <rPr>
        <b/>
        <sz val="11"/>
        <rFont val="Calibri Light"/>
        <family val="2"/>
        <scheme val="major"/>
      </rPr>
      <t>avec prise microphone et casque 3,5 mm</t>
    </r>
    <r>
      <rPr>
        <sz val="11"/>
        <rFont val="Calibri Light"/>
        <family val="2"/>
        <scheme val="major"/>
      </rPr>
      <t xml:space="preserve"> + objectif 16-50mm</t>
    </r>
  </si>
  <si>
    <r>
      <t xml:space="preserve">Poignée bluetooth avec mini trepied/télécommande pour appareil photo hybride </t>
    </r>
    <r>
      <rPr>
        <b/>
        <sz val="11"/>
        <rFont val="Calibri Light"/>
        <family val="2"/>
        <scheme val="major"/>
      </rPr>
      <t>présent au BPU</t>
    </r>
  </si>
  <si>
    <r>
      <t xml:space="preserve">Carte mémoire SDXC </t>
    </r>
    <r>
      <rPr>
        <b/>
        <sz val="11"/>
        <rFont val="Calibri Light"/>
        <family val="2"/>
        <scheme val="major"/>
      </rPr>
      <t>256GB</t>
    </r>
    <r>
      <rPr>
        <sz val="11"/>
        <rFont val="Calibri Light"/>
        <family val="2"/>
        <scheme val="major"/>
      </rPr>
      <t xml:space="preserve"> U3 V90 II classe 10 300MB/s</t>
    </r>
  </si>
  <si>
    <r>
      <t xml:space="preserve">Carte mémoire SDXC </t>
    </r>
    <r>
      <rPr>
        <b/>
        <sz val="11"/>
        <rFont val="Calibri Light"/>
        <family val="2"/>
        <scheme val="major"/>
      </rPr>
      <t>256GB</t>
    </r>
    <r>
      <rPr>
        <sz val="11"/>
        <rFont val="Calibri Light"/>
        <family val="2"/>
        <scheme val="major"/>
      </rPr>
      <t xml:space="preserve"> U3 V30 I classe 10 200MB/s</t>
    </r>
  </si>
  <si>
    <r>
      <t xml:space="preserve">Carte mémoire SDXC </t>
    </r>
    <r>
      <rPr>
        <b/>
        <sz val="11"/>
        <rFont val="Calibri Light"/>
        <family val="2"/>
        <scheme val="major"/>
      </rPr>
      <t>1TB</t>
    </r>
    <r>
      <rPr>
        <sz val="11"/>
        <rFont val="Calibri Light"/>
        <family val="2"/>
        <scheme val="major"/>
      </rPr>
      <t xml:space="preserve"> U3 V30 I classe 10 200MB/s</t>
    </r>
  </si>
  <si>
    <r>
      <t xml:space="preserve">Carte mémoire SDXC </t>
    </r>
    <r>
      <rPr>
        <b/>
        <sz val="11"/>
        <rFont val="Calibri Light"/>
        <family val="2"/>
        <scheme val="major"/>
      </rPr>
      <t>128GB</t>
    </r>
    <r>
      <rPr>
        <sz val="11"/>
        <rFont val="Calibri Light"/>
        <family val="2"/>
        <scheme val="major"/>
      </rPr>
      <t xml:space="preserve"> U3 V30 I classe 10 200MB/s</t>
    </r>
  </si>
  <si>
    <r>
      <t xml:space="preserve">Carte mémoire SDXC </t>
    </r>
    <r>
      <rPr>
        <b/>
        <sz val="11"/>
        <rFont val="Calibri Light"/>
        <family val="2"/>
        <scheme val="major"/>
      </rPr>
      <t>64GB</t>
    </r>
    <r>
      <rPr>
        <sz val="11"/>
        <rFont val="Calibri Light"/>
        <family val="2"/>
        <scheme val="major"/>
      </rPr>
      <t xml:space="preserve"> U3 V30 I classe 10 200MB/s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</si>
  <si>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1TB</t>
    </r>
    <r>
      <rPr>
        <sz val="11"/>
        <rFont val="Calibri Light"/>
        <family val="2"/>
        <scheme val="major"/>
      </rPr>
      <t xml:space="preserve"> U3 V30 I A2</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</si>
  <si>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512GB</t>
    </r>
    <r>
      <rPr>
        <sz val="11"/>
        <rFont val="Calibri Light"/>
        <family val="2"/>
        <scheme val="major"/>
      </rPr>
      <t xml:space="preserve"> U3 V30 I A2 UHS-I 160MB/s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</si>
  <si>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400GB</t>
    </r>
    <r>
      <rPr>
        <sz val="11"/>
        <rFont val="Calibri Light"/>
        <family val="2"/>
        <scheme val="major"/>
      </rPr>
      <t xml:space="preserve"> U3 V30 I A2 UHS-I 160MB/s</t>
    </r>
  </si>
  <si>
    <r>
      <t xml:space="preserve">Carte </t>
    </r>
    <r>
      <rPr>
        <b/>
        <sz val="11"/>
        <rFont val="Calibri Light"/>
        <family val="2"/>
        <scheme val="major"/>
      </rPr>
      <t>micro SDXC</t>
    </r>
    <r>
      <rPr>
        <sz val="11"/>
        <rFont val="Calibri Light"/>
        <family val="2"/>
        <scheme val="major"/>
      </rPr>
      <t xml:space="preserve"> </t>
    </r>
    <r>
      <rPr>
        <b/>
        <sz val="11"/>
        <rFont val="Calibri Light"/>
        <family val="2"/>
        <scheme val="major"/>
      </rPr>
      <t>128GB</t>
    </r>
    <r>
      <rPr>
        <sz val="11"/>
        <rFont val="Calibri Light"/>
        <family val="2"/>
        <scheme val="major"/>
      </rPr>
      <t xml:space="preserve"> U3 V30 I A2</t>
    </r>
  </si>
  <si>
    <r>
      <t xml:space="preserve">Valise rigide à roulettes, poignée rétractable + </t>
    </r>
    <r>
      <rPr>
        <b/>
        <sz val="11"/>
        <rFont val="Calibri Light"/>
        <family val="2"/>
        <scheme val="major"/>
      </rPr>
      <t xml:space="preserve">mousses à découper, </t>
    </r>
    <r>
      <rPr>
        <sz val="11"/>
        <rFont val="Calibri Light"/>
        <family val="2"/>
        <scheme val="major"/>
      </rPr>
      <t>taille environ 55,9x44,5x25,9cm</t>
    </r>
  </si>
  <si>
    <r>
      <t xml:space="preserve">Valise rigide à roulettes, poignée rétractable + </t>
    </r>
    <r>
      <rPr>
        <b/>
        <sz val="11"/>
        <rFont val="Calibri Light"/>
        <family val="2"/>
        <scheme val="major"/>
      </rPr>
      <t xml:space="preserve">mousses à découper, </t>
    </r>
    <r>
      <rPr>
        <sz val="11"/>
        <rFont val="Calibri Light"/>
        <family val="2"/>
        <scheme val="major"/>
      </rPr>
      <t>taille environ 50x28,5x19cm</t>
    </r>
  </si>
  <si>
    <t>Prix unitaire remisé 
€ HT</t>
  </si>
  <si>
    <t>Prix unitaire remisé 
€ TTC</t>
  </si>
  <si>
    <t>(1)Je déclare que les tarifs de référence HT en euros sont parfaitement conformes aux prix publics actuellement proposés par ma société.</t>
  </si>
  <si>
    <t>Appareils de production audiovisuels</t>
  </si>
  <si>
    <t>Kit fond panoramique vert chromakey 4m</t>
  </si>
  <si>
    <t>selon annexe 
AE</t>
  </si>
  <si>
    <t>Matériel proposé :
Indiquer la marque (à remplir obligatoirement par le candidat)</t>
  </si>
  <si>
    <t>Modèle ou Référence constructeur</t>
  </si>
  <si>
    <t>Système de transmission vidéo sans fil SDI/HDMI portée 300m fréquence de 5,1 à 5,8Ghz -</t>
  </si>
  <si>
    <t>Batterie compatible avec système de transmission vidéo sans fil présent au BPU</t>
  </si>
  <si>
    <t>Alimentation secteur compatible avec système de transmission vidéo sans fil présent au BPU</t>
  </si>
  <si>
    <t>IE. 31 APPAREILS DE RECEPTION ENREGISTREMENT REPRODUCTION IMAGE</t>
  </si>
  <si>
    <t>Lors de la réponse,le candidat tient compte des évolutions techniques éventuellement intervenues depuis la rédaction de ce cahier des charges. Il propose des articles correspondant à l'état de l'art au moment de la remise de l'offre tout en respectant les minimums techniques demandés. S'il ne dispose pas d'équipement strictement identique à l'article demandé, il propose le produit le plus approchant (tout en respectant au minimum les spécifications demandées), à décrire précisément dans la colonne "Matériel proposé".</t>
  </si>
  <si>
    <r>
      <t>Caméra de poing– 4K- Capteur CMOS 1"  zoom x20,</t>
    </r>
    <r>
      <rPr>
        <b/>
        <sz val="11"/>
        <rFont val="Calibri Light"/>
        <family val="2"/>
        <scheme val="major"/>
      </rPr>
      <t xml:space="preserve"> a minima 2 bagues de réglage indépendantes</t>
    </r>
    <r>
      <rPr>
        <sz val="11"/>
        <rFont val="Calibri Light"/>
        <family val="2"/>
        <scheme val="major"/>
      </rPr>
      <t>, monture fixe-Fréquence image jusqu'à 60ips - Distance focale : 24 mm - 480mm (équivalent 35mm) - Ouverture : f/2,8-4,5 Sortie HDMI/SDI
-Enregistrement sur carte SD, Entrée XLR, port RJ45 et connectivité Wi-Fi</t>
    </r>
  </si>
  <si>
    <r>
      <t>Caméra studio robotisée  4K</t>
    </r>
    <r>
      <rPr>
        <b/>
        <sz val="11"/>
        <rFont val="Calibri Light"/>
        <family val="2"/>
        <scheme val="major"/>
      </rPr>
      <t xml:space="preserve"> </t>
    </r>
    <r>
      <rPr>
        <sz val="11"/>
        <rFont val="Calibri Light"/>
        <family val="2"/>
        <scheme val="major"/>
      </rPr>
      <t>zoom a minima 12x (compatible avec contrôleur Sony RMIP10  et ayant une interface web de paramétrage)</t>
    </r>
  </si>
  <si>
    <t>Kit Smallrig cage compatible Gopro Hero 9,10,11 et 12-Support adaptateur micro avec support à 3 broches-Panneau latéral amovible pour la capture audio</t>
  </si>
  <si>
    <t>Torche LED pour caméra vidéo et DSLR sur batterie (kit avec alimentation secteur), réglage luminosité et température de couleur (2000k à 5500k)</t>
  </si>
  <si>
    <t>Kit 3 Panneaux à Leds studio 14'x14'  + sac - réglage luminosité et température de couleur (2700 à 6500k°)</t>
  </si>
  <si>
    <t>Téléprompteur pour caméra vidéo. Pour tablette et Ipad jusqu'à 19,9" - 415x290x750mm</t>
  </si>
  <si>
    <t>Téléprompteur pour caméra vidéo. Pour tablette et Ipad de 7 à 11,6"</t>
  </si>
  <si>
    <t>Microphone canon supercardoide, broadcast, 20hz-20Khz</t>
  </si>
  <si>
    <r>
      <t>Caméra de poing légère </t>
    </r>
    <r>
      <rPr>
        <b/>
        <sz val="10"/>
        <color rgb="FF000000"/>
        <rFont val="Arial"/>
        <family val="2"/>
      </rPr>
      <t>&lt;900g</t>
    </r>
    <r>
      <rPr>
        <sz val="10"/>
        <color rgb="FF000000"/>
        <rFont val="Arial"/>
        <family val="2"/>
      </rPr>
      <t> /Camescope </t>
    </r>
    <r>
      <rPr>
        <b/>
        <sz val="10"/>
        <color rgb="FF000000"/>
        <rFont val="Arial"/>
        <family val="2"/>
      </rPr>
      <t>compact</t>
    </r>
    <r>
      <rPr>
        <sz val="10"/>
        <color rgb="FF000000"/>
        <rFont val="Arial"/>
        <family val="2"/>
      </rPr>
      <t> à capteur unique, </t>
    </r>
    <r>
      <rPr>
        <b/>
        <sz val="10"/>
        <color rgb="FF000000"/>
        <rFont val="Arial"/>
        <family val="2"/>
      </rPr>
      <t>objectif intégré</t>
    </r>
    <r>
      <rPr>
        <sz val="10"/>
        <color rgb="FF000000"/>
        <rFont val="Arial"/>
        <family val="2"/>
      </rPr>
      <t> - Ultra HD </t>
    </r>
    <r>
      <rPr>
        <b/>
        <sz val="10"/>
        <color rgb="FF000000"/>
        <rFont val="Arial"/>
        <family val="2"/>
      </rPr>
      <t>4k</t>
    </r>
    <r>
      <rPr>
        <sz val="10"/>
        <color rgb="FF000000"/>
        <rFont val="Arial"/>
        <family val="2"/>
      </rPr>
      <t> - Stabilisateur d'image - Enregistrement sur carte SD</t>
    </r>
  </si>
  <si>
    <t>Kit Enregistreur audio portable 4 pistes, avec 2 micros X/Y, entrées XLR + accessoires (a minima bonnette anti-vent et Adaptateur pour fixer l’enregistreur à un appareil de captation vidéo)</t>
  </si>
  <si>
    <r>
      <t xml:space="preserve">Contrôleur universel multicaméra </t>
    </r>
    <r>
      <rPr>
        <b/>
        <sz val="11"/>
        <rFont val="Calibri Light"/>
        <family val="2"/>
        <scheme val="major"/>
      </rPr>
      <t>avec écran pour caméras PTZ</t>
    </r>
  </si>
  <si>
    <r>
      <t xml:space="preserve">Trépied éclairage en aluminium de </t>
    </r>
    <r>
      <rPr>
        <b/>
        <sz val="11"/>
        <rFont val="Calibri Light"/>
        <family val="2"/>
        <scheme val="major"/>
      </rPr>
      <t>60 à 216 cm</t>
    </r>
    <r>
      <rPr>
        <sz val="11"/>
        <rFont val="Calibri Light"/>
        <family val="2"/>
        <scheme val="major"/>
      </rPr>
      <t xml:space="preserve"> charge max 3-4 kg</t>
    </r>
  </si>
  <si>
    <r>
      <t>Kit Micro podcast (</t>
    </r>
    <r>
      <rPr>
        <b/>
        <sz val="11"/>
        <rFont val="Calibri Light"/>
        <family val="2"/>
        <scheme val="major"/>
      </rPr>
      <t>USB/XLR</t>
    </r>
    <r>
      <rPr>
        <sz val="11"/>
        <rFont val="Calibri Light"/>
        <family val="2"/>
        <scheme val="major"/>
      </rPr>
      <t xml:space="preserve"> - cardioïde - </t>
    </r>
    <r>
      <rPr>
        <b/>
        <sz val="11"/>
        <rFont val="Calibri Light"/>
        <family val="2"/>
        <scheme val="major"/>
      </rPr>
      <t>Filtre anti pop intégré</t>
    </r>
    <r>
      <rPr>
        <sz val="11"/>
        <rFont val="Calibri Light"/>
        <family val="2"/>
        <scheme val="major"/>
      </rPr>
      <t>-</t>
    </r>
    <r>
      <rPr>
        <b/>
        <sz val="11"/>
        <rFont val="Calibri Light"/>
        <family val="2"/>
        <scheme val="major"/>
      </rPr>
      <t>prise 3,5mm pour monitoring direct</t>
    </r>
    <r>
      <rPr>
        <sz val="11"/>
        <rFont val="Calibri Light"/>
        <family val="2"/>
        <scheme val="major"/>
      </rPr>
      <t xml:space="preserve">-audio 48khz/24bits) + </t>
    </r>
    <r>
      <rPr>
        <b/>
        <sz val="11"/>
        <rFont val="Calibri Light"/>
        <family val="2"/>
        <scheme val="major"/>
      </rPr>
      <t>mini trépied de table</t>
    </r>
  </si>
  <si>
    <r>
      <t xml:space="preserve">Chaise réalisateur </t>
    </r>
    <r>
      <rPr>
        <b/>
        <sz val="11"/>
        <rFont val="Calibri Light"/>
        <family val="2"/>
        <scheme val="major"/>
      </rPr>
      <t>haute</t>
    </r>
    <r>
      <rPr>
        <sz val="11"/>
        <rFont val="Calibri Light"/>
        <family val="2"/>
        <scheme val="major"/>
      </rPr>
      <t xml:space="preserve"> </t>
    </r>
    <r>
      <rPr>
        <b/>
        <sz val="11"/>
        <rFont val="Calibri Light"/>
        <family val="2"/>
        <scheme val="major"/>
      </rPr>
      <t>cadre pliable en bois clair</t>
    </r>
    <r>
      <rPr>
        <sz val="11"/>
        <rFont val="Calibri Light"/>
        <family val="2"/>
        <scheme val="major"/>
      </rPr>
      <t>, assise et dossier en coton - Accoudoirs intégrés</t>
    </r>
  </si>
  <si>
    <r>
      <t xml:space="preserve">Chaise réalisateur </t>
    </r>
    <r>
      <rPr>
        <b/>
        <sz val="11"/>
        <rFont val="Calibri Light"/>
        <family val="2"/>
        <scheme val="major"/>
      </rPr>
      <t>basse</t>
    </r>
    <r>
      <rPr>
        <sz val="11"/>
        <rFont val="Calibri Light"/>
        <family val="2"/>
        <scheme val="major"/>
      </rPr>
      <t xml:space="preserve"> </t>
    </r>
    <r>
      <rPr>
        <b/>
        <sz val="11"/>
        <rFont val="Calibri Light"/>
        <family val="2"/>
        <scheme val="major"/>
      </rPr>
      <t>cadre pliable en bois clair</t>
    </r>
    <r>
      <rPr>
        <sz val="11"/>
        <rFont val="Calibri Light"/>
        <family val="2"/>
        <scheme val="major"/>
      </rPr>
      <t>, assise et dossier en coton - Accoudoirs intégrés</t>
    </r>
  </si>
  <si>
    <t>Le candidat doit renseigner par article les colonnes C à F.
Conformément à l'article 13.1.1 du CCAP de l’accord-cadre 2025-1399, les taux de remises contractualisés dans l’accord-cadre sont fermes pour la durée de validité de l'accord-cadre. 
Le taux de remise proposé pour chaque article doit être conforme aux taux proposés dans l'annexe à l'acte d'engagement du lot 1 de l'accord-cadre. 
L'ensemble des cellules du BPU doit être complété. Toute ligne non renseignée peut entrainer l'irrégularité de l'offre soumise. 
En cas de difficulté pour renseigner une ligne du BPU, merci de formuler une question depuis la plateforme des achats de l'état (PLACE)</t>
  </si>
  <si>
    <t>Accord-cadre n°2025-1399 : Fourniture de matériels, accessoires et équipements audiovisuels de production, 
de diffusion et de visioconférence avec ou sans prestation de service pour l'UPPA
Lot n°1 : Matériels et accessoires de productions audiovisuels professionnels et/ou semi-professionnels sans prestation de service
Bordereau des prix unitaires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</si>
</sst>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C]_-;\-* #,##0.00\ [$€-40C]_-;_-* &quot;-&quot;??\ [$€-40C]_-;_-@_-"/>
  </numFmts>
  <fonts count="13" x14ac:knownFonts="1">
    <font>
      <sz val="11"/>
      <color theme="1"/>
      <name val="Calibri"/>
      <family val="2"/>
      <scheme val="minor"/>
    </font>
    <font>
      <sz val="11"/>
      <color theme="1"/>
      <name val="Calibri"/>
      <family val="2"/>
      <scheme val="minor"/>
    </font>
    <font>
      <i/>
      <sz val="11"/>
      <color rgb="FF7F7F7F"/>
      <name val="Calibri"/>
      <family val="2"/>
      <scheme val="minor"/>
    </font>
    <font>
      <sz val="11"/>
      <color theme="1"/>
      <name val="Calibri Light"/>
      <family val="2"/>
      <scheme val="major"/>
    </font>
    <font>
      <sz val="11"/>
      <name val="Calibri Light"/>
      <family val="2"/>
      <scheme val="major"/>
    </font>
    <font>
      <b/>
      <sz val="11"/>
      <name val="Calibri Light"/>
      <family val="2"/>
      <scheme val="major"/>
    </font>
    <font>
      <strike/>
      <sz val="11"/>
      <color indexed="2"/>
      <name val="Calibri Light"/>
      <family val="2"/>
      <scheme val="major"/>
    </font>
    <font>
      <b/>
      <i/>
      <sz val="11"/>
      <name val="Calibri Light"/>
      <family val="2"/>
      <scheme val="major"/>
    </font>
    <font>
      <b/>
      <sz val="16"/>
      <color theme="1"/>
      <name val="Calibri Light"/>
      <family val="2"/>
      <scheme val="major"/>
    </font>
    <font>
      <i/>
      <sz val="11"/>
      <color theme="1"/>
      <name val="Calibri Light"/>
      <family val="2"/>
      <scheme val="major"/>
    </font>
    <font>
      <b/>
      <i/>
      <sz val="11"/>
      <color rgb="FFFF0000"/>
      <name val="Calibri Light"/>
      <family val="2"/>
      <scheme val="major"/>
    </font>
    <font>
      <sz val="10"/>
      <color rgb="FF000000"/>
      <name val="Arial"/>
      <family val="2"/>
    </font>
    <font>
      <b/>
      <sz val="10"/>
      <color rgb="FF000000"/>
      <name val="Arial"/>
      <family val="2"/>
    </font>
  </fonts>
  <fills count="12">
    <fill>
      <patternFill patternType="none"/>
    </fill>
    <fill>
      <patternFill patternType="gray125"/>
    </fill>
    <fill>
      <patternFill patternType="solid">
        <fgColor theme="0"/>
        <bgColor rgb="FFEBF1DE"/>
      </patternFill>
    </fill>
    <fill>
      <patternFill patternType="solid">
        <fgColor theme="0"/>
        <bgColor indexed="64"/>
      </patternFill>
    </fill>
    <fill>
      <patternFill patternType="solid">
        <fgColor theme="0"/>
        <bgColor theme="0"/>
      </patternFill>
    </fill>
    <fill>
      <patternFill patternType="solid">
        <fgColor theme="0"/>
      </patternFill>
    </fill>
    <fill>
      <patternFill patternType="solid">
        <fgColor theme="8" tint="0.79998168889431442"/>
        <bgColor rgb="FFEBF1DE"/>
      </patternFill>
    </fill>
    <fill>
      <patternFill patternType="solid">
        <fgColor theme="0" tint="-0.14999847407452621"/>
        <bgColor indexed="64"/>
      </patternFill>
    </fill>
    <fill>
      <patternFill patternType="solid">
        <fgColor theme="0" tint="-0.14999847407452621"/>
        <bgColor rgb="FF003300"/>
      </patternFill>
    </fill>
    <fill>
      <patternFill patternType="solid">
        <fgColor theme="0" tint="-0.14999847407452621"/>
        <bgColor theme="0"/>
      </patternFill>
    </fill>
    <fill>
      <patternFill patternType="solid">
        <fgColor rgb="FFFFFF00"/>
        <bgColor indexed="64"/>
      </patternFill>
    </fill>
    <fill>
      <patternFill patternType="solid">
        <fgColor rgb="FFFFFF00"/>
        <bgColor theme="0"/>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Protection="0"/>
    <xf numFmtId="0" fontId="1" fillId="0" borderId="0"/>
  </cellStyleXfs>
  <cellXfs count="48">
    <xf numFmtId="0" fontId="0" fillId="0" borderId="0" xfId="0"/>
    <xf numFmtId="0" fontId="3" fillId="0" borderId="0" xfId="0" applyFont="1" applyAlignment="1">
      <alignment vertical="center"/>
    </xf>
    <xf numFmtId="0" fontId="3" fillId="0" borderId="0" xfId="0" applyFont="1" applyAlignment="1">
      <alignment horizontal="center" vertical="center"/>
    </xf>
    <xf numFmtId="164" fontId="4" fillId="0" borderId="6" xfId="2" applyNumberFormat="1" applyFont="1" applyBorder="1" applyAlignment="1">
      <alignment vertical="center"/>
    </xf>
    <xf numFmtId="0" fontId="5" fillId="0" borderId="6" xfId="0" applyFont="1" applyBorder="1" applyAlignment="1">
      <alignment vertical="center"/>
    </xf>
    <xf numFmtId="0" fontId="5" fillId="6" borderId="6" xfId="2" applyFont="1" applyFill="1" applyBorder="1" applyAlignment="1">
      <alignment horizontal="center" vertical="center"/>
    </xf>
    <xf numFmtId="0" fontId="5" fillId="6" borderId="6" xfId="2" applyFont="1" applyFill="1" applyBorder="1" applyAlignment="1">
      <alignment horizontal="center" vertical="center" wrapText="1"/>
    </xf>
    <xf numFmtId="20" fontId="4" fillId="0" borderId="6" xfId="2" applyNumberFormat="1" applyFont="1" applyFill="1" applyBorder="1" applyAlignment="1">
      <alignment horizontal="left" vertical="center" wrapText="1"/>
    </xf>
    <xf numFmtId="164" fontId="4" fillId="2" borderId="6" xfId="2" applyNumberFormat="1" applyFont="1" applyFill="1" applyBorder="1" applyAlignment="1">
      <alignment horizontal="center" vertical="center" wrapText="1"/>
    </xf>
    <xf numFmtId="20" fontId="4" fillId="4" borderId="6" xfId="2" applyNumberFormat="1" applyFont="1" applyFill="1" applyBorder="1" applyAlignment="1">
      <alignment horizontal="left" vertical="center" wrapText="1"/>
    </xf>
    <xf numFmtId="20" fontId="4" fillId="0" borderId="6" xfId="2" applyNumberFormat="1" applyFont="1" applyBorder="1" applyAlignment="1">
      <alignment horizontal="left" vertical="center" wrapText="1"/>
    </xf>
    <xf numFmtId="20" fontId="4" fillId="3" borderId="6" xfId="2" applyNumberFormat="1" applyFont="1" applyFill="1" applyBorder="1" applyAlignment="1">
      <alignment horizontal="left" vertical="center" wrapText="1"/>
    </xf>
    <xf numFmtId="0" fontId="4" fillId="0" borderId="6" xfId="0" applyFont="1" applyBorder="1" applyAlignment="1">
      <alignment horizontal="center" vertical="center" wrapText="1"/>
    </xf>
    <xf numFmtId="20" fontId="4" fillId="4" borderId="6" xfId="2" applyNumberFormat="1" applyFont="1" applyFill="1" applyBorder="1" applyAlignment="1">
      <alignment horizontal="left" vertical="center"/>
    </xf>
    <xf numFmtId="20" fontId="4" fillId="3" borderId="6" xfId="2" applyNumberFormat="1" applyFont="1" applyFill="1" applyBorder="1" applyAlignment="1">
      <alignment horizontal="left" vertical="center"/>
    </xf>
    <xf numFmtId="20" fontId="4" fillId="4" borderId="6" xfId="3" applyNumberFormat="1" applyFont="1" applyFill="1" applyBorder="1" applyAlignment="1">
      <alignment horizontal="left" vertical="center" wrapText="1"/>
    </xf>
    <xf numFmtId="20" fontId="4" fillId="5" borderId="6" xfId="3" applyNumberFormat="1" applyFont="1" applyFill="1" applyBorder="1" applyAlignment="1">
      <alignment horizontal="left" vertical="center" wrapText="1"/>
    </xf>
    <xf numFmtId="0" fontId="4" fillId="5" borderId="6" xfId="4" applyFont="1" applyFill="1" applyBorder="1" applyAlignment="1">
      <alignment vertical="center"/>
    </xf>
    <xf numFmtId="0" fontId="4" fillId="3" borderId="6" xfId="0" applyFont="1" applyFill="1" applyBorder="1" applyAlignment="1">
      <alignment horizontal="center" vertical="center" wrapText="1"/>
    </xf>
    <xf numFmtId="164" fontId="3" fillId="0" borderId="6" xfId="0" applyNumberFormat="1" applyFont="1" applyBorder="1" applyAlignment="1">
      <alignment vertical="center"/>
    </xf>
    <xf numFmtId="164" fontId="3" fillId="3" borderId="6" xfId="0" applyNumberFormat="1" applyFont="1" applyFill="1" applyBorder="1" applyAlignment="1">
      <alignment vertical="center"/>
    </xf>
    <xf numFmtId="0" fontId="4" fillId="2" borderId="6" xfId="2" applyNumberFormat="1" applyFont="1" applyFill="1" applyBorder="1" applyAlignment="1">
      <alignment horizontal="center" vertical="center" wrapText="1"/>
    </xf>
    <xf numFmtId="0" fontId="3" fillId="3" borderId="6" xfId="0" applyNumberFormat="1" applyFont="1" applyFill="1" applyBorder="1" applyAlignment="1">
      <alignment vertical="center"/>
    </xf>
    <xf numFmtId="0" fontId="11" fillId="10" borderId="0" xfId="0" applyFont="1" applyFill="1" applyAlignment="1">
      <alignment horizontal="left" vertical="center" wrapText="1"/>
    </xf>
    <xf numFmtId="20" fontId="4" fillId="10" borderId="6" xfId="2" applyNumberFormat="1" applyFont="1" applyFill="1" applyBorder="1" applyAlignment="1">
      <alignment horizontal="left" vertical="center" wrapText="1"/>
    </xf>
    <xf numFmtId="20" fontId="4" fillId="11" borderId="6" xfId="2" applyNumberFormat="1" applyFont="1" applyFill="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7" xfId="0" applyFont="1" applyBorder="1" applyAlignment="1">
      <alignment horizontal="center" vertical="center" wrapText="1"/>
    </xf>
    <xf numFmtId="0" fontId="9" fillId="0" borderId="6" xfId="0" applyFont="1" applyBorder="1" applyAlignment="1">
      <alignment horizontal="left"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5"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0" fillId="0" borderId="6" xfId="0" applyFont="1" applyFill="1" applyBorder="1" applyAlignment="1">
      <alignment horizontal="left" vertical="center" wrapText="1"/>
    </xf>
    <xf numFmtId="0" fontId="5" fillId="7" borderId="6" xfId="0" applyFont="1" applyFill="1" applyBorder="1" applyAlignment="1" applyProtection="1">
      <alignment horizontal="center" vertical="center"/>
      <protection locked="0"/>
    </xf>
    <xf numFmtId="0" fontId="4" fillId="7" borderId="6" xfId="2" applyFont="1" applyFill="1" applyBorder="1" applyAlignment="1" applyProtection="1">
      <alignment horizontal="center" vertical="center" wrapText="1"/>
      <protection locked="0"/>
    </xf>
    <xf numFmtId="0" fontId="4" fillId="7" borderId="6" xfId="2" applyFont="1" applyFill="1" applyBorder="1" applyAlignment="1" applyProtection="1">
      <alignment horizontal="left" vertical="center" wrapText="1"/>
      <protection locked="0"/>
    </xf>
    <xf numFmtId="164" fontId="4" fillId="7" borderId="6" xfId="2" applyNumberFormat="1" applyFont="1" applyFill="1" applyBorder="1" applyAlignment="1" applyProtection="1">
      <alignment vertical="center"/>
      <protection locked="0"/>
    </xf>
    <xf numFmtId="10" fontId="4" fillId="7" borderId="6" xfId="2" applyNumberFormat="1" applyFont="1" applyFill="1" applyBorder="1" applyAlignment="1" applyProtection="1">
      <alignment horizontal="center" vertical="center" wrapText="1"/>
      <protection locked="0"/>
    </xf>
    <xf numFmtId="0" fontId="4" fillId="8" borderId="6" xfId="2" applyFont="1" applyFill="1" applyBorder="1" applyAlignment="1" applyProtection="1">
      <alignment horizontal="left" vertical="center" wrapText="1"/>
      <protection locked="0"/>
    </xf>
    <xf numFmtId="20" fontId="4" fillId="7" borderId="6" xfId="2" applyNumberFormat="1" applyFont="1" applyFill="1" applyBorder="1" applyAlignment="1" applyProtection="1">
      <alignment horizontal="left" vertical="center" wrapText="1"/>
      <protection locked="0"/>
    </xf>
    <xf numFmtId="20" fontId="4" fillId="9" borderId="6" xfId="2" applyNumberFormat="1" applyFont="1" applyFill="1" applyBorder="1" applyAlignment="1" applyProtection="1">
      <alignment horizontal="left" vertical="center" wrapText="1"/>
      <protection locked="0"/>
    </xf>
    <xf numFmtId="0" fontId="3" fillId="7" borderId="6" xfId="0" applyFont="1" applyFill="1" applyBorder="1" applyAlignment="1" applyProtection="1">
      <alignment horizontal="center" vertical="center"/>
      <protection locked="0"/>
    </xf>
    <xf numFmtId="0" fontId="3" fillId="7" borderId="6" xfId="0" applyFont="1" applyFill="1" applyBorder="1" applyAlignment="1" applyProtection="1">
      <alignment vertical="center"/>
      <protection locked="0"/>
    </xf>
    <xf numFmtId="164" fontId="3" fillId="7" borderId="6" xfId="0" applyNumberFormat="1" applyFont="1" applyFill="1" applyBorder="1" applyAlignment="1" applyProtection="1">
      <alignment vertical="center"/>
      <protection locked="0"/>
    </xf>
    <xf numFmtId="10" fontId="3" fillId="7" borderId="6" xfId="1" applyNumberFormat="1" applyFont="1" applyFill="1" applyBorder="1" applyAlignment="1" applyProtection="1">
      <alignment horizontal="center" vertical="center" wrapText="1"/>
      <protection locked="0"/>
    </xf>
  </cellXfs>
  <cellStyles count="5">
    <cellStyle name="Normal" xfId="0" builtinId="0"/>
    <cellStyle name="Normal 4" xfId="4" xr:uid="{74074C3A-0C8E-492D-81A5-44629159F529}"/>
    <cellStyle name="Pourcentage" xfId="1" builtinId="5"/>
    <cellStyle name="Texte explicatif" xfId="2" builtinId="53"/>
    <cellStyle name="Texte explicatif 2" xfId="3" xr:uid="{F7F70CE2-20E9-4CF6-B4BD-E9F0A9D29C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165AE-759E-4745-A946-C58FA91804A9}">
  <dimension ref="A1:I144"/>
  <sheetViews>
    <sheetView tabSelected="1" topLeftCell="A135" zoomScale="80" zoomScaleNormal="80" workbookViewId="0">
      <selection activeCell="E145" sqref="E145"/>
    </sheetView>
  </sheetViews>
  <sheetFormatPr baseColWidth="10" defaultColWidth="11.42578125" defaultRowHeight="15" x14ac:dyDescent="0.25"/>
  <cols>
    <col min="1" max="1" width="25" style="1" customWidth="1"/>
    <col min="2" max="2" width="53.28515625" style="1" customWidth="1"/>
    <col min="3" max="3" width="26.5703125" style="1" customWidth="1"/>
    <col min="4" max="4" width="14.5703125" style="1" customWidth="1"/>
    <col min="5" max="5" width="11.42578125" style="1"/>
    <col min="6" max="6" width="11.42578125" style="2"/>
    <col min="7" max="8" width="14" style="1" customWidth="1"/>
    <col min="9" max="9" width="27.28515625" style="2" customWidth="1"/>
    <col min="10" max="16384" width="11.42578125" style="1"/>
  </cols>
  <sheetData>
    <row r="1" spans="1:9" ht="84" customHeight="1" x14ac:dyDescent="0.25">
      <c r="A1" s="34" t="s">
        <v>166</v>
      </c>
      <c r="B1" s="34"/>
      <c r="C1" s="34"/>
      <c r="D1" s="34"/>
      <c r="E1" s="34"/>
      <c r="F1" s="34"/>
      <c r="G1" s="34"/>
      <c r="H1" s="34"/>
      <c r="I1" s="34"/>
    </row>
    <row r="2" spans="1:9" ht="42.75" customHeight="1" x14ac:dyDescent="0.25">
      <c r="A2" s="4" t="s">
        <v>0</v>
      </c>
      <c r="B2" s="36"/>
      <c r="C2" s="36"/>
      <c r="D2" s="36"/>
      <c r="E2" s="36"/>
      <c r="F2" s="36"/>
      <c r="G2" s="36"/>
      <c r="H2" s="36"/>
      <c r="I2" s="36"/>
    </row>
    <row r="3" spans="1:9" ht="93.75" customHeight="1" x14ac:dyDescent="0.25">
      <c r="A3" s="35" t="s">
        <v>165</v>
      </c>
      <c r="B3" s="35"/>
      <c r="C3" s="35"/>
      <c r="D3" s="35"/>
      <c r="E3" s="35"/>
      <c r="F3" s="35"/>
      <c r="G3" s="35"/>
      <c r="H3" s="35"/>
      <c r="I3" s="35"/>
    </row>
    <row r="4" spans="1:9" ht="116.25" customHeight="1" x14ac:dyDescent="0.25">
      <c r="A4" s="5" t="s">
        <v>1</v>
      </c>
      <c r="B4" s="5" t="s">
        <v>2</v>
      </c>
      <c r="C4" s="6" t="s">
        <v>143</v>
      </c>
      <c r="D4" s="6" t="s">
        <v>144</v>
      </c>
      <c r="E4" s="6" t="s">
        <v>114</v>
      </c>
      <c r="F4" s="6" t="s">
        <v>115</v>
      </c>
      <c r="G4" s="6" t="s">
        <v>137</v>
      </c>
      <c r="H4" s="6" t="s">
        <v>138</v>
      </c>
      <c r="I4" s="6" t="s">
        <v>3</v>
      </c>
    </row>
    <row r="5" spans="1:9" ht="60" x14ac:dyDescent="0.25">
      <c r="A5" s="33" t="s">
        <v>140</v>
      </c>
      <c r="B5" s="7" t="s">
        <v>4</v>
      </c>
      <c r="C5" s="37"/>
      <c r="D5" s="38"/>
      <c r="E5" s="39"/>
      <c r="F5" s="40" t="s">
        <v>142</v>
      </c>
      <c r="G5" s="8" t="e">
        <f>E5-(E5*F5)</f>
        <v>#VALUE!</v>
      </c>
      <c r="H5" s="3" t="e">
        <f>G5*1.2</f>
        <v>#VALUE!</v>
      </c>
      <c r="I5" s="12" t="s">
        <v>5</v>
      </c>
    </row>
    <row r="6" spans="1:9" ht="107.45" customHeight="1" x14ac:dyDescent="0.25">
      <c r="A6" s="33"/>
      <c r="B6" s="7" t="s">
        <v>150</v>
      </c>
      <c r="C6" s="37"/>
      <c r="D6" s="38"/>
      <c r="E6" s="39"/>
      <c r="F6" s="40" t="s">
        <v>142</v>
      </c>
      <c r="G6" s="8" t="e">
        <f t="shared" ref="G6:G14" si="0">E6-(E6*F6)</f>
        <v>#VALUE!</v>
      </c>
      <c r="H6" s="3" t="e">
        <f t="shared" ref="H6:H14" si="1">G6*1.2</f>
        <v>#VALUE!</v>
      </c>
      <c r="I6" s="12" t="s">
        <v>5</v>
      </c>
    </row>
    <row r="7" spans="1:9" ht="60" customHeight="1" x14ac:dyDescent="0.25">
      <c r="A7" s="33"/>
      <c r="B7" s="23" t="s">
        <v>158</v>
      </c>
      <c r="C7" s="37"/>
      <c r="D7" s="38"/>
      <c r="E7" s="39"/>
      <c r="F7" s="40" t="s">
        <v>142</v>
      </c>
      <c r="G7" s="8" t="e">
        <f t="shared" si="0"/>
        <v>#VALUE!</v>
      </c>
      <c r="H7" s="3" t="e">
        <f t="shared" si="1"/>
        <v>#VALUE!</v>
      </c>
      <c r="I7" s="12" t="s">
        <v>5</v>
      </c>
    </row>
    <row r="8" spans="1:9" ht="60" customHeight="1" x14ac:dyDescent="0.25">
      <c r="A8" s="33"/>
      <c r="B8" s="7" t="s">
        <v>151</v>
      </c>
      <c r="C8" s="37"/>
      <c r="D8" s="38"/>
      <c r="E8" s="39"/>
      <c r="F8" s="40" t="s">
        <v>142</v>
      </c>
      <c r="G8" s="8" t="e">
        <f t="shared" si="0"/>
        <v>#VALUE!</v>
      </c>
      <c r="H8" s="3" t="e">
        <f t="shared" si="1"/>
        <v>#VALUE!</v>
      </c>
      <c r="I8" s="12" t="s">
        <v>5</v>
      </c>
    </row>
    <row r="9" spans="1:9" ht="60" customHeight="1" x14ac:dyDescent="0.25">
      <c r="A9" s="33"/>
      <c r="B9" s="7" t="s">
        <v>6</v>
      </c>
      <c r="C9" s="37"/>
      <c r="D9" s="38"/>
      <c r="E9" s="39"/>
      <c r="F9" s="40" t="s">
        <v>142</v>
      </c>
      <c r="G9" s="8" t="e">
        <f t="shared" si="0"/>
        <v>#VALUE!</v>
      </c>
      <c r="H9" s="3" t="e">
        <f t="shared" si="1"/>
        <v>#VALUE!</v>
      </c>
      <c r="I9" s="12" t="s">
        <v>5</v>
      </c>
    </row>
    <row r="10" spans="1:9" ht="60" customHeight="1" x14ac:dyDescent="0.25">
      <c r="A10" s="33"/>
      <c r="B10" s="7" t="s">
        <v>7</v>
      </c>
      <c r="C10" s="37"/>
      <c r="D10" s="38"/>
      <c r="E10" s="39"/>
      <c r="F10" s="40" t="s">
        <v>142</v>
      </c>
      <c r="G10" s="8" t="e">
        <f t="shared" si="0"/>
        <v>#VALUE!</v>
      </c>
      <c r="H10" s="3" t="e">
        <f t="shared" si="1"/>
        <v>#VALUE!</v>
      </c>
      <c r="I10" s="12" t="s">
        <v>5</v>
      </c>
    </row>
    <row r="11" spans="1:9" ht="60" customHeight="1" x14ac:dyDescent="0.25">
      <c r="A11" s="33"/>
      <c r="B11" s="24" t="s">
        <v>159</v>
      </c>
      <c r="C11" s="37"/>
      <c r="D11" s="38"/>
      <c r="E11" s="39"/>
      <c r="F11" s="40" t="s">
        <v>142</v>
      </c>
      <c r="G11" s="8" t="e">
        <f t="shared" si="0"/>
        <v>#VALUE!</v>
      </c>
      <c r="H11" s="3" t="e">
        <f t="shared" si="1"/>
        <v>#VALUE!</v>
      </c>
      <c r="I11" s="12" t="s">
        <v>8</v>
      </c>
    </row>
    <row r="12" spans="1:9" ht="60" customHeight="1" x14ac:dyDescent="0.25">
      <c r="A12" s="33"/>
      <c r="B12" s="7" t="s">
        <v>9</v>
      </c>
      <c r="C12" s="37"/>
      <c r="D12" s="38"/>
      <c r="E12" s="39"/>
      <c r="F12" s="40" t="s">
        <v>142</v>
      </c>
      <c r="G12" s="8" t="e">
        <f t="shared" si="0"/>
        <v>#VALUE!</v>
      </c>
      <c r="H12" s="3" t="e">
        <f t="shared" si="1"/>
        <v>#VALUE!</v>
      </c>
      <c r="I12" s="12" t="s">
        <v>10</v>
      </c>
    </row>
    <row r="13" spans="1:9" ht="60" customHeight="1" x14ac:dyDescent="0.25">
      <c r="A13" s="33"/>
      <c r="B13" s="24" t="s">
        <v>160</v>
      </c>
      <c r="C13" s="37"/>
      <c r="D13" s="38"/>
      <c r="E13" s="39"/>
      <c r="F13" s="40" t="s">
        <v>142</v>
      </c>
      <c r="G13" s="8" t="e">
        <f t="shared" si="0"/>
        <v>#VALUE!</v>
      </c>
      <c r="H13" s="3" t="e">
        <f t="shared" si="1"/>
        <v>#VALUE!</v>
      </c>
      <c r="I13" s="12" t="s">
        <v>5</v>
      </c>
    </row>
    <row r="14" spans="1:9" ht="60" customHeight="1" x14ac:dyDescent="0.25">
      <c r="A14" s="33"/>
      <c r="B14" s="7" t="s">
        <v>11</v>
      </c>
      <c r="C14" s="37"/>
      <c r="D14" s="38"/>
      <c r="E14" s="39"/>
      <c r="F14" s="40" t="s">
        <v>142</v>
      </c>
      <c r="G14" s="8" t="e">
        <f t="shared" si="0"/>
        <v>#VALUE!</v>
      </c>
      <c r="H14" s="3" t="e">
        <f t="shared" si="1"/>
        <v>#VALUE!</v>
      </c>
      <c r="I14" s="12" t="s">
        <v>12</v>
      </c>
    </row>
    <row r="15" spans="1:9" ht="66.75" customHeight="1" x14ac:dyDescent="0.25">
      <c r="A15" s="5" t="s">
        <v>1</v>
      </c>
      <c r="B15" s="5" t="s">
        <v>2</v>
      </c>
      <c r="C15" s="6" t="s">
        <v>143</v>
      </c>
      <c r="D15" s="6" t="s">
        <v>144</v>
      </c>
      <c r="E15" s="6" t="s">
        <v>114</v>
      </c>
      <c r="F15" s="6" t="s">
        <v>115</v>
      </c>
      <c r="G15" s="6" t="s">
        <v>137</v>
      </c>
      <c r="H15" s="6" t="s">
        <v>138</v>
      </c>
      <c r="I15" s="6" t="s">
        <v>3</v>
      </c>
    </row>
    <row r="16" spans="1:9" ht="60" customHeight="1" x14ac:dyDescent="0.25">
      <c r="A16" s="26" t="s">
        <v>24</v>
      </c>
      <c r="B16" s="7" t="s">
        <v>13</v>
      </c>
      <c r="C16" s="37"/>
      <c r="D16" s="38"/>
      <c r="E16" s="39"/>
      <c r="F16" s="40" t="s">
        <v>142</v>
      </c>
      <c r="G16" s="8" t="e">
        <f>E16-(E16*F16)</f>
        <v>#VALUE!</v>
      </c>
      <c r="H16" s="3" t="e">
        <f>G16*1.2</f>
        <v>#VALUE!</v>
      </c>
      <c r="I16" s="12" t="s">
        <v>14</v>
      </c>
    </row>
    <row r="17" spans="1:9" ht="60" customHeight="1" x14ac:dyDescent="0.25">
      <c r="A17" s="27"/>
      <c r="B17" s="7" t="s">
        <v>15</v>
      </c>
      <c r="C17" s="37"/>
      <c r="D17" s="38"/>
      <c r="E17" s="39"/>
      <c r="F17" s="40" t="s">
        <v>142</v>
      </c>
      <c r="G17" s="8" t="e">
        <f t="shared" ref="G17:G69" si="2">E17-(E17*F17)</f>
        <v>#VALUE!</v>
      </c>
      <c r="H17" s="3" t="e">
        <f t="shared" ref="H17:H69" si="3">G17*1.2</f>
        <v>#VALUE!</v>
      </c>
      <c r="I17" s="12" t="s">
        <v>16</v>
      </c>
    </row>
    <row r="18" spans="1:9" ht="60" customHeight="1" x14ac:dyDescent="0.25">
      <c r="A18" s="27"/>
      <c r="B18" s="7" t="s">
        <v>157</v>
      </c>
      <c r="C18" s="37"/>
      <c r="D18" s="38"/>
      <c r="E18" s="39"/>
      <c r="F18" s="40" t="s">
        <v>142</v>
      </c>
      <c r="G18" s="8" t="e">
        <f t="shared" si="2"/>
        <v>#VALUE!</v>
      </c>
      <c r="H18" s="3" t="e">
        <f t="shared" si="3"/>
        <v>#VALUE!</v>
      </c>
      <c r="I18" s="12" t="s">
        <v>16</v>
      </c>
    </row>
    <row r="19" spans="1:9" ht="60" customHeight="1" x14ac:dyDescent="0.25">
      <c r="A19" s="27"/>
      <c r="B19" s="7" t="s">
        <v>17</v>
      </c>
      <c r="C19" s="37"/>
      <c r="D19" s="38"/>
      <c r="E19" s="39"/>
      <c r="F19" s="40" t="s">
        <v>142</v>
      </c>
      <c r="G19" s="8" t="e">
        <f t="shared" si="2"/>
        <v>#VALUE!</v>
      </c>
      <c r="H19" s="3" t="e">
        <f t="shared" si="3"/>
        <v>#VALUE!</v>
      </c>
      <c r="I19" s="12" t="s">
        <v>16</v>
      </c>
    </row>
    <row r="20" spans="1:9" ht="60" customHeight="1" x14ac:dyDescent="0.25">
      <c r="A20" s="27"/>
      <c r="B20" s="7" t="s">
        <v>116</v>
      </c>
      <c r="C20" s="37"/>
      <c r="D20" s="38"/>
      <c r="E20" s="39"/>
      <c r="F20" s="40" t="s">
        <v>142</v>
      </c>
      <c r="G20" s="8" t="e">
        <f t="shared" si="2"/>
        <v>#VALUE!</v>
      </c>
      <c r="H20" s="3" t="e">
        <f t="shared" si="3"/>
        <v>#VALUE!</v>
      </c>
      <c r="I20" s="12" t="s">
        <v>12</v>
      </c>
    </row>
    <row r="21" spans="1:9" ht="60" customHeight="1" x14ac:dyDescent="0.25">
      <c r="A21" s="27"/>
      <c r="B21" s="7" t="s">
        <v>117</v>
      </c>
      <c r="C21" s="37"/>
      <c r="D21" s="38"/>
      <c r="E21" s="39"/>
      <c r="F21" s="40" t="s">
        <v>142</v>
      </c>
      <c r="G21" s="8" t="e">
        <f t="shared" si="2"/>
        <v>#VALUE!</v>
      </c>
      <c r="H21" s="3" t="e">
        <f t="shared" si="3"/>
        <v>#VALUE!</v>
      </c>
      <c r="I21" s="12" t="s">
        <v>12</v>
      </c>
    </row>
    <row r="22" spans="1:9" ht="60" customHeight="1" x14ac:dyDescent="0.25">
      <c r="A22" s="27"/>
      <c r="B22" s="7" t="s">
        <v>118</v>
      </c>
      <c r="C22" s="37"/>
      <c r="D22" s="38"/>
      <c r="E22" s="39"/>
      <c r="F22" s="40" t="s">
        <v>142</v>
      </c>
      <c r="G22" s="8" t="e">
        <f t="shared" si="2"/>
        <v>#VALUE!</v>
      </c>
      <c r="H22" s="3" t="e">
        <f t="shared" si="3"/>
        <v>#VALUE!</v>
      </c>
      <c r="I22" s="12" t="s">
        <v>12</v>
      </c>
    </row>
    <row r="23" spans="1:9" ht="60" customHeight="1" x14ac:dyDescent="0.25">
      <c r="A23" s="27"/>
      <c r="B23" s="7" t="s">
        <v>18</v>
      </c>
      <c r="C23" s="37"/>
      <c r="D23" s="38"/>
      <c r="E23" s="39"/>
      <c r="F23" s="40" t="s">
        <v>142</v>
      </c>
      <c r="G23" s="8" t="e">
        <f t="shared" si="2"/>
        <v>#VALUE!</v>
      </c>
      <c r="H23" s="3" t="e">
        <f t="shared" si="3"/>
        <v>#VALUE!</v>
      </c>
      <c r="I23" s="12" t="s">
        <v>16</v>
      </c>
    </row>
    <row r="24" spans="1:9" ht="60" customHeight="1" x14ac:dyDescent="0.25">
      <c r="A24" s="27"/>
      <c r="B24" s="7" t="s">
        <v>19</v>
      </c>
      <c r="C24" s="37"/>
      <c r="D24" s="41"/>
      <c r="E24" s="39"/>
      <c r="F24" s="40" t="s">
        <v>142</v>
      </c>
      <c r="G24" s="8" t="e">
        <f t="shared" si="2"/>
        <v>#VALUE!</v>
      </c>
      <c r="H24" s="3" t="e">
        <f t="shared" si="3"/>
        <v>#VALUE!</v>
      </c>
      <c r="I24" s="12" t="s">
        <v>16</v>
      </c>
    </row>
    <row r="25" spans="1:9" ht="60" customHeight="1" x14ac:dyDescent="0.25">
      <c r="A25" s="27"/>
      <c r="B25" s="7" t="s">
        <v>20</v>
      </c>
      <c r="C25" s="37"/>
      <c r="D25" s="38"/>
      <c r="E25" s="39"/>
      <c r="F25" s="40" t="s">
        <v>142</v>
      </c>
      <c r="G25" s="8" t="e">
        <f t="shared" si="2"/>
        <v>#VALUE!</v>
      </c>
      <c r="H25" s="3" t="e">
        <f t="shared" si="3"/>
        <v>#VALUE!</v>
      </c>
      <c r="I25" s="12" t="s">
        <v>16</v>
      </c>
    </row>
    <row r="26" spans="1:9" ht="60" customHeight="1" x14ac:dyDescent="0.25">
      <c r="A26" s="27"/>
      <c r="B26" s="7" t="s">
        <v>21</v>
      </c>
      <c r="C26" s="37"/>
      <c r="D26" s="38"/>
      <c r="E26" s="39"/>
      <c r="F26" s="40" t="s">
        <v>142</v>
      </c>
      <c r="G26" s="8" t="e">
        <f t="shared" si="2"/>
        <v>#VALUE!</v>
      </c>
      <c r="H26" s="3" t="e">
        <f t="shared" si="3"/>
        <v>#VALUE!</v>
      </c>
      <c r="I26" s="12" t="s">
        <v>16</v>
      </c>
    </row>
    <row r="27" spans="1:9" ht="60" customHeight="1" x14ac:dyDescent="0.25">
      <c r="A27" s="27"/>
      <c r="B27" s="7" t="s">
        <v>119</v>
      </c>
      <c r="C27" s="37"/>
      <c r="D27" s="38"/>
      <c r="E27" s="39"/>
      <c r="F27" s="40" t="s">
        <v>142</v>
      </c>
      <c r="G27" s="8" t="e">
        <f t="shared" si="2"/>
        <v>#VALUE!</v>
      </c>
      <c r="H27" s="3" t="e">
        <f t="shared" si="3"/>
        <v>#VALUE!</v>
      </c>
      <c r="I27" s="12" t="s">
        <v>12</v>
      </c>
    </row>
    <row r="28" spans="1:9" ht="60" customHeight="1" x14ac:dyDescent="0.25">
      <c r="A28" s="27"/>
      <c r="B28" s="7" t="s">
        <v>22</v>
      </c>
      <c r="C28" s="37"/>
      <c r="D28" s="38"/>
      <c r="E28" s="39"/>
      <c r="F28" s="40" t="s">
        <v>142</v>
      </c>
      <c r="G28" s="8" t="e">
        <f t="shared" si="2"/>
        <v>#VALUE!</v>
      </c>
      <c r="H28" s="3" t="e">
        <f t="shared" si="3"/>
        <v>#VALUE!</v>
      </c>
      <c r="I28" s="12" t="s">
        <v>12</v>
      </c>
    </row>
    <row r="29" spans="1:9" ht="60" customHeight="1" x14ac:dyDescent="0.25">
      <c r="A29" s="27"/>
      <c r="B29" s="7" t="s">
        <v>23</v>
      </c>
      <c r="C29" s="37"/>
      <c r="D29" s="38"/>
      <c r="E29" s="39"/>
      <c r="F29" s="40" t="s">
        <v>142</v>
      </c>
      <c r="G29" s="8" t="e">
        <f t="shared" si="2"/>
        <v>#VALUE!</v>
      </c>
      <c r="H29" s="3" t="e">
        <f t="shared" si="3"/>
        <v>#VALUE!</v>
      </c>
      <c r="I29" s="12" t="s">
        <v>16</v>
      </c>
    </row>
    <row r="30" spans="1:9" ht="60" customHeight="1" x14ac:dyDescent="0.25">
      <c r="A30" s="27"/>
      <c r="B30" s="7" t="s">
        <v>120</v>
      </c>
      <c r="C30" s="37"/>
      <c r="D30" s="38"/>
      <c r="E30" s="39"/>
      <c r="F30" s="40" t="s">
        <v>142</v>
      </c>
      <c r="G30" s="8" t="e">
        <f t="shared" si="2"/>
        <v>#VALUE!</v>
      </c>
      <c r="H30" s="3" t="e">
        <f t="shared" si="3"/>
        <v>#VALUE!</v>
      </c>
      <c r="I30" s="12" t="s">
        <v>16</v>
      </c>
    </row>
    <row r="31" spans="1:9" ht="60" customHeight="1" x14ac:dyDescent="0.25">
      <c r="A31" s="27"/>
      <c r="B31" s="7" t="s">
        <v>121</v>
      </c>
      <c r="C31" s="37"/>
      <c r="D31" s="38"/>
      <c r="E31" s="39"/>
      <c r="F31" s="40" t="s">
        <v>142</v>
      </c>
      <c r="G31" s="8" t="e">
        <f t="shared" si="2"/>
        <v>#VALUE!</v>
      </c>
      <c r="H31" s="3" t="e">
        <f t="shared" si="3"/>
        <v>#VALUE!</v>
      </c>
      <c r="I31" s="12" t="s">
        <v>25</v>
      </c>
    </row>
    <row r="32" spans="1:9" ht="60" customHeight="1" x14ac:dyDescent="0.25">
      <c r="A32" s="27"/>
      <c r="B32" s="7" t="s">
        <v>26</v>
      </c>
      <c r="C32" s="37"/>
      <c r="D32" s="38"/>
      <c r="E32" s="39"/>
      <c r="F32" s="40" t="s">
        <v>142</v>
      </c>
      <c r="G32" s="8" t="e">
        <f t="shared" si="2"/>
        <v>#VALUE!</v>
      </c>
      <c r="H32" s="3" t="e">
        <f t="shared" si="3"/>
        <v>#VALUE!</v>
      </c>
      <c r="I32" s="12" t="s">
        <v>25</v>
      </c>
    </row>
    <row r="33" spans="1:9" ht="60" customHeight="1" x14ac:dyDescent="0.25">
      <c r="A33" s="27"/>
      <c r="B33" s="7" t="s">
        <v>27</v>
      </c>
      <c r="C33" s="37"/>
      <c r="D33" s="38"/>
      <c r="E33" s="39"/>
      <c r="F33" s="40" t="s">
        <v>142</v>
      </c>
      <c r="G33" s="8" t="e">
        <f t="shared" si="2"/>
        <v>#VALUE!</v>
      </c>
      <c r="H33" s="3" t="e">
        <f t="shared" si="3"/>
        <v>#VALUE!</v>
      </c>
      <c r="I33" s="12" t="s">
        <v>25</v>
      </c>
    </row>
    <row r="34" spans="1:9" ht="60" customHeight="1" x14ac:dyDescent="0.25">
      <c r="A34" s="27"/>
      <c r="B34" s="7" t="s">
        <v>28</v>
      </c>
      <c r="C34" s="37"/>
      <c r="D34" s="38"/>
      <c r="E34" s="39"/>
      <c r="F34" s="40" t="s">
        <v>142</v>
      </c>
      <c r="G34" s="8" t="e">
        <f t="shared" si="2"/>
        <v>#VALUE!</v>
      </c>
      <c r="H34" s="3" t="e">
        <f t="shared" si="3"/>
        <v>#VALUE!</v>
      </c>
      <c r="I34" s="12" t="s">
        <v>25</v>
      </c>
    </row>
    <row r="35" spans="1:9" ht="60" customHeight="1" x14ac:dyDescent="0.25">
      <c r="A35" s="27"/>
      <c r="B35" s="7" t="s">
        <v>29</v>
      </c>
      <c r="C35" s="37"/>
      <c r="D35" s="38"/>
      <c r="E35" s="39"/>
      <c r="F35" s="40" t="s">
        <v>142</v>
      </c>
      <c r="G35" s="8" t="e">
        <f t="shared" si="2"/>
        <v>#VALUE!</v>
      </c>
      <c r="H35" s="3" t="e">
        <f t="shared" si="3"/>
        <v>#VALUE!</v>
      </c>
      <c r="I35" s="12" t="s">
        <v>25</v>
      </c>
    </row>
    <row r="36" spans="1:9" ht="60" customHeight="1" x14ac:dyDescent="0.25">
      <c r="A36" s="27"/>
      <c r="B36" s="7" t="s">
        <v>30</v>
      </c>
      <c r="C36" s="37"/>
      <c r="D36" s="38"/>
      <c r="E36" s="39"/>
      <c r="F36" s="40" t="s">
        <v>142</v>
      </c>
      <c r="G36" s="8" t="e">
        <f t="shared" si="2"/>
        <v>#VALUE!</v>
      </c>
      <c r="H36" s="3" t="e">
        <f t="shared" si="3"/>
        <v>#VALUE!</v>
      </c>
      <c r="I36" s="12" t="s">
        <v>25</v>
      </c>
    </row>
    <row r="37" spans="1:9" ht="60" customHeight="1" x14ac:dyDescent="0.25">
      <c r="A37" s="27"/>
      <c r="B37" s="7" t="s">
        <v>31</v>
      </c>
      <c r="C37" s="37"/>
      <c r="D37" s="38"/>
      <c r="E37" s="39"/>
      <c r="F37" s="40" t="s">
        <v>142</v>
      </c>
      <c r="G37" s="8" t="e">
        <f t="shared" si="2"/>
        <v>#VALUE!</v>
      </c>
      <c r="H37" s="3" t="e">
        <f t="shared" si="3"/>
        <v>#VALUE!</v>
      </c>
      <c r="I37" s="12" t="s">
        <v>25</v>
      </c>
    </row>
    <row r="38" spans="1:9" ht="60" customHeight="1" x14ac:dyDescent="0.25">
      <c r="A38" s="27"/>
      <c r="B38" s="9" t="s">
        <v>32</v>
      </c>
      <c r="C38" s="37"/>
      <c r="D38" s="38"/>
      <c r="E38" s="39"/>
      <c r="F38" s="40" t="s">
        <v>142</v>
      </c>
      <c r="G38" s="8" t="e">
        <f t="shared" si="2"/>
        <v>#VALUE!</v>
      </c>
      <c r="H38" s="3" t="e">
        <f t="shared" si="3"/>
        <v>#VALUE!</v>
      </c>
      <c r="I38" s="12" t="s">
        <v>5</v>
      </c>
    </row>
    <row r="39" spans="1:9" ht="60" customHeight="1" x14ac:dyDescent="0.25">
      <c r="A39" s="27"/>
      <c r="B39" s="9" t="s">
        <v>122</v>
      </c>
      <c r="C39" s="37"/>
      <c r="D39" s="38"/>
      <c r="E39" s="39"/>
      <c r="F39" s="40" t="s">
        <v>142</v>
      </c>
      <c r="G39" s="8" t="e">
        <f t="shared" si="2"/>
        <v>#VALUE!</v>
      </c>
      <c r="H39" s="3" t="e">
        <f t="shared" si="3"/>
        <v>#VALUE!</v>
      </c>
      <c r="I39" s="12" t="s">
        <v>5</v>
      </c>
    </row>
    <row r="40" spans="1:9" ht="60" customHeight="1" x14ac:dyDescent="0.25">
      <c r="A40" s="27"/>
      <c r="B40" s="9" t="s">
        <v>33</v>
      </c>
      <c r="C40" s="37"/>
      <c r="D40" s="38"/>
      <c r="E40" s="39"/>
      <c r="F40" s="40" t="s">
        <v>142</v>
      </c>
      <c r="G40" s="8" t="e">
        <f t="shared" si="2"/>
        <v>#VALUE!</v>
      </c>
      <c r="H40" s="3" t="e">
        <f t="shared" si="3"/>
        <v>#VALUE!</v>
      </c>
      <c r="I40" s="12" t="s">
        <v>14</v>
      </c>
    </row>
    <row r="41" spans="1:9" ht="60" customHeight="1" x14ac:dyDescent="0.25">
      <c r="A41" s="27"/>
      <c r="B41" s="9" t="s">
        <v>34</v>
      </c>
      <c r="C41" s="37"/>
      <c r="D41" s="38"/>
      <c r="E41" s="39"/>
      <c r="F41" s="40" t="s">
        <v>142</v>
      </c>
      <c r="G41" s="8" t="e">
        <f t="shared" si="2"/>
        <v>#VALUE!</v>
      </c>
      <c r="H41" s="3" t="e">
        <f t="shared" si="3"/>
        <v>#VALUE!</v>
      </c>
      <c r="I41" s="12" t="s">
        <v>5</v>
      </c>
    </row>
    <row r="42" spans="1:9" ht="60" customHeight="1" x14ac:dyDescent="0.25">
      <c r="A42" s="27"/>
      <c r="B42" s="10" t="s">
        <v>35</v>
      </c>
      <c r="C42" s="37"/>
      <c r="D42" s="38"/>
      <c r="E42" s="39"/>
      <c r="F42" s="40" t="s">
        <v>142</v>
      </c>
      <c r="G42" s="8" t="e">
        <f t="shared" si="2"/>
        <v>#VALUE!</v>
      </c>
      <c r="H42" s="3" t="e">
        <f t="shared" si="3"/>
        <v>#VALUE!</v>
      </c>
      <c r="I42" s="12" t="s">
        <v>5</v>
      </c>
    </row>
    <row r="43" spans="1:9" ht="60" customHeight="1" x14ac:dyDescent="0.25">
      <c r="A43" s="27"/>
      <c r="B43" s="10" t="s">
        <v>36</v>
      </c>
      <c r="C43" s="37"/>
      <c r="D43" s="38"/>
      <c r="E43" s="39"/>
      <c r="F43" s="40" t="s">
        <v>142</v>
      </c>
      <c r="G43" s="8" t="e">
        <f t="shared" si="2"/>
        <v>#VALUE!</v>
      </c>
      <c r="H43" s="3" t="e">
        <f t="shared" si="3"/>
        <v>#VALUE!</v>
      </c>
      <c r="I43" s="12" t="s">
        <v>14</v>
      </c>
    </row>
    <row r="44" spans="1:9" ht="60" customHeight="1" x14ac:dyDescent="0.25">
      <c r="A44" s="27"/>
      <c r="B44" s="25" t="s">
        <v>161</v>
      </c>
      <c r="C44" s="37"/>
      <c r="D44" s="38"/>
      <c r="E44" s="39"/>
      <c r="F44" s="40" t="s">
        <v>142</v>
      </c>
      <c r="G44" s="8" t="e">
        <f t="shared" si="2"/>
        <v>#VALUE!</v>
      </c>
      <c r="H44" s="3" t="e">
        <f t="shared" si="3"/>
        <v>#VALUE!</v>
      </c>
      <c r="I44" s="12" t="s">
        <v>5</v>
      </c>
    </row>
    <row r="45" spans="1:9" ht="60" customHeight="1" x14ac:dyDescent="0.25">
      <c r="A45" s="27"/>
      <c r="B45" s="9" t="s">
        <v>37</v>
      </c>
      <c r="C45" s="37"/>
      <c r="D45" s="38"/>
      <c r="E45" s="39"/>
      <c r="F45" s="40" t="s">
        <v>142</v>
      </c>
      <c r="G45" s="8" t="e">
        <f t="shared" si="2"/>
        <v>#VALUE!</v>
      </c>
      <c r="H45" s="3" t="e">
        <f t="shared" si="3"/>
        <v>#VALUE!</v>
      </c>
      <c r="I45" s="12" t="s">
        <v>5</v>
      </c>
    </row>
    <row r="46" spans="1:9" ht="60" customHeight="1" x14ac:dyDescent="0.25">
      <c r="A46" s="27"/>
      <c r="B46" s="10" t="s">
        <v>123</v>
      </c>
      <c r="C46" s="37"/>
      <c r="D46" s="38"/>
      <c r="E46" s="39"/>
      <c r="F46" s="40" t="s">
        <v>142</v>
      </c>
      <c r="G46" s="8" t="e">
        <f t="shared" si="2"/>
        <v>#VALUE!</v>
      </c>
      <c r="H46" s="3" t="e">
        <f t="shared" si="3"/>
        <v>#VALUE!</v>
      </c>
      <c r="I46" s="12" t="s">
        <v>5</v>
      </c>
    </row>
    <row r="47" spans="1:9" ht="60" customHeight="1" x14ac:dyDescent="0.25">
      <c r="A47" s="27"/>
      <c r="B47" s="10" t="s">
        <v>38</v>
      </c>
      <c r="C47" s="37"/>
      <c r="D47" s="38"/>
      <c r="E47" s="39"/>
      <c r="F47" s="40" t="s">
        <v>142</v>
      </c>
      <c r="G47" s="8" t="e">
        <f t="shared" si="2"/>
        <v>#VALUE!</v>
      </c>
      <c r="H47" s="3" t="e">
        <f t="shared" si="3"/>
        <v>#VALUE!</v>
      </c>
      <c r="I47" s="12" t="s">
        <v>5</v>
      </c>
    </row>
    <row r="48" spans="1:9" ht="60" customHeight="1" x14ac:dyDescent="0.25">
      <c r="A48" s="27"/>
      <c r="B48" s="10" t="s">
        <v>39</v>
      </c>
      <c r="C48" s="37"/>
      <c r="D48" s="38"/>
      <c r="E48" s="39"/>
      <c r="F48" s="40" t="s">
        <v>142</v>
      </c>
      <c r="G48" s="8" t="e">
        <f t="shared" si="2"/>
        <v>#VALUE!</v>
      </c>
      <c r="H48" s="3" t="e">
        <f t="shared" si="3"/>
        <v>#VALUE!</v>
      </c>
      <c r="I48" s="12" t="s">
        <v>5</v>
      </c>
    </row>
    <row r="49" spans="1:9" ht="60" customHeight="1" x14ac:dyDescent="0.25">
      <c r="A49" s="27"/>
      <c r="B49" s="9" t="s">
        <v>40</v>
      </c>
      <c r="C49" s="37"/>
      <c r="D49" s="38"/>
      <c r="E49" s="39"/>
      <c r="F49" s="40" t="s">
        <v>142</v>
      </c>
      <c r="G49" s="8" t="e">
        <f t="shared" si="2"/>
        <v>#VALUE!</v>
      </c>
      <c r="H49" s="3" t="e">
        <f t="shared" si="3"/>
        <v>#VALUE!</v>
      </c>
      <c r="I49" s="12" t="s">
        <v>5</v>
      </c>
    </row>
    <row r="50" spans="1:9" ht="60" customHeight="1" x14ac:dyDescent="0.25">
      <c r="A50" s="27"/>
      <c r="B50" s="7" t="s">
        <v>41</v>
      </c>
      <c r="C50" s="37"/>
      <c r="D50" s="38"/>
      <c r="E50" s="39"/>
      <c r="F50" s="40" t="s">
        <v>142</v>
      </c>
      <c r="G50" s="8" t="e">
        <f t="shared" si="2"/>
        <v>#VALUE!</v>
      </c>
      <c r="H50" s="3" t="e">
        <f t="shared" si="3"/>
        <v>#VALUE!</v>
      </c>
      <c r="I50" s="12" t="s">
        <v>25</v>
      </c>
    </row>
    <row r="51" spans="1:9" ht="60" customHeight="1" x14ac:dyDescent="0.25">
      <c r="A51" s="27"/>
      <c r="B51" s="7" t="s">
        <v>42</v>
      </c>
      <c r="C51" s="37"/>
      <c r="D51" s="38"/>
      <c r="E51" s="39"/>
      <c r="F51" s="40" t="s">
        <v>142</v>
      </c>
      <c r="G51" s="8" t="e">
        <f t="shared" si="2"/>
        <v>#VALUE!</v>
      </c>
      <c r="H51" s="3" t="e">
        <f t="shared" si="3"/>
        <v>#VALUE!</v>
      </c>
      <c r="I51" s="12" t="s">
        <v>25</v>
      </c>
    </row>
    <row r="52" spans="1:9" ht="60" customHeight="1" x14ac:dyDescent="0.25">
      <c r="A52" s="27"/>
      <c r="B52" s="7" t="s">
        <v>43</v>
      </c>
      <c r="C52" s="37"/>
      <c r="D52" s="38"/>
      <c r="E52" s="39"/>
      <c r="F52" s="40" t="s">
        <v>142</v>
      </c>
      <c r="G52" s="8" t="e">
        <f t="shared" si="2"/>
        <v>#VALUE!</v>
      </c>
      <c r="H52" s="3" t="e">
        <f t="shared" si="3"/>
        <v>#VALUE!</v>
      </c>
      <c r="I52" s="12" t="s">
        <v>25</v>
      </c>
    </row>
    <row r="53" spans="1:9" ht="60" customHeight="1" x14ac:dyDescent="0.25">
      <c r="A53" s="27"/>
      <c r="B53" s="7" t="s">
        <v>44</v>
      </c>
      <c r="C53" s="37"/>
      <c r="D53" s="38"/>
      <c r="E53" s="39"/>
      <c r="F53" s="40" t="s">
        <v>142</v>
      </c>
      <c r="G53" s="8" t="e">
        <f t="shared" si="2"/>
        <v>#VALUE!</v>
      </c>
      <c r="H53" s="3" t="e">
        <f t="shared" si="3"/>
        <v>#VALUE!</v>
      </c>
      <c r="I53" s="12" t="s">
        <v>25</v>
      </c>
    </row>
    <row r="54" spans="1:9" ht="60" customHeight="1" x14ac:dyDescent="0.25">
      <c r="A54" s="27"/>
      <c r="B54" s="7" t="s">
        <v>45</v>
      </c>
      <c r="C54" s="37"/>
      <c r="D54" s="38"/>
      <c r="E54" s="39"/>
      <c r="F54" s="40" t="s">
        <v>142</v>
      </c>
      <c r="G54" s="8" t="e">
        <f t="shared" si="2"/>
        <v>#VALUE!</v>
      </c>
      <c r="H54" s="3" t="e">
        <f t="shared" si="3"/>
        <v>#VALUE!</v>
      </c>
      <c r="I54" s="12" t="s">
        <v>25</v>
      </c>
    </row>
    <row r="55" spans="1:9" ht="60" customHeight="1" x14ac:dyDescent="0.25">
      <c r="A55" s="27"/>
      <c r="B55" s="7" t="s">
        <v>135</v>
      </c>
      <c r="C55" s="37"/>
      <c r="D55" s="38"/>
      <c r="E55" s="39"/>
      <c r="F55" s="40" t="s">
        <v>142</v>
      </c>
      <c r="G55" s="8" t="e">
        <f t="shared" si="2"/>
        <v>#VALUE!</v>
      </c>
      <c r="H55" s="3" t="e">
        <f t="shared" si="3"/>
        <v>#VALUE!</v>
      </c>
      <c r="I55" s="12" t="s">
        <v>25</v>
      </c>
    </row>
    <row r="56" spans="1:9" ht="60" customHeight="1" x14ac:dyDescent="0.25">
      <c r="A56" s="27"/>
      <c r="B56" s="7" t="s">
        <v>136</v>
      </c>
      <c r="C56" s="37"/>
      <c r="D56" s="38"/>
      <c r="E56" s="39"/>
      <c r="F56" s="40" t="s">
        <v>142</v>
      </c>
      <c r="G56" s="8" t="e">
        <f t="shared" si="2"/>
        <v>#VALUE!</v>
      </c>
      <c r="H56" s="3" t="e">
        <f t="shared" si="3"/>
        <v>#VALUE!</v>
      </c>
      <c r="I56" s="12" t="s">
        <v>25</v>
      </c>
    </row>
    <row r="57" spans="1:9" ht="60" customHeight="1" x14ac:dyDescent="0.25">
      <c r="A57" s="27"/>
      <c r="B57" s="7" t="s">
        <v>46</v>
      </c>
      <c r="C57" s="37"/>
      <c r="D57" s="38"/>
      <c r="E57" s="39"/>
      <c r="F57" s="40" t="s">
        <v>142</v>
      </c>
      <c r="G57" s="8" t="e">
        <f t="shared" si="2"/>
        <v>#VALUE!</v>
      </c>
      <c r="H57" s="3" t="e">
        <f t="shared" si="3"/>
        <v>#VALUE!</v>
      </c>
      <c r="I57" s="12" t="s">
        <v>25</v>
      </c>
    </row>
    <row r="58" spans="1:9" ht="60" customHeight="1" x14ac:dyDescent="0.25">
      <c r="A58" s="27"/>
      <c r="B58" s="7" t="s">
        <v>47</v>
      </c>
      <c r="C58" s="37"/>
      <c r="D58" s="38"/>
      <c r="E58" s="39"/>
      <c r="F58" s="40" t="s">
        <v>142</v>
      </c>
      <c r="G58" s="8" t="e">
        <f t="shared" si="2"/>
        <v>#VALUE!</v>
      </c>
      <c r="H58" s="3" t="e">
        <f t="shared" si="3"/>
        <v>#VALUE!</v>
      </c>
      <c r="I58" s="12" t="s">
        <v>25</v>
      </c>
    </row>
    <row r="59" spans="1:9" ht="60" customHeight="1" x14ac:dyDescent="0.25">
      <c r="A59" s="27"/>
      <c r="B59" s="7" t="s">
        <v>48</v>
      </c>
      <c r="C59" s="37"/>
      <c r="D59" s="38"/>
      <c r="E59" s="39"/>
      <c r="F59" s="40" t="s">
        <v>142</v>
      </c>
      <c r="G59" s="8" t="e">
        <f t="shared" si="2"/>
        <v>#VALUE!</v>
      </c>
      <c r="H59" s="3" t="e">
        <f t="shared" si="3"/>
        <v>#VALUE!</v>
      </c>
      <c r="I59" s="12" t="s">
        <v>25</v>
      </c>
    </row>
    <row r="60" spans="1:9" ht="60" customHeight="1" x14ac:dyDescent="0.25">
      <c r="A60" s="27"/>
      <c r="B60" s="7" t="s">
        <v>49</v>
      </c>
      <c r="C60" s="37"/>
      <c r="D60" s="42"/>
      <c r="E60" s="39"/>
      <c r="F60" s="40" t="s">
        <v>142</v>
      </c>
      <c r="G60" s="8" t="e">
        <f t="shared" si="2"/>
        <v>#VALUE!</v>
      </c>
      <c r="H60" s="3" t="e">
        <f t="shared" si="3"/>
        <v>#VALUE!</v>
      </c>
      <c r="I60" s="12" t="s">
        <v>25</v>
      </c>
    </row>
    <row r="61" spans="1:9" ht="60" customHeight="1" x14ac:dyDescent="0.25">
      <c r="A61" s="27"/>
      <c r="B61" s="7" t="s">
        <v>50</v>
      </c>
      <c r="C61" s="37"/>
      <c r="D61" s="43"/>
      <c r="E61" s="39"/>
      <c r="F61" s="40" t="s">
        <v>142</v>
      </c>
      <c r="G61" s="8" t="e">
        <f t="shared" si="2"/>
        <v>#VALUE!</v>
      </c>
      <c r="H61" s="3" t="e">
        <f t="shared" si="3"/>
        <v>#VALUE!</v>
      </c>
      <c r="I61" s="12" t="s">
        <v>25</v>
      </c>
    </row>
    <row r="62" spans="1:9" ht="60" customHeight="1" x14ac:dyDescent="0.25">
      <c r="A62" s="27"/>
      <c r="B62" s="7" t="s">
        <v>152</v>
      </c>
      <c r="C62" s="37"/>
      <c r="D62" s="43"/>
      <c r="E62" s="39"/>
      <c r="F62" s="40" t="s">
        <v>142</v>
      </c>
      <c r="G62" s="8" t="e">
        <f t="shared" si="2"/>
        <v>#VALUE!</v>
      </c>
      <c r="H62" s="3" t="e">
        <f t="shared" si="3"/>
        <v>#VALUE!</v>
      </c>
      <c r="I62" s="12" t="s">
        <v>25</v>
      </c>
    </row>
    <row r="63" spans="1:9" ht="60" customHeight="1" x14ac:dyDescent="0.25">
      <c r="A63" s="27"/>
      <c r="B63" s="7" t="s">
        <v>51</v>
      </c>
      <c r="C63" s="37"/>
      <c r="D63" s="38"/>
      <c r="E63" s="39"/>
      <c r="F63" s="40" t="s">
        <v>142</v>
      </c>
      <c r="G63" s="8" t="e">
        <f t="shared" si="2"/>
        <v>#VALUE!</v>
      </c>
      <c r="H63" s="3" t="e">
        <f t="shared" si="3"/>
        <v>#VALUE!</v>
      </c>
      <c r="I63" s="12" t="s">
        <v>25</v>
      </c>
    </row>
    <row r="64" spans="1:9" ht="60" customHeight="1" x14ac:dyDescent="0.25">
      <c r="A64" s="27"/>
      <c r="B64" s="7" t="s">
        <v>52</v>
      </c>
      <c r="C64" s="37"/>
      <c r="D64" s="38"/>
      <c r="E64" s="39"/>
      <c r="F64" s="40" t="s">
        <v>142</v>
      </c>
      <c r="G64" s="8" t="e">
        <f t="shared" si="2"/>
        <v>#VALUE!</v>
      </c>
      <c r="H64" s="3" t="e">
        <f t="shared" si="3"/>
        <v>#VALUE!</v>
      </c>
      <c r="I64" s="12" t="s">
        <v>25</v>
      </c>
    </row>
    <row r="65" spans="1:9" ht="60" customHeight="1" x14ac:dyDescent="0.25">
      <c r="A65" s="27"/>
      <c r="B65" s="7" t="s">
        <v>53</v>
      </c>
      <c r="C65" s="37"/>
      <c r="D65" s="38"/>
      <c r="E65" s="39"/>
      <c r="F65" s="40" t="s">
        <v>142</v>
      </c>
      <c r="G65" s="8" t="e">
        <f t="shared" si="2"/>
        <v>#VALUE!</v>
      </c>
      <c r="H65" s="3" t="e">
        <f t="shared" si="3"/>
        <v>#VALUE!</v>
      </c>
      <c r="I65" s="12" t="s">
        <v>25</v>
      </c>
    </row>
    <row r="66" spans="1:9" ht="60" customHeight="1" x14ac:dyDescent="0.25">
      <c r="A66" s="27"/>
      <c r="B66" s="7" t="s">
        <v>145</v>
      </c>
      <c r="C66" s="37"/>
      <c r="D66" s="38"/>
      <c r="E66" s="39"/>
      <c r="F66" s="40" t="s">
        <v>142</v>
      </c>
      <c r="G66" s="21" t="e">
        <f>E66-(E66*F66)</f>
        <v>#VALUE!</v>
      </c>
      <c r="H66" s="3" t="e">
        <f t="shared" si="3"/>
        <v>#VALUE!</v>
      </c>
      <c r="I66" s="18" t="s">
        <v>148</v>
      </c>
    </row>
    <row r="67" spans="1:9" ht="60" customHeight="1" x14ac:dyDescent="0.25">
      <c r="A67" s="27"/>
      <c r="B67" s="7" t="s">
        <v>155</v>
      </c>
      <c r="C67" s="37"/>
      <c r="D67" s="38"/>
      <c r="E67" s="39"/>
      <c r="F67" s="40" t="s">
        <v>142</v>
      </c>
      <c r="G67" s="8" t="e">
        <f t="shared" si="2"/>
        <v>#VALUE!</v>
      </c>
      <c r="H67" s="3" t="e">
        <f t="shared" si="3"/>
        <v>#VALUE!</v>
      </c>
      <c r="I67" s="12" t="s">
        <v>5</v>
      </c>
    </row>
    <row r="68" spans="1:9" ht="60" customHeight="1" x14ac:dyDescent="0.25">
      <c r="A68" s="27"/>
      <c r="B68" s="7" t="s">
        <v>156</v>
      </c>
      <c r="C68" s="37"/>
      <c r="D68" s="38"/>
      <c r="E68" s="39"/>
      <c r="F68" s="40" t="s">
        <v>142</v>
      </c>
      <c r="G68" s="8" t="e">
        <f t="shared" si="2"/>
        <v>#VALUE!</v>
      </c>
      <c r="H68" s="3" t="e">
        <f t="shared" si="3"/>
        <v>#VALUE!</v>
      </c>
      <c r="I68" s="12" t="s">
        <v>5</v>
      </c>
    </row>
    <row r="69" spans="1:9" ht="60" customHeight="1" x14ac:dyDescent="0.25">
      <c r="A69" s="28"/>
      <c r="B69" s="7" t="s">
        <v>54</v>
      </c>
      <c r="C69" s="37"/>
      <c r="D69" s="38"/>
      <c r="E69" s="39"/>
      <c r="F69" s="40" t="s">
        <v>142</v>
      </c>
      <c r="G69" s="8" t="e">
        <f t="shared" si="2"/>
        <v>#VALUE!</v>
      </c>
      <c r="H69" s="3" t="e">
        <f t="shared" si="3"/>
        <v>#VALUE!</v>
      </c>
      <c r="I69" s="12" t="s">
        <v>25</v>
      </c>
    </row>
    <row r="70" spans="1:9" ht="60" customHeight="1" x14ac:dyDescent="0.25">
      <c r="A70" s="5" t="s">
        <v>1</v>
      </c>
      <c r="B70" s="5" t="s">
        <v>2</v>
      </c>
      <c r="C70" s="6" t="s">
        <v>143</v>
      </c>
      <c r="D70" s="6" t="s">
        <v>144</v>
      </c>
      <c r="E70" s="6" t="s">
        <v>114</v>
      </c>
      <c r="F70" s="6" t="s">
        <v>115</v>
      </c>
      <c r="G70" s="6" t="s">
        <v>137</v>
      </c>
      <c r="H70" s="6" t="s">
        <v>138</v>
      </c>
      <c r="I70" s="6" t="s">
        <v>3</v>
      </c>
    </row>
    <row r="71" spans="1:9" ht="60" customHeight="1" x14ac:dyDescent="0.25">
      <c r="A71" s="26" t="s">
        <v>61</v>
      </c>
      <c r="B71" s="7" t="s">
        <v>124</v>
      </c>
      <c r="C71" s="44"/>
      <c r="D71" s="45"/>
      <c r="E71" s="46"/>
      <c r="F71" s="47" t="s">
        <v>142</v>
      </c>
      <c r="G71" s="19" t="e">
        <f>E71-(E71*F71)</f>
        <v>#VALUE!</v>
      </c>
      <c r="H71" s="3" t="e">
        <f t="shared" ref="H71" si="4">G71*1.2</f>
        <v>#VALUE!</v>
      </c>
      <c r="I71" s="12" t="s">
        <v>55</v>
      </c>
    </row>
    <row r="72" spans="1:9" ht="60" customHeight="1" x14ac:dyDescent="0.25">
      <c r="A72" s="27"/>
      <c r="B72" s="7" t="s">
        <v>56</v>
      </c>
      <c r="C72" s="44"/>
      <c r="D72" s="45"/>
      <c r="E72" s="46"/>
      <c r="F72" s="47" t="s">
        <v>142</v>
      </c>
      <c r="G72" s="19" t="e">
        <f t="shared" ref="G72:G85" si="5">E72-(E72*F72)</f>
        <v>#VALUE!</v>
      </c>
      <c r="H72" s="3" t="e">
        <f t="shared" ref="H72:H85" si="6">G72*1.2</f>
        <v>#VALUE!</v>
      </c>
      <c r="I72" s="12" t="s">
        <v>57</v>
      </c>
    </row>
    <row r="73" spans="1:9" ht="60" customHeight="1" x14ac:dyDescent="0.25">
      <c r="A73" s="27"/>
      <c r="B73" s="9" t="s">
        <v>58</v>
      </c>
      <c r="C73" s="44"/>
      <c r="D73" s="45"/>
      <c r="E73" s="46"/>
      <c r="F73" s="47" t="s">
        <v>142</v>
      </c>
      <c r="G73" s="19" t="e">
        <f t="shared" si="5"/>
        <v>#VALUE!</v>
      </c>
      <c r="H73" s="3" t="e">
        <f t="shared" si="6"/>
        <v>#VALUE!</v>
      </c>
      <c r="I73" s="12" t="s">
        <v>57</v>
      </c>
    </row>
    <row r="74" spans="1:9" ht="60" customHeight="1" x14ac:dyDescent="0.25">
      <c r="A74" s="27"/>
      <c r="B74" s="9" t="s">
        <v>59</v>
      </c>
      <c r="C74" s="44"/>
      <c r="D74" s="45"/>
      <c r="E74" s="46"/>
      <c r="F74" s="47" t="s">
        <v>142</v>
      </c>
      <c r="G74" s="19" t="e">
        <f t="shared" si="5"/>
        <v>#VALUE!</v>
      </c>
      <c r="H74" s="3" t="e">
        <f t="shared" si="6"/>
        <v>#VALUE!</v>
      </c>
      <c r="I74" s="12" t="s">
        <v>57</v>
      </c>
    </row>
    <row r="75" spans="1:9" ht="60" customHeight="1" x14ac:dyDescent="0.25">
      <c r="A75" s="27"/>
      <c r="B75" s="7" t="s">
        <v>60</v>
      </c>
      <c r="C75" s="44"/>
      <c r="D75" s="45"/>
      <c r="E75" s="46"/>
      <c r="F75" s="47" t="s">
        <v>142</v>
      </c>
      <c r="G75" s="19" t="e">
        <f t="shared" si="5"/>
        <v>#VALUE!</v>
      </c>
      <c r="H75" s="3" t="e">
        <f t="shared" si="6"/>
        <v>#VALUE!</v>
      </c>
      <c r="I75" s="12" t="s">
        <v>57</v>
      </c>
    </row>
    <row r="76" spans="1:9" ht="60" customHeight="1" x14ac:dyDescent="0.25">
      <c r="A76" s="27"/>
      <c r="B76" s="7" t="s">
        <v>125</v>
      </c>
      <c r="C76" s="44"/>
      <c r="D76" s="45"/>
      <c r="E76" s="46"/>
      <c r="F76" s="47" t="s">
        <v>142</v>
      </c>
      <c r="G76" s="19" t="e">
        <f t="shared" si="5"/>
        <v>#VALUE!</v>
      </c>
      <c r="H76" s="3" t="e">
        <f t="shared" si="6"/>
        <v>#VALUE!</v>
      </c>
      <c r="I76" s="12" t="s">
        <v>55</v>
      </c>
    </row>
    <row r="77" spans="1:9" ht="60" customHeight="1" x14ac:dyDescent="0.25">
      <c r="A77" s="27"/>
      <c r="B77" s="7" t="s">
        <v>62</v>
      </c>
      <c r="C77" s="44"/>
      <c r="D77" s="45"/>
      <c r="E77" s="46"/>
      <c r="F77" s="47" t="s">
        <v>142</v>
      </c>
      <c r="G77" s="19" t="e">
        <f t="shared" si="5"/>
        <v>#VALUE!</v>
      </c>
      <c r="H77" s="3" t="e">
        <f t="shared" si="6"/>
        <v>#VALUE!</v>
      </c>
      <c r="I77" s="12" t="s">
        <v>55</v>
      </c>
    </row>
    <row r="78" spans="1:9" ht="60" customHeight="1" x14ac:dyDescent="0.25">
      <c r="A78" s="27"/>
      <c r="B78" s="7" t="s">
        <v>63</v>
      </c>
      <c r="C78" s="44"/>
      <c r="D78" s="45"/>
      <c r="E78" s="46"/>
      <c r="F78" s="47" t="s">
        <v>142</v>
      </c>
      <c r="G78" s="19" t="e">
        <f t="shared" si="5"/>
        <v>#VALUE!</v>
      </c>
      <c r="H78" s="3" t="e">
        <f t="shared" si="6"/>
        <v>#VALUE!</v>
      </c>
      <c r="I78" s="12" t="s">
        <v>55</v>
      </c>
    </row>
    <row r="79" spans="1:9" ht="60" customHeight="1" x14ac:dyDescent="0.25">
      <c r="A79" s="27"/>
      <c r="B79" s="10" t="s">
        <v>64</v>
      </c>
      <c r="C79" s="44"/>
      <c r="D79" s="45"/>
      <c r="E79" s="46"/>
      <c r="F79" s="47" t="s">
        <v>142</v>
      </c>
      <c r="G79" s="19" t="e">
        <f t="shared" si="5"/>
        <v>#VALUE!</v>
      </c>
      <c r="H79" s="3" t="e">
        <f t="shared" si="6"/>
        <v>#VALUE!</v>
      </c>
      <c r="I79" s="12" t="s">
        <v>12</v>
      </c>
    </row>
    <row r="80" spans="1:9" ht="60" customHeight="1" x14ac:dyDescent="0.25">
      <c r="A80" s="27"/>
      <c r="B80" s="10" t="s">
        <v>65</v>
      </c>
      <c r="C80" s="44"/>
      <c r="D80" s="45"/>
      <c r="E80" s="46"/>
      <c r="F80" s="47" t="s">
        <v>142</v>
      </c>
      <c r="G80" s="19" t="e">
        <f t="shared" si="5"/>
        <v>#VALUE!</v>
      </c>
      <c r="H80" s="3" t="e">
        <f t="shared" si="6"/>
        <v>#VALUE!</v>
      </c>
      <c r="I80" s="12" t="s">
        <v>57</v>
      </c>
    </row>
    <row r="81" spans="1:9" ht="60" customHeight="1" x14ac:dyDescent="0.25">
      <c r="A81" s="27"/>
      <c r="B81" s="10" t="s">
        <v>66</v>
      </c>
      <c r="C81" s="44"/>
      <c r="D81" s="45"/>
      <c r="E81" s="46"/>
      <c r="F81" s="47" t="s">
        <v>142</v>
      </c>
      <c r="G81" s="19" t="e">
        <f t="shared" si="5"/>
        <v>#VALUE!</v>
      </c>
      <c r="H81" s="3" t="e">
        <f t="shared" si="6"/>
        <v>#VALUE!</v>
      </c>
      <c r="I81" s="12" t="s">
        <v>12</v>
      </c>
    </row>
    <row r="82" spans="1:9" ht="60" customHeight="1" x14ac:dyDescent="0.25">
      <c r="A82" s="27"/>
      <c r="B82" s="24" t="s">
        <v>162</v>
      </c>
      <c r="C82" s="44"/>
      <c r="D82" s="45"/>
      <c r="E82" s="46"/>
      <c r="F82" s="47" t="s">
        <v>142</v>
      </c>
      <c r="G82" s="19" t="e">
        <f t="shared" si="5"/>
        <v>#VALUE!</v>
      </c>
      <c r="H82" s="3" t="e">
        <f t="shared" si="6"/>
        <v>#VALUE!</v>
      </c>
      <c r="I82" s="12" t="s">
        <v>12</v>
      </c>
    </row>
    <row r="83" spans="1:9" ht="60" customHeight="1" x14ac:dyDescent="0.25">
      <c r="A83" s="27"/>
      <c r="B83" s="10" t="s">
        <v>67</v>
      </c>
      <c r="C83" s="44"/>
      <c r="D83" s="45"/>
      <c r="E83" s="46"/>
      <c r="F83" s="47" t="s">
        <v>142</v>
      </c>
      <c r="G83" s="19" t="e">
        <f t="shared" si="5"/>
        <v>#VALUE!</v>
      </c>
      <c r="H83" s="3" t="e">
        <f t="shared" si="6"/>
        <v>#VALUE!</v>
      </c>
      <c r="I83" s="12" t="s">
        <v>12</v>
      </c>
    </row>
    <row r="84" spans="1:9" ht="60" customHeight="1" x14ac:dyDescent="0.25">
      <c r="A84" s="27"/>
      <c r="B84" s="10" t="s">
        <v>68</v>
      </c>
      <c r="C84" s="44"/>
      <c r="D84" s="45"/>
      <c r="E84" s="46"/>
      <c r="F84" s="47" t="s">
        <v>142</v>
      </c>
      <c r="G84" s="19" t="e">
        <f t="shared" si="5"/>
        <v>#VALUE!</v>
      </c>
      <c r="H84" s="3" t="e">
        <f t="shared" si="6"/>
        <v>#VALUE!</v>
      </c>
      <c r="I84" s="12" t="s">
        <v>12</v>
      </c>
    </row>
    <row r="85" spans="1:9" ht="60" customHeight="1" x14ac:dyDescent="0.25">
      <c r="A85" s="28"/>
      <c r="B85" s="10" t="s">
        <v>69</v>
      </c>
      <c r="C85" s="44"/>
      <c r="D85" s="45"/>
      <c r="E85" s="46"/>
      <c r="F85" s="47" t="s">
        <v>142</v>
      </c>
      <c r="G85" s="19" t="e">
        <f t="shared" si="5"/>
        <v>#VALUE!</v>
      </c>
      <c r="H85" s="3" t="e">
        <f t="shared" si="6"/>
        <v>#VALUE!</v>
      </c>
      <c r="I85" s="12" t="s">
        <v>70</v>
      </c>
    </row>
    <row r="86" spans="1:9" ht="60" customHeight="1" x14ac:dyDescent="0.25">
      <c r="A86" s="5" t="s">
        <v>1</v>
      </c>
      <c r="B86" s="5" t="s">
        <v>2</v>
      </c>
      <c r="C86" s="6" t="s">
        <v>143</v>
      </c>
      <c r="D86" s="6" t="s">
        <v>144</v>
      </c>
      <c r="E86" s="6" t="s">
        <v>114</v>
      </c>
      <c r="F86" s="6" t="s">
        <v>115</v>
      </c>
      <c r="G86" s="6" t="s">
        <v>137</v>
      </c>
      <c r="H86" s="6" t="s">
        <v>138</v>
      </c>
      <c r="I86" s="6" t="s">
        <v>3</v>
      </c>
    </row>
    <row r="87" spans="1:9" ht="60" customHeight="1" x14ac:dyDescent="0.25">
      <c r="A87" s="26" t="s">
        <v>73</v>
      </c>
      <c r="B87" s="10" t="s">
        <v>153</v>
      </c>
      <c r="C87" s="44"/>
      <c r="D87" s="45"/>
      <c r="E87" s="46"/>
      <c r="F87" s="47" t="s">
        <v>142</v>
      </c>
      <c r="G87" s="19" t="e">
        <f>E87-(E87*F87)</f>
        <v>#VALUE!</v>
      </c>
      <c r="H87" s="3" t="e">
        <f>G87*1.2</f>
        <v>#VALUE!</v>
      </c>
      <c r="I87" s="12" t="s">
        <v>71</v>
      </c>
    </row>
    <row r="88" spans="1:9" ht="60" customHeight="1" x14ac:dyDescent="0.25">
      <c r="A88" s="27"/>
      <c r="B88" s="10" t="s">
        <v>154</v>
      </c>
      <c r="C88" s="44"/>
      <c r="D88" s="45"/>
      <c r="E88" s="46"/>
      <c r="F88" s="47" t="s">
        <v>142</v>
      </c>
      <c r="G88" s="19" t="e">
        <f t="shared" ref="G88:G95" si="7">E88-(E88*F88)</f>
        <v>#VALUE!</v>
      </c>
      <c r="H88" s="3" t="e">
        <f t="shared" ref="H88:H95" si="8">G88*1.2</f>
        <v>#VALUE!</v>
      </c>
      <c r="I88" s="12" t="s">
        <v>71</v>
      </c>
    </row>
    <row r="89" spans="1:9" ht="60" customHeight="1" x14ac:dyDescent="0.25">
      <c r="A89" s="27"/>
      <c r="B89" s="10" t="s">
        <v>72</v>
      </c>
      <c r="C89" s="44"/>
      <c r="D89" s="45"/>
      <c r="E89" s="46"/>
      <c r="F89" s="47" t="s">
        <v>142</v>
      </c>
      <c r="G89" s="19" t="e">
        <f t="shared" si="7"/>
        <v>#VALUE!</v>
      </c>
      <c r="H89" s="3" t="e">
        <f t="shared" si="8"/>
        <v>#VALUE!</v>
      </c>
      <c r="I89" s="12" t="s">
        <v>71</v>
      </c>
    </row>
    <row r="90" spans="1:9" ht="60" customHeight="1" x14ac:dyDescent="0.25">
      <c r="A90" s="27"/>
      <c r="B90" s="10" t="s">
        <v>74</v>
      </c>
      <c r="C90" s="44"/>
      <c r="D90" s="45"/>
      <c r="E90" s="46"/>
      <c r="F90" s="47" t="s">
        <v>142</v>
      </c>
      <c r="G90" s="19" t="e">
        <f t="shared" si="7"/>
        <v>#VALUE!</v>
      </c>
      <c r="H90" s="3" t="e">
        <f t="shared" si="8"/>
        <v>#VALUE!</v>
      </c>
      <c r="I90" s="12" t="s">
        <v>25</v>
      </c>
    </row>
    <row r="91" spans="1:9" ht="60" customHeight="1" x14ac:dyDescent="0.25">
      <c r="A91" s="27"/>
      <c r="B91" s="11" t="s">
        <v>75</v>
      </c>
      <c r="C91" s="45"/>
      <c r="D91" s="45"/>
      <c r="E91" s="46"/>
      <c r="F91" s="47" t="s">
        <v>142</v>
      </c>
      <c r="G91" s="19" t="e">
        <f t="shared" si="7"/>
        <v>#VALUE!</v>
      </c>
      <c r="H91" s="3" t="e">
        <f t="shared" si="8"/>
        <v>#VALUE!</v>
      </c>
      <c r="I91" s="18" t="s">
        <v>25</v>
      </c>
    </row>
    <row r="92" spans="1:9" ht="60" customHeight="1" x14ac:dyDescent="0.25">
      <c r="A92" s="27"/>
      <c r="B92" s="11" t="s">
        <v>76</v>
      </c>
      <c r="C92" s="45"/>
      <c r="D92" s="45"/>
      <c r="E92" s="46"/>
      <c r="F92" s="47" t="s">
        <v>142</v>
      </c>
      <c r="G92" s="19" t="e">
        <f t="shared" si="7"/>
        <v>#VALUE!</v>
      </c>
      <c r="H92" s="3" t="e">
        <f t="shared" si="8"/>
        <v>#VALUE!</v>
      </c>
      <c r="I92" s="18" t="s">
        <v>25</v>
      </c>
    </row>
    <row r="93" spans="1:9" ht="60" customHeight="1" x14ac:dyDescent="0.25">
      <c r="A93" s="27"/>
      <c r="B93" s="11" t="s">
        <v>77</v>
      </c>
      <c r="C93" s="45"/>
      <c r="D93" s="45"/>
      <c r="E93" s="46"/>
      <c r="F93" s="47" t="s">
        <v>142</v>
      </c>
      <c r="G93" s="19" t="e">
        <f t="shared" si="7"/>
        <v>#VALUE!</v>
      </c>
      <c r="H93" s="3" t="e">
        <f t="shared" si="8"/>
        <v>#VALUE!</v>
      </c>
      <c r="I93" s="18" t="s">
        <v>25</v>
      </c>
    </row>
    <row r="94" spans="1:9" ht="60" customHeight="1" x14ac:dyDescent="0.25">
      <c r="A94" s="27"/>
      <c r="B94" s="11" t="s">
        <v>78</v>
      </c>
      <c r="C94" s="45"/>
      <c r="D94" s="45"/>
      <c r="E94" s="46"/>
      <c r="F94" s="47" t="s">
        <v>142</v>
      </c>
      <c r="G94" s="19" t="e">
        <f t="shared" si="7"/>
        <v>#VALUE!</v>
      </c>
      <c r="H94" s="3" t="e">
        <f t="shared" si="8"/>
        <v>#VALUE!</v>
      </c>
      <c r="I94" s="18" t="s">
        <v>25</v>
      </c>
    </row>
    <row r="95" spans="1:9" ht="60" customHeight="1" x14ac:dyDescent="0.25">
      <c r="A95" s="28"/>
      <c r="B95" s="11" t="s">
        <v>79</v>
      </c>
      <c r="C95" s="45"/>
      <c r="D95" s="45"/>
      <c r="E95" s="46"/>
      <c r="F95" s="47" t="s">
        <v>142</v>
      </c>
      <c r="G95" s="19" t="e">
        <f t="shared" si="7"/>
        <v>#VALUE!</v>
      </c>
      <c r="H95" s="3" t="e">
        <f t="shared" si="8"/>
        <v>#VALUE!</v>
      </c>
      <c r="I95" s="18" t="s">
        <v>25</v>
      </c>
    </row>
    <row r="96" spans="1:9" ht="60" customHeight="1" x14ac:dyDescent="0.25">
      <c r="A96" s="5" t="s">
        <v>1</v>
      </c>
      <c r="B96" s="5" t="s">
        <v>2</v>
      </c>
      <c r="C96" s="6" t="s">
        <v>143</v>
      </c>
      <c r="D96" s="6" t="s">
        <v>144</v>
      </c>
      <c r="E96" s="6" t="s">
        <v>114</v>
      </c>
      <c r="F96" s="6" t="s">
        <v>115</v>
      </c>
      <c r="G96" s="6" t="s">
        <v>137</v>
      </c>
      <c r="H96" s="6" t="s">
        <v>138</v>
      </c>
      <c r="I96" s="6" t="s">
        <v>3</v>
      </c>
    </row>
    <row r="97" spans="1:9" ht="60" customHeight="1" x14ac:dyDescent="0.25">
      <c r="A97" s="26" t="s">
        <v>80</v>
      </c>
      <c r="B97" s="9" t="s">
        <v>126</v>
      </c>
      <c r="C97" s="45"/>
      <c r="D97" s="45"/>
      <c r="E97" s="46"/>
      <c r="F97" s="47" t="s">
        <v>142</v>
      </c>
      <c r="G97" s="20" t="e">
        <f>E97-(E97*F97)</f>
        <v>#VALUE!</v>
      </c>
      <c r="H97" s="20" t="e">
        <f>G97*1.2</f>
        <v>#VALUE!</v>
      </c>
      <c r="I97" s="18" t="s">
        <v>25</v>
      </c>
    </row>
    <row r="98" spans="1:9" ht="60" customHeight="1" x14ac:dyDescent="0.25">
      <c r="A98" s="27"/>
      <c r="B98" s="9" t="s">
        <v>127</v>
      </c>
      <c r="C98" s="45"/>
      <c r="D98" s="45"/>
      <c r="E98" s="46"/>
      <c r="F98" s="47" t="s">
        <v>142</v>
      </c>
      <c r="G98" s="20" t="e">
        <f t="shared" ref="G98:G115" si="9">E98-(E98*F98)</f>
        <v>#VALUE!</v>
      </c>
      <c r="H98" s="20" t="e">
        <f t="shared" ref="H98:H115" si="10">G98*1.2</f>
        <v>#VALUE!</v>
      </c>
      <c r="I98" s="18" t="s">
        <v>25</v>
      </c>
    </row>
    <row r="99" spans="1:9" ht="60" customHeight="1" x14ac:dyDescent="0.25">
      <c r="A99" s="27"/>
      <c r="B99" s="9" t="s">
        <v>128</v>
      </c>
      <c r="C99" s="45"/>
      <c r="D99" s="45"/>
      <c r="E99" s="46"/>
      <c r="F99" s="47" t="s">
        <v>142</v>
      </c>
      <c r="G99" s="20" t="e">
        <f t="shared" si="9"/>
        <v>#VALUE!</v>
      </c>
      <c r="H99" s="20" t="e">
        <f t="shared" si="10"/>
        <v>#VALUE!</v>
      </c>
      <c r="I99" s="18" t="s">
        <v>25</v>
      </c>
    </row>
    <row r="100" spans="1:9" ht="60" customHeight="1" x14ac:dyDescent="0.25">
      <c r="A100" s="27"/>
      <c r="B100" s="9" t="s">
        <v>129</v>
      </c>
      <c r="C100" s="45"/>
      <c r="D100" s="45"/>
      <c r="E100" s="46"/>
      <c r="F100" s="47" t="s">
        <v>142</v>
      </c>
      <c r="G100" s="20" t="e">
        <f t="shared" si="9"/>
        <v>#VALUE!</v>
      </c>
      <c r="H100" s="20" t="e">
        <f t="shared" si="10"/>
        <v>#VALUE!</v>
      </c>
      <c r="I100" s="18" t="s">
        <v>25</v>
      </c>
    </row>
    <row r="101" spans="1:9" ht="60" customHeight="1" x14ac:dyDescent="0.25">
      <c r="A101" s="27"/>
      <c r="B101" s="9" t="s">
        <v>130</v>
      </c>
      <c r="C101" s="45"/>
      <c r="D101" s="45"/>
      <c r="E101" s="46"/>
      <c r="F101" s="47" t="s">
        <v>142</v>
      </c>
      <c r="G101" s="20" t="e">
        <f t="shared" si="9"/>
        <v>#VALUE!</v>
      </c>
      <c r="H101" s="20" t="e">
        <f t="shared" si="10"/>
        <v>#VALUE!</v>
      </c>
      <c r="I101" s="18" t="s">
        <v>25</v>
      </c>
    </row>
    <row r="102" spans="1:9" ht="60" customHeight="1" x14ac:dyDescent="0.25">
      <c r="A102" s="27"/>
      <c r="B102" s="9" t="s">
        <v>131</v>
      </c>
      <c r="C102" s="45"/>
      <c r="D102" s="45"/>
      <c r="E102" s="46"/>
      <c r="F102" s="47" t="s">
        <v>142</v>
      </c>
      <c r="G102" s="20" t="e">
        <f t="shared" si="9"/>
        <v>#VALUE!</v>
      </c>
      <c r="H102" s="20" t="e">
        <f t="shared" si="10"/>
        <v>#VALUE!</v>
      </c>
      <c r="I102" s="18" t="s">
        <v>25</v>
      </c>
    </row>
    <row r="103" spans="1:9" ht="60" customHeight="1" x14ac:dyDescent="0.25">
      <c r="A103" s="27"/>
      <c r="B103" s="9" t="s">
        <v>132</v>
      </c>
      <c r="C103" s="45"/>
      <c r="D103" s="45"/>
      <c r="E103" s="46"/>
      <c r="F103" s="47" t="s">
        <v>142</v>
      </c>
      <c r="G103" s="20" t="e">
        <f t="shared" si="9"/>
        <v>#VALUE!</v>
      </c>
      <c r="H103" s="20" t="e">
        <f t="shared" si="10"/>
        <v>#VALUE!</v>
      </c>
      <c r="I103" s="18" t="s">
        <v>25</v>
      </c>
    </row>
    <row r="104" spans="1:9" ht="60" customHeight="1" x14ac:dyDescent="0.25">
      <c r="A104" s="27"/>
      <c r="B104" s="9" t="s">
        <v>133</v>
      </c>
      <c r="C104" s="45"/>
      <c r="D104" s="45"/>
      <c r="E104" s="46"/>
      <c r="F104" s="47" t="s">
        <v>142</v>
      </c>
      <c r="G104" s="20" t="e">
        <f t="shared" si="9"/>
        <v>#VALUE!</v>
      </c>
      <c r="H104" s="20" t="e">
        <f t="shared" si="10"/>
        <v>#VALUE!</v>
      </c>
      <c r="I104" s="18" t="s">
        <v>25</v>
      </c>
    </row>
    <row r="105" spans="1:9" ht="60" customHeight="1" x14ac:dyDescent="0.25">
      <c r="A105" s="27"/>
      <c r="B105" s="9" t="s">
        <v>134</v>
      </c>
      <c r="C105" s="45"/>
      <c r="D105" s="45"/>
      <c r="E105" s="46"/>
      <c r="F105" s="47" t="s">
        <v>142</v>
      </c>
      <c r="G105" s="20" t="e">
        <f t="shared" si="9"/>
        <v>#VALUE!</v>
      </c>
      <c r="H105" s="20" t="e">
        <f t="shared" si="10"/>
        <v>#VALUE!</v>
      </c>
      <c r="I105" s="18" t="s">
        <v>25</v>
      </c>
    </row>
    <row r="106" spans="1:9" ht="60" customHeight="1" x14ac:dyDescent="0.25">
      <c r="A106" s="27"/>
      <c r="B106" s="9" t="s">
        <v>146</v>
      </c>
      <c r="C106" s="45"/>
      <c r="D106" s="45"/>
      <c r="E106" s="46"/>
      <c r="F106" s="47" t="s">
        <v>142</v>
      </c>
      <c r="G106" s="22" t="e">
        <f>E106-(E106*F106)</f>
        <v>#VALUE!</v>
      </c>
      <c r="H106" s="20" t="e">
        <f t="shared" si="10"/>
        <v>#VALUE!</v>
      </c>
      <c r="I106" s="18" t="s">
        <v>25</v>
      </c>
    </row>
    <row r="107" spans="1:9" ht="60" customHeight="1" x14ac:dyDescent="0.25">
      <c r="A107" s="27"/>
      <c r="B107" s="9" t="s">
        <v>147</v>
      </c>
      <c r="C107" s="45"/>
      <c r="D107" s="45"/>
      <c r="E107" s="46"/>
      <c r="F107" s="47" t="s">
        <v>142</v>
      </c>
      <c r="G107" s="22" t="e">
        <f>E107-(E107*F107)</f>
        <v>#VALUE!</v>
      </c>
      <c r="H107" s="20" t="e">
        <f t="shared" si="10"/>
        <v>#VALUE!</v>
      </c>
      <c r="I107" s="18" t="s">
        <v>25</v>
      </c>
    </row>
    <row r="108" spans="1:9" ht="60" customHeight="1" x14ac:dyDescent="0.25">
      <c r="A108" s="27"/>
      <c r="B108" s="13" t="s">
        <v>81</v>
      </c>
      <c r="C108" s="45"/>
      <c r="D108" s="45"/>
      <c r="E108" s="46"/>
      <c r="F108" s="47" t="s">
        <v>142</v>
      </c>
      <c r="G108" s="20" t="e">
        <f t="shared" si="9"/>
        <v>#VALUE!</v>
      </c>
      <c r="H108" s="20" t="e">
        <f t="shared" si="10"/>
        <v>#VALUE!</v>
      </c>
      <c r="I108" s="18" t="s">
        <v>25</v>
      </c>
    </row>
    <row r="109" spans="1:9" ht="60" customHeight="1" x14ac:dyDescent="0.25">
      <c r="A109" s="27"/>
      <c r="B109" s="13" t="s">
        <v>82</v>
      </c>
      <c r="C109" s="45"/>
      <c r="D109" s="45"/>
      <c r="E109" s="46"/>
      <c r="F109" s="47" t="s">
        <v>142</v>
      </c>
      <c r="G109" s="20" t="e">
        <f t="shared" si="9"/>
        <v>#VALUE!</v>
      </c>
      <c r="H109" s="20" t="e">
        <f t="shared" si="10"/>
        <v>#VALUE!</v>
      </c>
      <c r="I109" s="18" t="s">
        <v>25</v>
      </c>
    </row>
    <row r="110" spans="1:9" ht="60" customHeight="1" x14ac:dyDescent="0.25">
      <c r="A110" s="27"/>
      <c r="B110" s="13" t="s">
        <v>83</v>
      </c>
      <c r="C110" s="45"/>
      <c r="D110" s="45"/>
      <c r="E110" s="46"/>
      <c r="F110" s="47" t="s">
        <v>142</v>
      </c>
      <c r="G110" s="20" t="e">
        <f t="shared" si="9"/>
        <v>#VALUE!</v>
      </c>
      <c r="H110" s="20" t="e">
        <f t="shared" si="10"/>
        <v>#VALUE!</v>
      </c>
      <c r="I110" s="18" t="s">
        <v>25</v>
      </c>
    </row>
    <row r="111" spans="1:9" ht="60" customHeight="1" x14ac:dyDescent="0.25">
      <c r="A111" s="27"/>
      <c r="B111" s="13" t="s">
        <v>84</v>
      </c>
      <c r="C111" s="45"/>
      <c r="D111" s="45"/>
      <c r="E111" s="46"/>
      <c r="F111" s="47" t="s">
        <v>142</v>
      </c>
      <c r="G111" s="20" t="e">
        <f t="shared" si="9"/>
        <v>#VALUE!</v>
      </c>
      <c r="H111" s="20" t="e">
        <f t="shared" si="10"/>
        <v>#VALUE!</v>
      </c>
      <c r="I111" s="18" t="s">
        <v>25</v>
      </c>
    </row>
    <row r="112" spans="1:9" ht="60" customHeight="1" x14ac:dyDescent="0.25">
      <c r="A112" s="27"/>
      <c r="B112" s="13" t="s">
        <v>85</v>
      </c>
      <c r="C112" s="45"/>
      <c r="D112" s="45"/>
      <c r="E112" s="46"/>
      <c r="F112" s="47" t="s">
        <v>142</v>
      </c>
      <c r="G112" s="20" t="e">
        <f t="shared" si="9"/>
        <v>#VALUE!</v>
      </c>
      <c r="H112" s="20" t="e">
        <f t="shared" si="10"/>
        <v>#VALUE!</v>
      </c>
      <c r="I112" s="18" t="s">
        <v>25</v>
      </c>
    </row>
    <row r="113" spans="1:9" ht="60" customHeight="1" x14ac:dyDescent="0.25">
      <c r="A113" s="27"/>
      <c r="B113" s="13" t="s">
        <v>86</v>
      </c>
      <c r="C113" s="45"/>
      <c r="D113" s="45"/>
      <c r="E113" s="46"/>
      <c r="F113" s="47" t="s">
        <v>142</v>
      </c>
      <c r="G113" s="20" t="e">
        <f t="shared" si="9"/>
        <v>#VALUE!</v>
      </c>
      <c r="H113" s="20" t="e">
        <f t="shared" si="10"/>
        <v>#VALUE!</v>
      </c>
      <c r="I113" s="18" t="s">
        <v>25</v>
      </c>
    </row>
    <row r="114" spans="1:9" ht="60" customHeight="1" x14ac:dyDescent="0.25">
      <c r="A114" s="27"/>
      <c r="B114" s="13" t="s">
        <v>87</v>
      </c>
      <c r="C114" s="45"/>
      <c r="D114" s="45"/>
      <c r="E114" s="46"/>
      <c r="F114" s="47" t="s">
        <v>142</v>
      </c>
      <c r="G114" s="20" t="e">
        <f t="shared" si="9"/>
        <v>#VALUE!</v>
      </c>
      <c r="H114" s="20" t="e">
        <f t="shared" si="10"/>
        <v>#VALUE!</v>
      </c>
      <c r="I114" s="18" t="s">
        <v>25</v>
      </c>
    </row>
    <row r="115" spans="1:9" ht="60" customHeight="1" x14ac:dyDescent="0.25">
      <c r="A115" s="28"/>
      <c r="B115" s="14" t="s">
        <v>88</v>
      </c>
      <c r="C115" s="45"/>
      <c r="D115" s="45"/>
      <c r="E115" s="46"/>
      <c r="F115" s="47" t="s">
        <v>142</v>
      </c>
      <c r="G115" s="20" t="e">
        <f t="shared" si="9"/>
        <v>#VALUE!</v>
      </c>
      <c r="H115" s="20" t="e">
        <f t="shared" si="10"/>
        <v>#VALUE!</v>
      </c>
      <c r="I115" s="18" t="s">
        <v>25</v>
      </c>
    </row>
    <row r="116" spans="1:9" ht="60" customHeight="1" x14ac:dyDescent="0.25">
      <c r="A116" s="5" t="s">
        <v>1</v>
      </c>
      <c r="B116" s="5" t="s">
        <v>2</v>
      </c>
      <c r="C116" s="6" t="s">
        <v>143</v>
      </c>
      <c r="D116" s="6" t="s">
        <v>144</v>
      </c>
      <c r="E116" s="6" t="s">
        <v>114</v>
      </c>
      <c r="F116" s="6" t="s">
        <v>115</v>
      </c>
      <c r="G116" s="6" t="s">
        <v>137</v>
      </c>
      <c r="H116" s="6" t="s">
        <v>138</v>
      </c>
      <c r="I116" s="6" t="s">
        <v>3</v>
      </c>
    </row>
    <row r="117" spans="1:9" ht="60" customHeight="1" x14ac:dyDescent="0.25">
      <c r="A117" s="26" t="s">
        <v>99</v>
      </c>
      <c r="B117" s="15" t="s">
        <v>89</v>
      </c>
      <c r="C117" s="45"/>
      <c r="D117" s="45"/>
      <c r="E117" s="46"/>
      <c r="F117" s="47" t="s">
        <v>142</v>
      </c>
      <c r="G117" s="20" t="e">
        <f>E117-(E117*F117)</f>
        <v>#VALUE!</v>
      </c>
      <c r="H117" s="20" t="e">
        <f>G117*1.2</f>
        <v>#VALUE!</v>
      </c>
      <c r="I117" s="18" t="s">
        <v>25</v>
      </c>
    </row>
    <row r="118" spans="1:9" ht="60" customHeight="1" x14ac:dyDescent="0.25">
      <c r="A118" s="27"/>
      <c r="B118" s="16" t="s">
        <v>90</v>
      </c>
      <c r="C118" s="45"/>
      <c r="D118" s="45"/>
      <c r="E118" s="46"/>
      <c r="F118" s="47" t="s">
        <v>142</v>
      </c>
      <c r="G118" s="20" t="e">
        <f t="shared" ref="G118:G130" si="11">E118-(E118*F118)</f>
        <v>#VALUE!</v>
      </c>
      <c r="H118" s="20" t="e">
        <f t="shared" ref="H118:H130" si="12">G118*1.2</f>
        <v>#VALUE!</v>
      </c>
      <c r="I118" s="18" t="s">
        <v>25</v>
      </c>
    </row>
    <row r="119" spans="1:9" ht="60" customHeight="1" x14ac:dyDescent="0.25">
      <c r="A119" s="27"/>
      <c r="B119" s="16" t="s">
        <v>91</v>
      </c>
      <c r="C119" s="45"/>
      <c r="D119" s="45"/>
      <c r="E119" s="46"/>
      <c r="F119" s="47" t="s">
        <v>142</v>
      </c>
      <c r="G119" s="20" t="e">
        <f t="shared" si="11"/>
        <v>#VALUE!</v>
      </c>
      <c r="H119" s="20" t="e">
        <f t="shared" si="12"/>
        <v>#VALUE!</v>
      </c>
      <c r="I119" s="18" t="s">
        <v>25</v>
      </c>
    </row>
    <row r="120" spans="1:9" ht="60" customHeight="1" x14ac:dyDescent="0.25">
      <c r="A120" s="27"/>
      <c r="B120" s="16" t="s">
        <v>92</v>
      </c>
      <c r="C120" s="45"/>
      <c r="D120" s="45"/>
      <c r="E120" s="46"/>
      <c r="F120" s="47" t="s">
        <v>142</v>
      </c>
      <c r="G120" s="20" t="e">
        <f t="shared" si="11"/>
        <v>#VALUE!</v>
      </c>
      <c r="H120" s="20" t="e">
        <f t="shared" si="12"/>
        <v>#VALUE!</v>
      </c>
      <c r="I120" s="18" t="s">
        <v>25</v>
      </c>
    </row>
    <row r="121" spans="1:9" ht="60" customHeight="1" x14ac:dyDescent="0.25">
      <c r="A121" s="27"/>
      <c r="B121" s="16" t="s">
        <v>93</v>
      </c>
      <c r="C121" s="45"/>
      <c r="D121" s="45"/>
      <c r="E121" s="46"/>
      <c r="F121" s="47" t="s">
        <v>142</v>
      </c>
      <c r="G121" s="20" t="e">
        <f t="shared" si="11"/>
        <v>#VALUE!</v>
      </c>
      <c r="H121" s="20" t="e">
        <f t="shared" si="12"/>
        <v>#VALUE!</v>
      </c>
      <c r="I121" s="18" t="s">
        <v>25</v>
      </c>
    </row>
    <row r="122" spans="1:9" ht="60" customHeight="1" x14ac:dyDescent="0.25">
      <c r="A122" s="27"/>
      <c r="B122" s="17" t="s">
        <v>94</v>
      </c>
      <c r="C122" s="45"/>
      <c r="D122" s="45"/>
      <c r="E122" s="46"/>
      <c r="F122" s="47" t="s">
        <v>142</v>
      </c>
      <c r="G122" s="20" t="e">
        <f t="shared" si="11"/>
        <v>#VALUE!</v>
      </c>
      <c r="H122" s="20" t="e">
        <f t="shared" si="12"/>
        <v>#VALUE!</v>
      </c>
      <c r="I122" s="18" t="s">
        <v>25</v>
      </c>
    </row>
    <row r="123" spans="1:9" ht="60" customHeight="1" x14ac:dyDescent="0.25">
      <c r="A123" s="27"/>
      <c r="B123" s="16" t="s">
        <v>95</v>
      </c>
      <c r="C123" s="45"/>
      <c r="D123" s="45"/>
      <c r="E123" s="46"/>
      <c r="F123" s="47" t="s">
        <v>142</v>
      </c>
      <c r="G123" s="20" t="e">
        <f t="shared" si="11"/>
        <v>#VALUE!</v>
      </c>
      <c r="H123" s="20" t="e">
        <f t="shared" si="12"/>
        <v>#VALUE!</v>
      </c>
      <c r="I123" s="18" t="s">
        <v>25</v>
      </c>
    </row>
    <row r="124" spans="1:9" ht="60" customHeight="1" x14ac:dyDescent="0.25">
      <c r="A124" s="27"/>
      <c r="B124" s="16" t="s">
        <v>96</v>
      </c>
      <c r="C124" s="45"/>
      <c r="D124" s="45"/>
      <c r="E124" s="46"/>
      <c r="F124" s="47" t="s">
        <v>142</v>
      </c>
      <c r="G124" s="20" t="e">
        <f t="shared" si="11"/>
        <v>#VALUE!</v>
      </c>
      <c r="H124" s="20" t="e">
        <f t="shared" si="12"/>
        <v>#VALUE!</v>
      </c>
      <c r="I124" s="18" t="s">
        <v>25</v>
      </c>
    </row>
    <row r="125" spans="1:9" ht="60" customHeight="1" x14ac:dyDescent="0.25">
      <c r="A125" s="27"/>
      <c r="B125" s="16" t="s">
        <v>97</v>
      </c>
      <c r="C125" s="45"/>
      <c r="D125" s="45"/>
      <c r="E125" s="46"/>
      <c r="F125" s="47" t="s">
        <v>142</v>
      </c>
      <c r="G125" s="20" t="e">
        <f t="shared" si="11"/>
        <v>#VALUE!</v>
      </c>
      <c r="H125" s="20" t="e">
        <f t="shared" si="12"/>
        <v>#VALUE!</v>
      </c>
      <c r="I125" s="18" t="s">
        <v>25</v>
      </c>
    </row>
    <row r="126" spans="1:9" ht="60" customHeight="1" x14ac:dyDescent="0.25">
      <c r="A126" s="27"/>
      <c r="B126" s="16" t="s">
        <v>98</v>
      </c>
      <c r="C126" s="45"/>
      <c r="D126" s="45"/>
      <c r="E126" s="46"/>
      <c r="F126" s="47" t="s">
        <v>142</v>
      </c>
      <c r="G126" s="20" t="e">
        <f t="shared" si="11"/>
        <v>#VALUE!</v>
      </c>
      <c r="H126" s="20" t="e">
        <f t="shared" si="12"/>
        <v>#VALUE!</v>
      </c>
      <c r="I126" s="18" t="s">
        <v>25</v>
      </c>
    </row>
    <row r="127" spans="1:9" ht="60" customHeight="1" x14ac:dyDescent="0.25">
      <c r="A127" s="27"/>
      <c r="B127" s="16" t="s">
        <v>100</v>
      </c>
      <c r="C127" s="45"/>
      <c r="D127" s="45"/>
      <c r="E127" s="46"/>
      <c r="F127" s="47" t="s">
        <v>142</v>
      </c>
      <c r="G127" s="20" t="e">
        <f t="shared" si="11"/>
        <v>#VALUE!</v>
      </c>
      <c r="H127" s="20" t="e">
        <f t="shared" si="12"/>
        <v>#VALUE!</v>
      </c>
      <c r="I127" s="18" t="s">
        <v>25</v>
      </c>
    </row>
    <row r="128" spans="1:9" ht="60" customHeight="1" x14ac:dyDescent="0.25">
      <c r="A128" s="27"/>
      <c r="B128" s="16" t="s">
        <v>101</v>
      </c>
      <c r="C128" s="45"/>
      <c r="D128" s="45"/>
      <c r="E128" s="46"/>
      <c r="F128" s="47" t="s">
        <v>142</v>
      </c>
      <c r="G128" s="20" t="e">
        <f t="shared" si="11"/>
        <v>#VALUE!</v>
      </c>
      <c r="H128" s="20" t="e">
        <f t="shared" si="12"/>
        <v>#VALUE!</v>
      </c>
      <c r="I128" s="18" t="s">
        <v>25</v>
      </c>
    </row>
    <row r="129" spans="1:9" ht="60" customHeight="1" x14ac:dyDescent="0.25">
      <c r="A129" s="27"/>
      <c r="B129" s="16" t="s">
        <v>102</v>
      </c>
      <c r="C129" s="45"/>
      <c r="D129" s="45"/>
      <c r="E129" s="46"/>
      <c r="F129" s="47" t="s">
        <v>142</v>
      </c>
      <c r="G129" s="20" t="e">
        <f t="shared" si="11"/>
        <v>#VALUE!</v>
      </c>
      <c r="H129" s="20" t="e">
        <f t="shared" si="12"/>
        <v>#VALUE!</v>
      </c>
      <c r="I129" s="18" t="s">
        <v>25</v>
      </c>
    </row>
    <row r="130" spans="1:9" ht="60" customHeight="1" x14ac:dyDescent="0.25">
      <c r="A130" s="28"/>
      <c r="B130" s="9" t="s">
        <v>103</v>
      </c>
      <c r="C130" s="45"/>
      <c r="D130" s="45"/>
      <c r="E130" s="46"/>
      <c r="F130" s="47" t="s">
        <v>142</v>
      </c>
      <c r="G130" s="20" t="e">
        <f t="shared" si="11"/>
        <v>#VALUE!</v>
      </c>
      <c r="H130" s="20" t="e">
        <f t="shared" si="12"/>
        <v>#VALUE!</v>
      </c>
      <c r="I130" s="18" t="s">
        <v>25</v>
      </c>
    </row>
    <row r="131" spans="1:9" ht="60" customHeight="1" x14ac:dyDescent="0.25">
      <c r="A131" s="5" t="s">
        <v>1</v>
      </c>
      <c r="B131" s="5" t="s">
        <v>2</v>
      </c>
      <c r="C131" s="6" t="s">
        <v>143</v>
      </c>
      <c r="D131" s="6" t="s">
        <v>144</v>
      </c>
      <c r="E131" s="6" t="s">
        <v>114</v>
      </c>
      <c r="F131" s="6" t="s">
        <v>115</v>
      </c>
      <c r="G131" s="6" t="s">
        <v>137</v>
      </c>
      <c r="H131" s="6" t="s">
        <v>138</v>
      </c>
      <c r="I131" s="6" t="s">
        <v>3</v>
      </c>
    </row>
    <row r="132" spans="1:9" ht="60" customHeight="1" x14ac:dyDescent="0.25">
      <c r="A132" s="26" t="s">
        <v>105</v>
      </c>
      <c r="B132" s="9" t="s">
        <v>104</v>
      </c>
      <c r="C132" s="45"/>
      <c r="D132" s="45"/>
      <c r="E132" s="46"/>
      <c r="F132" s="47" t="s">
        <v>142</v>
      </c>
      <c r="G132" s="19" t="e">
        <f>E132-(E132*F132)</f>
        <v>#VALUE!</v>
      </c>
      <c r="H132" s="3" t="e">
        <f t="shared" ref="H132:H136" si="13">G132*1.2</f>
        <v>#VALUE!</v>
      </c>
      <c r="I132" s="12" t="s">
        <v>5</v>
      </c>
    </row>
    <row r="133" spans="1:9" ht="60" customHeight="1" x14ac:dyDescent="0.25">
      <c r="A133" s="27"/>
      <c r="B133" s="9" t="s">
        <v>106</v>
      </c>
      <c r="C133" s="45"/>
      <c r="D133" s="45"/>
      <c r="E133" s="46"/>
      <c r="F133" s="47" t="s">
        <v>142</v>
      </c>
      <c r="G133" s="19" t="e">
        <f t="shared" ref="G133:G134" si="14">E133-(E133*F133)</f>
        <v>#VALUE!</v>
      </c>
      <c r="H133" s="3" t="e">
        <f t="shared" ref="H133:H134" si="15">G133*1.2</f>
        <v>#VALUE!</v>
      </c>
      <c r="I133" s="12" t="s">
        <v>8</v>
      </c>
    </row>
    <row r="134" spans="1:9" ht="60" customHeight="1" x14ac:dyDescent="0.25">
      <c r="A134" s="28"/>
      <c r="B134" s="9" t="s">
        <v>107</v>
      </c>
      <c r="C134" s="45"/>
      <c r="D134" s="45"/>
      <c r="E134" s="46"/>
      <c r="F134" s="47" t="s">
        <v>142</v>
      </c>
      <c r="G134" s="19" t="e">
        <f t="shared" si="14"/>
        <v>#VALUE!</v>
      </c>
      <c r="H134" s="3" t="e">
        <f t="shared" si="15"/>
        <v>#VALUE!</v>
      </c>
      <c r="I134" s="12" t="s">
        <v>108</v>
      </c>
    </row>
    <row r="135" spans="1:9" ht="60" customHeight="1" x14ac:dyDescent="0.25">
      <c r="A135" s="5" t="s">
        <v>1</v>
      </c>
      <c r="B135" s="5" t="s">
        <v>2</v>
      </c>
      <c r="C135" s="6" t="s">
        <v>143</v>
      </c>
      <c r="D135" s="6" t="s">
        <v>144</v>
      </c>
      <c r="E135" s="6" t="s">
        <v>114</v>
      </c>
      <c r="F135" s="6" t="s">
        <v>115</v>
      </c>
      <c r="G135" s="6" t="s">
        <v>137</v>
      </c>
      <c r="H135" s="6" t="s">
        <v>138</v>
      </c>
      <c r="I135" s="6" t="s">
        <v>3</v>
      </c>
    </row>
    <row r="136" spans="1:9" ht="60" customHeight="1" x14ac:dyDescent="0.25">
      <c r="A136" s="26" t="s">
        <v>112</v>
      </c>
      <c r="B136" s="10" t="s">
        <v>109</v>
      </c>
      <c r="C136" s="45"/>
      <c r="D136" s="45"/>
      <c r="E136" s="46"/>
      <c r="F136" s="47" t="s">
        <v>142</v>
      </c>
      <c r="G136" s="19" t="e">
        <f>E136-(E136*F136)</f>
        <v>#VALUE!</v>
      </c>
      <c r="H136" s="3" t="e">
        <f t="shared" si="13"/>
        <v>#VALUE!</v>
      </c>
      <c r="I136" s="12" t="s">
        <v>25</v>
      </c>
    </row>
    <row r="137" spans="1:9" ht="60" customHeight="1" x14ac:dyDescent="0.25">
      <c r="A137" s="27"/>
      <c r="B137" s="10" t="s">
        <v>110</v>
      </c>
      <c r="C137" s="45"/>
      <c r="D137" s="45"/>
      <c r="E137" s="46"/>
      <c r="F137" s="47" t="s">
        <v>142</v>
      </c>
      <c r="G137" s="19" t="e">
        <f t="shared" ref="G137:G142" si="16">E137-(E137*F137)</f>
        <v>#VALUE!</v>
      </c>
      <c r="H137" s="3" t="e">
        <f t="shared" ref="H137:H142" si="17">G137*1.2</f>
        <v>#VALUE!</v>
      </c>
      <c r="I137" s="12" t="s">
        <v>25</v>
      </c>
    </row>
    <row r="138" spans="1:9" ht="60" customHeight="1" x14ac:dyDescent="0.25">
      <c r="A138" s="27"/>
      <c r="B138" s="10" t="s">
        <v>111</v>
      </c>
      <c r="C138" s="45"/>
      <c r="D138" s="45"/>
      <c r="E138" s="46"/>
      <c r="F138" s="47" t="s">
        <v>142</v>
      </c>
      <c r="G138" s="19" t="e">
        <f t="shared" si="16"/>
        <v>#VALUE!</v>
      </c>
      <c r="H138" s="3" t="e">
        <f t="shared" si="17"/>
        <v>#VALUE!</v>
      </c>
      <c r="I138" s="12" t="s">
        <v>25</v>
      </c>
    </row>
    <row r="139" spans="1:9" ht="60" customHeight="1" x14ac:dyDescent="0.25">
      <c r="A139" s="27"/>
      <c r="B139" s="10" t="s">
        <v>141</v>
      </c>
      <c r="C139" s="45"/>
      <c r="D139" s="45"/>
      <c r="E139" s="46"/>
      <c r="F139" s="47" t="s">
        <v>142</v>
      </c>
      <c r="G139" s="19" t="e">
        <f t="shared" si="16"/>
        <v>#VALUE!</v>
      </c>
      <c r="H139" s="3" t="e">
        <f t="shared" si="17"/>
        <v>#VALUE!</v>
      </c>
      <c r="I139" s="12" t="s">
        <v>25</v>
      </c>
    </row>
    <row r="140" spans="1:9" ht="60" customHeight="1" x14ac:dyDescent="0.25">
      <c r="A140" s="27"/>
      <c r="B140" s="10" t="s">
        <v>113</v>
      </c>
      <c r="C140" s="45"/>
      <c r="D140" s="45"/>
      <c r="E140" s="46"/>
      <c r="F140" s="47" t="s">
        <v>142</v>
      </c>
      <c r="G140" s="19" t="e">
        <f t="shared" si="16"/>
        <v>#VALUE!</v>
      </c>
      <c r="H140" s="3" t="e">
        <f t="shared" si="17"/>
        <v>#VALUE!</v>
      </c>
      <c r="I140" s="12" t="s">
        <v>25</v>
      </c>
    </row>
    <row r="141" spans="1:9" ht="60" customHeight="1" x14ac:dyDescent="0.25">
      <c r="A141" s="27"/>
      <c r="B141" s="25" t="s">
        <v>163</v>
      </c>
      <c r="C141" s="45"/>
      <c r="D141" s="45"/>
      <c r="E141" s="46"/>
      <c r="F141" s="47" t="s">
        <v>142</v>
      </c>
      <c r="G141" s="19" t="e">
        <f t="shared" si="16"/>
        <v>#VALUE!</v>
      </c>
      <c r="H141" s="3" t="e">
        <f t="shared" si="17"/>
        <v>#VALUE!</v>
      </c>
      <c r="I141" s="12" t="s">
        <v>25</v>
      </c>
    </row>
    <row r="142" spans="1:9" ht="60" customHeight="1" x14ac:dyDescent="0.25">
      <c r="A142" s="28"/>
      <c r="B142" s="25" t="s">
        <v>164</v>
      </c>
      <c r="C142" s="45"/>
      <c r="D142" s="45"/>
      <c r="E142" s="46"/>
      <c r="F142" s="47" t="s">
        <v>142</v>
      </c>
      <c r="G142" s="19" t="e">
        <f t="shared" si="16"/>
        <v>#VALUE!</v>
      </c>
      <c r="H142" s="3" t="e">
        <f t="shared" si="17"/>
        <v>#VALUE!</v>
      </c>
      <c r="I142" s="12" t="s">
        <v>25</v>
      </c>
    </row>
    <row r="143" spans="1:9" ht="60" customHeight="1" x14ac:dyDescent="0.25">
      <c r="A143" s="30" t="s">
        <v>149</v>
      </c>
      <c r="B143" s="31"/>
      <c r="C143" s="31"/>
      <c r="D143" s="31"/>
      <c r="E143" s="31"/>
      <c r="F143" s="31"/>
      <c r="G143" s="31"/>
      <c r="H143" s="31"/>
      <c r="I143" s="32"/>
    </row>
    <row r="144" spans="1:9" ht="38.25" customHeight="1" x14ac:dyDescent="0.25">
      <c r="A144" s="29" t="s">
        <v>139</v>
      </c>
      <c r="B144" s="29"/>
      <c r="C144" s="29"/>
      <c r="D144" s="29"/>
      <c r="E144" s="29"/>
      <c r="F144" s="29"/>
      <c r="G144" s="29"/>
      <c r="H144" s="29"/>
      <c r="I144" s="29"/>
    </row>
  </sheetData>
  <sheetProtection algorithmName="SHA-512" hashValue="LLNDISwrr8/rCxY7doMNv4vhASlbW9Zj5pfWBZfJe3DSyPANNUW4MuTgMVII9R/mFFhIoS3Ru52v3e6fPTs1hg==" saltValue="oLnOoXISePNN5TKXfMbkGg==" spinCount="100000" sheet="1" objects="1" scenarios="1"/>
  <mergeCells count="13">
    <mergeCell ref="A5:A14"/>
    <mergeCell ref="A1:I1"/>
    <mergeCell ref="B2:I2"/>
    <mergeCell ref="A3:I3"/>
    <mergeCell ref="A16:A69"/>
    <mergeCell ref="A97:A115"/>
    <mergeCell ref="A87:A95"/>
    <mergeCell ref="A71:A85"/>
    <mergeCell ref="A144:I144"/>
    <mergeCell ref="A132:A134"/>
    <mergeCell ref="A136:A142"/>
    <mergeCell ref="A117:A130"/>
    <mergeCell ref="A143:I14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AC 2025-1399 lot 1</vt:lpstr>
    </vt:vector>
  </TitlesOfParts>
  <Company>UPPA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DERREZ</dc:creator>
  <cp:lastModifiedBy>DIANA DERREZ</cp:lastModifiedBy>
  <dcterms:created xsi:type="dcterms:W3CDTF">2025-02-13T09:46:57Z</dcterms:created>
  <dcterms:modified xsi:type="dcterms:W3CDTF">2025-10-31T08:53:56Z</dcterms:modified>
</cp:coreProperties>
</file>