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S\SEGMENTS\16_DIGITALISATION_NUMERIQUE\DAF_2025_000597_évaluation à distance_certification OTAN\1_Passation\1_Consultation\1_DCE\"/>
    </mc:Choice>
  </mc:AlternateContent>
  <bookViews>
    <workbookView xWindow="0" yWindow="0" windowWidth="28800" windowHeight="12000"/>
  </bookViews>
  <sheets>
    <sheet name="BPU" sheetId="2" r:id="rId1"/>
    <sheet name="DQE à protéger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1" i="5" l="1"/>
  <c r="R21" i="5"/>
  <c r="N21" i="5"/>
  <c r="J21" i="5"/>
  <c r="F21" i="5"/>
  <c r="B21" i="5"/>
  <c r="V13" i="5"/>
  <c r="R13" i="5"/>
  <c r="N13" i="5"/>
  <c r="J13" i="5"/>
  <c r="F13" i="5"/>
  <c r="B13" i="5"/>
  <c r="K6" i="5"/>
  <c r="D8" i="2"/>
  <c r="L6" i="5" s="1"/>
  <c r="N6" i="5" s="1"/>
  <c r="L21" i="2" l="1"/>
  <c r="W21" i="5" s="1"/>
  <c r="Y21" i="5" s="1"/>
  <c r="L14" i="2"/>
  <c r="W13" i="5" s="1"/>
  <c r="Y13" i="5" s="1"/>
  <c r="B21" i="2" l="1"/>
  <c r="C21" i="5" s="1"/>
  <c r="E21" i="5" s="1"/>
  <c r="D21" i="2"/>
  <c r="G21" i="5" s="1"/>
  <c r="I21" i="5" s="1"/>
  <c r="F21" i="2"/>
  <c r="K21" i="5" s="1"/>
  <c r="M21" i="5" s="1"/>
  <c r="H21" i="2"/>
  <c r="O21" i="5" s="1"/>
  <c r="Q21" i="5" s="1"/>
  <c r="J21" i="2"/>
  <c r="S21" i="5" s="1"/>
  <c r="U21" i="5" s="1"/>
  <c r="B14" i="2"/>
  <c r="C13" i="5" s="1"/>
  <c r="E13" i="5" s="1"/>
  <c r="J14" i="2" l="1"/>
  <c r="S13" i="5" s="1"/>
  <c r="U13" i="5" s="1"/>
  <c r="H14" i="2"/>
  <c r="O13" i="5" s="1"/>
  <c r="Q13" i="5" s="1"/>
  <c r="F14" i="2"/>
  <c r="K13" i="5" s="1"/>
  <c r="M13" i="5" s="1"/>
  <c r="D14" i="2"/>
  <c r="G13" i="5" l="1"/>
  <c r="I13" i="5" s="1"/>
  <c r="M26" i="5" s="1"/>
</calcChain>
</file>

<file path=xl/sharedStrings.xml><?xml version="1.0" encoding="utf-8"?>
<sst xmlns="http://schemas.openxmlformats.org/spreadsheetml/2006/main" count="114" uniqueCount="55">
  <si>
    <t>Coût forfaitaire annuel en € TTC</t>
  </si>
  <si>
    <t>Coût forfaitaire annuel en € HT</t>
  </si>
  <si>
    <t>Prix TTC de 51 à 100 candidats</t>
  </si>
  <si>
    <t>Prix HT de 51 à 100 candidats</t>
  </si>
  <si>
    <t>Prix HT de 101 à 150 candidats</t>
  </si>
  <si>
    <t>Prix TTC de 101 à 150 candidats</t>
  </si>
  <si>
    <t>SOUTENANCE ORALE</t>
  </si>
  <si>
    <t>BORDEREAU DES PRIX UNITAIRES</t>
  </si>
  <si>
    <t>Prix HT de 1 à 10 candidats</t>
  </si>
  <si>
    <t>Prix TTC de 1 à 10 candidats</t>
  </si>
  <si>
    <t>Prix HT de 11 à 50 candidats</t>
  </si>
  <si>
    <t>Prix TTC de 11 à 50 candidats</t>
  </si>
  <si>
    <t>QUANTITE</t>
  </si>
  <si>
    <t>Total</t>
  </si>
  <si>
    <t>⚠️</t>
  </si>
  <si>
    <t>Merci de ne renseigner uniquement que les cases en bleu</t>
  </si>
  <si>
    <t>Prix forfaitaire HT de 1 à 10 candidats</t>
  </si>
  <si>
    <t>Prix forfaitaire TTC de 1 à 10 candidats</t>
  </si>
  <si>
    <t>Prix forfaitaire HT de 11 à 50 candidats</t>
  </si>
  <si>
    <t>Prix forfaitaire TTC de 11 à 50 candidats</t>
  </si>
  <si>
    <t>Prix forfaitaire HT de 51 à 100 candidats</t>
  </si>
  <si>
    <t>Prix forfaitaire TTC de 51 à 100 candidats</t>
  </si>
  <si>
    <t>Prix forfaitaire HT de 101 à 150 candidats</t>
  </si>
  <si>
    <t>Prix forfaitaire TTC de 101 à 150 candidats</t>
  </si>
  <si>
    <t>Prix forfaitaire annuel en € HT</t>
  </si>
  <si>
    <t>Prix forfaitaire annuel en € TTC</t>
  </si>
  <si>
    <t>Prix unitaire HT pour 1 candidat</t>
  </si>
  <si>
    <t>Prix unitaire TTC pour 1 candidat</t>
  </si>
  <si>
    <t>nb d'examen / an</t>
  </si>
  <si>
    <t>Prix forfaitaire HT de 151 à 200 candidats</t>
  </si>
  <si>
    <t>Prix HT de 151 à 200 candidats</t>
  </si>
  <si>
    <t>Prix TTC de 151 à 200 candidats</t>
  </si>
  <si>
    <t>Prix HT pour 1 candidat</t>
  </si>
  <si>
    <t>Prix TTC pour 1 candidat</t>
  </si>
  <si>
    <t>total DQE</t>
  </si>
  <si>
    <t>Prix forfaitaire TTC de 151 à 200 candidats</t>
  </si>
  <si>
    <r>
      <rPr>
        <b/>
        <u/>
        <sz val="14"/>
        <color theme="1"/>
        <rFont val="Calibri"/>
        <family val="2"/>
        <scheme val="minor"/>
      </rPr>
      <t>POSTE 2</t>
    </r>
    <r>
      <rPr>
        <b/>
        <sz val="14"/>
        <color theme="1"/>
        <rFont val="Calibri"/>
        <family val="2"/>
        <scheme val="minor"/>
      </rPr>
      <t xml:space="preserve">
FORFAIT EXAMEN ECRIT</t>
    </r>
    <r>
      <rPr>
        <i/>
        <sz val="12"/>
        <color theme="1"/>
        <rFont val="Calibri"/>
        <family val="2"/>
        <scheme val="minor"/>
      </rPr>
      <t xml:space="preserve"> 
</t>
    </r>
    <r>
      <rPr>
        <i/>
        <sz val="14"/>
        <color theme="1"/>
        <rFont val="Calibri"/>
        <family val="2"/>
        <scheme val="minor"/>
      </rPr>
      <t>(incluant la supervision, la surveillance, la formation à l'utilisation de la plateforme auprès des candidats et des membres du jury et les toutes prestations connexes)</t>
    </r>
  </si>
  <si>
    <r>
      <rPr>
        <b/>
        <u/>
        <sz val="14"/>
        <color theme="1"/>
        <rFont val="Calibri"/>
        <family val="2"/>
        <scheme val="minor"/>
      </rPr>
      <t xml:space="preserve">POSTE 1 </t>
    </r>
    <r>
      <rPr>
        <b/>
        <sz val="14"/>
        <color theme="1"/>
        <rFont val="Calibri"/>
        <family val="2"/>
        <scheme val="minor"/>
      </rPr>
      <t xml:space="preserve">
FORFAIT ACCES A LA PLATEFORME</t>
    </r>
  </si>
  <si>
    <r>
      <rPr>
        <b/>
        <u/>
        <sz val="14"/>
        <color theme="1"/>
        <rFont val="Calibri"/>
        <family val="2"/>
        <scheme val="minor"/>
      </rPr>
      <t>POSTE 3</t>
    </r>
    <r>
      <rPr>
        <b/>
        <sz val="14"/>
        <color theme="1"/>
        <rFont val="Calibri"/>
        <family val="2"/>
        <scheme val="minor"/>
      </rPr>
      <t xml:space="preserve">
FORFAIT SOUTENANCE ORALE 
</t>
    </r>
    <r>
      <rPr>
        <i/>
        <sz val="14"/>
        <color theme="1"/>
        <rFont val="Calibri"/>
        <family val="2"/>
        <scheme val="minor"/>
      </rPr>
      <t>(incluant la supervision, la surveillance, la formation à l'utilisation de la plateforme auprès des candidats et des membres du jury et les toutes prestations connexes)</t>
    </r>
  </si>
  <si>
    <t>Sous-poste 2.1</t>
  </si>
  <si>
    <t>Sous-poste 2.2</t>
  </si>
  <si>
    <t>Sous-poste 2.3</t>
  </si>
  <si>
    <t>Sous-poste 2.4</t>
  </si>
  <si>
    <t>Sous-poste 2.5</t>
  </si>
  <si>
    <t>Sous-poste 2.6</t>
  </si>
  <si>
    <t>Sous-poste 3.1</t>
  </si>
  <si>
    <t>Sous-poste 3.2</t>
  </si>
  <si>
    <t>Sous-poste 3.3</t>
  </si>
  <si>
    <t>Sous-poste 3.4</t>
  </si>
  <si>
    <t>Sous-poste 3.5</t>
  </si>
  <si>
    <t>Sous-poste 3.6</t>
  </si>
  <si>
    <t>DETAIL QUANTITATIF ESTIMATIF</t>
  </si>
  <si>
    <r>
      <rPr>
        <b/>
        <u/>
        <sz val="14"/>
        <color theme="1"/>
        <rFont val="Calibri"/>
        <family val="2"/>
        <scheme val="minor"/>
      </rPr>
      <t>POSTE 1</t>
    </r>
    <r>
      <rPr>
        <b/>
        <sz val="14"/>
        <color theme="1"/>
        <rFont val="Calibri"/>
        <family val="2"/>
        <scheme val="minor"/>
      </rPr>
      <t xml:space="preserve">
ACCES A LA PLATEFORME</t>
    </r>
  </si>
  <si>
    <r>
      <rPr>
        <b/>
        <u/>
        <sz val="14"/>
        <color theme="1"/>
        <rFont val="Calibri"/>
        <family val="2"/>
        <scheme val="minor"/>
      </rPr>
      <t>POSTE 2</t>
    </r>
    <r>
      <rPr>
        <b/>
        <sz val="14"/>
        <color theme="1"/>
        <rFont val="Calibri"/>
        <family val="2"/>
        <scheme val="minor"/>
      </rPr>
      <t xml:space="preserve">
EXAMEN ECRIT</t>
    </r>
  </si>
  <si>
    <r>
      <rPr>
        <b/>
        <u/>
        <sz val="14"/>
        <color theme="1"/>
        <rFont val="Calibri"/>
        <family val="2"/>
        <scheme val="minor"/>
      </rPr>
      <t>POSTE 3</t>
    </r>
    <r>
      <rPr>
        <b/>
        <sz val="14"/>
        <color theme="1"/>
        <rFont val="Calibri"/>
        <family val="2"/>
        <scheme val="minor"/>
      </rPr>
      <t xml:space="preserve">
SOUTENANCE ORALE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</si>
</sst>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5">
    <xf numFmtId="0" fontId="0" fillId="0" borderId="0" xfId="0"/>
    <xf numFmtId="44" fontId="0" fillId="3" borderId="7" xfId="1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/>
    </xf>
    <xf numFmtId="0" fontId="3" fillId="2" borderId="11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center"/>
    </xf>
    <xf numFmtId="0" fontId="4" fillId="2" borderId="11" xfId="0" applyFont="1" applyFill="1" applyBorder="1"/>
    <xf numFmtId="0" fontId="0" fillId="0" borderId="0" xfId="0" applyAlignment="1">
      <alignment horizontal="center" vertical="center"/>
    </xf>
    <xf numFmtId="0" fontId="0" fillId="7" borderId="4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44" fontId="0" fillId="11" borderId="7" xfId="1" applyFont="1" applyFill="1" applyBorder="1" applyAlignment="1">
      <alignment horizontal="center" vertical="center"/>
    </xf>
    <xf numFmtId="44" fontId="0" fillId="12" borderId="7" xfId="1" applyFont="1" applyFill="1" applyBorder="1" applyAlignment="1">
      <alignment horizontal="center" vertical="center"/>
    </xf>
    <xf numFmtId="44" fontId="0" fillId="9" borderId="7" xfId="1" applyFont="1" applyFill="1" applyBorder="1" applyAlignment="1">
      <alignment horizontal="center" vertical="center"/>
    </xf>
    <xf numFmtId="44" fontId="0" fillId="13" borderId="7" xfId="1" applyFont="1" applyFill="1" applyBorder="1" applyAlignment="1">
      <alignment horizontal="center" vertical="center"/>
    </xf>
    <xf numFmtId="44" fontId="0" fillId="14" borderId="7" xfId="1" applyFont="1" applyFill="1" applyBorder="1" applyAlignment="1">
      <alignment horizontal="center" vertical="center"/>
    </xf>
    <xf numFmtId="44" fontId="0" fillId="15" borderId="7" xfId="1" applyFont="1" applyFill="1" applyBorder="1" applyAlignment="1">
      <alignment horizontal="center" vertical="center"/>
    </xf>
    <xf numFmtId="44" fontId="0" fillId="7" borderId="6" xfId="0" applyNumberFormat="1" applyFill="1" applyBorder="1" applyAlignment="1">
      <alignment horizontal="center" vertical="center"/>
    </xf>
    <xf numFmtId="44" fontId="0" fillId="7" borderId="9" xfId="0" applyNumberForma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44" fontId="0" fillId="8" borderId="6" xfId="0" applyNumberFormat="1" applyFill="1" applyBorder="1" applyAlignment="1">
      <alignment horizontal="center" vertical="center"/>
    </xf>
    <xf numFmtId="44" fontId="0" fillId="8" borderId="9" xfId="0" applyNumberForma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44" fontId="0" fillId="6" borderId="6" xfId="1" applyFont="1" applyFill="1" applyBorder="1" applyAlignment="1">
      <alignment horizontal="center" vertical="center"/>
    </xf>
    <xf numFmtId="44" fontId="0" fillId="6" borderId="9" xfId="1" applyFont="1" applyFill="1" applyBorder="1" applyAlignment="1">
      <alignment horizontal="center" vertical="center"/>
    </xf>
    <xf numFmtId="1" fontId="7" fillId="6" borderId="9" xfId="1" applyNumberFormat="1" applyFont="1" applyFill="1" applyBorder="1" applyAlignment="1">
      <alignment horizontal="center" vertical="center"/>
    </xf>
    <xf numFmtId="44" fontId="0" fillId="16" borderId="6" xfId="0" applyNumberFormat="1" applyFill="1" applyBorder="1" applyAlignment="1">
      <alignment horizontal="center" vertical="center"/>
    </xf>
    <xf numFmtId="44" fontId="0" fillId="16" borderId="9" xfId="0" applyNumberFormat="1" applyFill="1" applyBorder="1" applyAlignment="1">
      <alignment horizontal="center" vertical="center"/>
    </xf>
    <xf numFmtId="0" fontId="7" fillId="16" borderId="9" xfId="0" applyFont="1" applyFill="1" applyBorder="1" applyAlignment="1">
      <alignment horizontal="center" vertical="center"/>
    </xf>
    <xf numFmtId="44" fontId="0" fillId="10" borderId="6" xfId="0" applyNumberFormat="1" applyFill="1" applyBorder="1" applyAlignment="1">
      <alignment horizontal="center" vertical="center"/>
    </xf>
    <xf numFmtId="44" fontId="0" fillId="10" borderId="9" xfId="0" applyNumberFormat="1" applyFill="1" applyBorder="1" applyAlignment="1">
      <alignment horizontal="center" vertical="center"/>
    </xf>
    <xf numFmtId="0" fontId="7" fillId="10" borderId="9" xfId="0" applyFont="1" applyFill="1" applyBorder="1" applyAlignment="1">
      <alignment horizontal="center" vertical="center"/>
    </xf>
    <xf numFmtId="44" fontId="0" fillId="5" borderId="6" xfId="0" applyNumberFormat="1" applyFill="1" applyBorder="1" applyAlignment="1">
      <alignment horizontal="center" vertical="center"/>
    </xf>
    <xf numFmtId="44" fontId="0" fillId="5" borderId="9" xfId="0" applyNumberForma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44" fontId="0" fillId="5" borderId="6" xfId="1" applyFont="1" applyFill="1" applyBorder="1" applyAlignment="1">
      <alignment horizontal="center" vertical="center"/>
    </xf>
    <xf numFmtId="44" fontId="0" fillId="5" borderId="9" xfId="1" applyFont="1" applyFill="1" applyBorder="1" applyAlignment="1">
      <alignment horizontal="center" vertical="center"/>
    </xf>
    <xf numFmtId="1" fontId="7" fillId="5" borderId="9" xfId="1" applyNumberFormat="1" applyFont="1" applyFill="1" applyBorder="1" applyAlignment="1">
      <alignment horizontal="center" vertical="center"/>
    </xf>
    <xf numFmtId="44" fontId="0" fillId="9" borderId="6" xfId="0" applyNumberFormat="1" applyFill="1" applyBorder="1" applyAlignment="1">
      <alignment horizontal="center" vertical="center"/>
    </xf>
    <xf numFmtId="44" fontId="0" fillId="9" borderId="9" xfId="0" applyNumberFormat="1" applyFill="1" applyBorder="1" applyAlignment="1">
      <alignment horizontal="center" vertical="center"/>
    </xf>
    <xf numFmtId="0" fontId="7" fillId="9" borderId="9" xfId="0" applyFont="1" applyFill="1" applyBorder="1" applyAlignment="1">
      <alignment horizontal="center" vertical="center"/>
    </xf>
    <xf numFmtId="0" fontId="8" fillId="0" borderId="13" xfId="0" applyFont="1" applyBorder="1"/>
    <xf numFmtId="44" fontId="0" fillId="0" borderId="14" xfId="0" applyNumberFormat="1" applyBorder="1"/>
    <xf numFmtId="0" fontId="9" fillId="0" borderId="0" xfId="0" applyFont="1" applyAlignment="1">
      <alignment vertical="center"/>
    </xf>
    <xf numFmtId="0" fontId="0" fillId="6" borderId="11" xfId="0" applyFill="1" applyBorder="1" applyAlignment="1">
      <alignment horizontal="center" vertical="center" wrapText="1"/>
    </xf>
    <xf numFmtId="44" fontId="0" fillId="2" borderId="11" xfId="1" applyFont="1" applyFill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="90" zoomScaleNormal="90" workbookViewId="0">
      <selection activeCell="A14" sqref="A14"/>
    </sheetView>
  </sheetViews>
  <sheetFormatPr baseColWidth="10" defaultRowHeight="15" x14ac:dyDescent="0.25"/>
  <cols>
    <col min="1" max="12" width="15.7109375" customWidth="1"/>
    <col min="13" max="28" width="12.7109375" customWidth="1"/>
  </cols>
  <sheetData>
    <row r="1" spans="1:12" ht="33" customHeight="1" thickBot="1" x14ac:dyDescent="0.3">
      <c r="A1" s="61" t="s">
        <v>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2"/>
    </row>
    <row r="3" spans="1:12" ht="23.25" x14ac:dyDescent="0.35">
      <c r="B3" s="5" t="s">
        <v>14</v>
      </c>
      <c r="C3" s="6" t="s">
        <v>15</v>
      </c>
      <c r="D3" s="7"/>
      <c r="E3" s="7"/>
      <c r="F3" s="7"/>
      <c r="G3" s="8"/>
      <c r="H3" s="8"/>
    </row>
    <row r="6" spans="1:12" ht="57.95" customHeight="1" x14ac:dyDescent="0.25">
      <c r="C6" s="63" t="s">
        <v>37</v>
      </c>
      <c r="D6" s="63"/>
      <c r="G6" s="57"/>
    </row>
    <row r="7" spans="1:12" ht="30" x14ac:dyDescent="0.25">
      <c r="C7" s="58" t="s">
        <v>24</v>
      </c>
      <c r="D7" s="58" t="s">
        <v>25</v>
      </c>
    </row>
    <row r="8" spans="1:12" x14ac:dyDescent="0.25">
      <c r="C8" s="59"/>
      <c r="D8" s="60">
        <f>C8*1.2</f>
        <v>0</v>
      </c>
    </row>
    <row r="11" spans="1:12" ht="66" customHeight="1" x14ac:dyDescent="0.25">
      <c r="A11" s="63" t="s">
        <v>36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</row>
    <row r="12" spans="1:12" ht="39" customHeight="1" x14ac:dyDescent="0.25">
      <c r="A12" s="64" t="s">
        <v>39</v>
      </c>
      <c r="B12" s="65"/>
      <c r="C12" s="64" t="s">
        <v>40</v>
      </c>
      <c r="D12" s="65"/>
      <c r="E12" s="64" t="s">
        <v>41</v>
      </c>
      <c r="F12" s="65"/>
      <c r="G12" s="64" t="s">
        <v>42</v>
      </c>
      <c r="H12" s="65"/>
      <c r="I12" s="64" t="s">
        <v>43</v>
      </c>
      <c r="J12" s="65"/>
      <c r="K12" s="64" t="s">
        <v>44</v>
      </c>
      <c r="L12" s="65"/>
    </row>
    <row r="13" spans="1:12" ht="80.099999999999994" customHeight="1" x14ac:dyDescent="0.25">
      <c r="A13" s="58" t="s">
        <v>26</v>
      </c>
      <c r="B13" s="58" t="s">
        <v>27</v>
      </c>
      <c r="C13" s="58" t="s">
        <v>16</v>
      </c>
      <c r="D13" s="58" t="s">
        <v>17</v>
      </c>
      <c r="E13" s="58" t="s">
        <v>18</v>
      </c>
      <c r="F13" s="58" t="s">
        <v>19</v>
      </c>
      <c r="G13" s="58" t="s">
        <v>20</v>
      </c>
      <c r="H13" s="58" t="s">
        <v>21</v>
      </c>
      <c r="I13" s="58" t="s">
        <v>22</v>
      </c>
      <c r="J13" s="58" t="s">
        <v>23</v>
      </c>
      <c r="K13" s="58" t="s">
        <v>29</v>
      </c>
      <c r="L13" s="58" t="s">
        <v>35</v>
      </c>
    </row>
    <row r="14" spans="1:12" ht="20.100000000000001" customHeight="1" x14ac:dyDescent="0.25">
      <c r="A14" s="59"/>
      <c r="B14" s="60">
        <f>A14*1.2</f>
        <v>0</v>
      </c>
      <c r="C14" s="59"/>
      <c r="D14" s="60">
        <f>C14*1.2</f>
        <v>0</v>
      </c>
      <c r="E14" s="59"/>
      <c r="F14" s="60">
        <f>E14*1.2</f>
        <v>0</v>
      </c>
      <c r="G14" s="59"/>
      <c r="H14" s="60">
        <f>G14*1.2</f>
        <v>0</v>
      </c>
      <c r="I14" s="59"/>
      <c r="J14" s="60">
        <f>I14*1.2</f>
        <v>0</v>
      </c>
      <c r="K14" s="59"/>
      <c r="L14" s="60">
        <f>K14*1.2</f>
        <v>0</v>
      </c>
    </row>
    <row r="18" spans="1:12" ht="64.5" customHeight="1" x14ac:dyDescent="0.25">
      <c r="A18" s="63" t="s">
        <v>38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</row>
    <row r="19" spans="1:12" ht="42" customHeight="1" x14ac:dyDescent="0.25">
      <c r="A19" s="64" t="s">
        <v>45</v>
      </c>
      <c r="B19" s="65"/>
      <c r="C19" s="64" t="s">
        <v>46</v>
      </c>
      <c r="D19" s="65"/>
      <c r="E19" s="64" t="s">
        <v>47</v>
      </c>
      <c r="F19" s="65"/>
      <c r="G19" s="64" t="s">
        <v>48</v>
      </c>
      <c r="H19" s="65"/>
      <c r="I19" s="64" t="s">
        <v>49</v>
      </c>
      <c r="J19" s="65"/>
      <c r="K19" s="64" t="s">
        <v>50</v>
      </c>
      <c r="L19" s="65"/>
    </row>
    <row r="20" spans="1:12" ht="80.099999999999994" customHeight="1" x14ac:dyDescent="0.25">
      <c r="A20" s="58" t="s">
        <v>26</v>
      </c>
      <c r="B20" s="58" t="s">
        <v>27</v>
      </c>
      <c r="C20" s="58" t="s">
        <v>16</v>
      </c>
      <c r="D20" s="58" t="s">
        <v>17</v>
      </c>
      <c r="E20" s="58" t="s">
        <v>18</v>
      </c>
      <c r="F20" s="58" t="s">
        <v>19</v>
      </c>
      <c r="G20" s="58" t="s">
        <v>20</v>
      </c>
      <c r="H20" s="58" t="s">
        <v>21</v>
      </c>
      <c r="I20" s="58" t="s">
        <v>22</v>
      </c>
      <c r="J20" s="58" t="s">
        <v>23</v>
      </c>
      <c r="K20" s="58" t="s">
        <v>29</v>
      </c>
      <c r="L20" s="58" t="s">
        <v>35</v>
      </c>
    </row>
    <row r="21" spans="1:12" ht="20.100000000000001" customHeight="1" x14ac:dyDescent="0.25">
      <c r="A21" s="59"/>
      <c r="B21" s="60">
        <f>A21*1.2</f>
        <v>0</v>
      </c>
      <c r="C21" s="59"/>
      <c r="D21" s="60">
        <f>C21*1.2</f>
        <v>0</v>
      </c>
      <c r="E21" s="59"/>
      <c r="F21" s="60">
        <f>E21*1.2</f>
        <v>0</v>
      </c>
      <c r="G21" s="59"/>
      <c r="H21" s="60">
        <f>G21*1.2</f>
        <v>0</v>
      </c>
      <c r="I21" s="59"/>
      <c r="J21" s="60">
        <f>I21*1.2</f>
        <v>0</v>
      </c>
      <c r="K21" s="59"/>
      <c r="L21" s="60">
        <f>K21*1.2</f>
        <v>0</v>
      </c>
    </row>
  </sheetData>
  <mergeCells count="16">
    <mergeCell ref="K19:L19"/>
    <mergeCell ref="A19:B19"/>
    <mergeCell ref="C19:D19"/>
    <mergeCell ref="E19:F19"/>
    <mergeCell ref="G19:H19"/>
    <mergeCell ref="I19:J19"/>
    <mergeCell ref="C6:D6"/>
    <mergeCell ref="A11:L11"/>
    <mergeCell ref="A18:L18"/>
    <mergeCell ref="A12:B12"/>
    <mergeCell ref="C12:D12"/>
    <mergeCell ref="E12:F12"/>
    <mergeCell ref="G12:H12"/>
    <mergeCell ref="I12:J12"/>
    <mergeCell ref="K12:L12"/>
    <mergeCell ref="A1:L1"/>
  </mergeCells>
  <pageMargins left="0.7" right="0.7" top="0.75" bottom="0.75" header="0.3" footer="0.3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26"/>
  <sheetViews>
    <sheetView topLeftCell="C4" workbookViewId="0">
      <selection activeCell="E21" sqref="E21"/>
    </sheetView>
  </sheetViews>
  <sheetFormatPr baseColWidth="10" defaultRowHeight="15" x14ac:dyDescent="0.25"/>
  <cols>
    <col min="13" max="13" width="15.5703125" customWidth="1"/>
  </cols>
  <sheetData>
    <row r="1" spans="2:25" ht="24" thickBot="1" x14ac:dyDescent="0.3">
      <c r="B1" s="67" t="s">
        <v>51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9"/>
      <c r="Y1" s="9"/>
    </row>
    <row r="3" spans="2:25" ht="15.75" thickBot="1" x14ac:dyDescent="0.3"/>
    <row r="4" spans="2:25" ht="36.75" customHeight="1" thickBot="1" x14ac:dyDescent="0.3">
      <c r="K4" s="70" t="s">
        <v>52</v>
      </c>
      <c r="L4" s="71"/>
      <c r="M4" s="71"/>
      <c r="N4" s="72"/>
    </row>
    <row r="5" spans="2:25" ht="60" x14ac:dyDescent="0.25">
      <c r="K5" s="16" t="s">
        <v>1</v>
      </c>
      <c r="L5" s="17" t="s">
        <v>0</v>
      </c>
      <c r="M5" s="17" t="s">
        <v>12</v>
      </c>
      <c r="N5" s="18" t="s">
        <v>13</v>
      </c>
    </row>
    <row r="6" spans="2:25" ht="15.75" thickBot="1" x14ac:dyDescent="0.3">
      <c r="K6" s="49">
        <f>BPU!C8</f>
        <v>0</v>
      </c>
      <c r="L6" s="50">
        <f>BPU!D8</f>
        <v>0</v>
      </c>
      <c r="M6" s="51">
        <v>1</v>
      </c>
      <c r="N6" s="30">
        <f>L6*M6</f>
        <v>0</v>
      </c>
    </row>
    <row r="9" spans="2:25" ht="15.75" thickBot="1" x14ac:dyDescent="0.3"/>
    <row r="10" spans="2:25" ht="38.25" customHeight="1" thickBot="1" x14ac:dyDescent="0.3">
      <c r="B10" s="73" t="s">
        <v>53</v>
      </c>
      <c r="C10" s="74"/>
      <c r="D10" s="74"/>
      <c r="E10" s="74"/>
      <c r="F10" s="74"/>
      <c r="G10" s="74"/>
      <c r="H10" s="74"/>
      <c r="I10" s="74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2"/>
    </row>
    <row r="11" spans="2:25" ht="38.25" customHeight="1" thickBot="1" x14ac:dyDescent="0.3">
      <c r="B11" s="66" t="s">
        <v>39</v>
      </c>
      <c r="C11" s="66"/>
      <c r="D11" s="66"/>
      <c r="E11" s="66"/>
      <c r="F11" s="66" t="s">
        <v>40</v>
      </c>
      <c r="G11" s="66"/>
      <c r="H11" s="66"/>
      <c r="I11" s="66"/>
      <c r="J11" s="66" t="s">
        <v>41</v>
      </c>
      <c r="K11" s="66"/>
      <c r="L11" s="66"/>
      <c r="M11" s="66"/>
      <c r="N11" s="66" t="s">
        <v>42</v>
      </c>
      <c r="O11" s="66"/>
      <c r="P11" s="66"/>
      <c r="Q11" s="66"/>
      <c r="R11" s="66" t="s">
        <v>43</v>
      </c>
      <c r="S11" s="66"/>
      <c r="T11" s="66"/>
      <c r="U11" s="66"/>
      <c r="V11" s="66" t="s">
        <v>44</v>
      </c>
      <c r="W11" s="66"/>
      <c r="X11" s="66"/>
      <c r="Y11" s="66"/>
    </row>
    <row r="12" spans="2:25" ht="45" x14ac:dyDescent="0.25">
      <c r="B12" s="10" t="s">
        <v>32</v>
      </c>
      <c r="C12" s="11" t="s">
        <v>33</v>
      </c>
      <c r="D12" s="11" t="s">
        <v>28</v>
      </c>
      <c r="E12" s="12" t="s">
        <v>13</v>
      </c>
      <c r="F12" s="13" t="s">
        <v>8</v>
      </c>
      <c r="G12" s="14" t="s">
        <v>9</v>
      </c>
      <c r="H12" s="14" t="s">
        <v>28</v>
      </c>
      <c r="I12" s="15" t="s">
        <v>13</v>
      </c>
      <c r="J12" s="2" t="s">
        <v>10</v>
      </c>
      <c r="K12" s="3" t="s">
        <v>11</v>
      </c>
      <c r="L12" s="3" t="s">
        <v>28</v>
      </c>
      <c r="M12" s="4" t="s">
        <v>13</v>
      </c>
      <c r="N12" s="19" t="s">
        <v>3</v>
      </c>
      <c r="O12" s="20" t="s">
        <v>2</v>
      </c>
      <c r="P12" s="20" t="s">
        <v>28</v>
      </c>
      <c r="Q12" s="21" t="s">
        <v>13</v>
      </c>
      <c r="R12" s="22" t="s">
        <v>4</v>
      </c>
      <c r="S12" s="23" t="s">
        <v>5</v>
      </c>
      <c r="T12" s="23" t="s">
        <v>28</v>
      </c>
      <c r="U12" s="24" t="s">
        <v>13</v>
      </c>
      <c r="V12" s="16" t="s">
        <v>30</v>
      </c>
      <c r="W12" s="17" t="s">
        <v>31</v>
      </c>
      <c r="X12" s="17" t="s">
        <v>28</v>
      </c>
      <c r="Y12" s="18" t="s">
        <v>13</v>
      </c>
    </row>
    <row r="13" spans="2:25" ht="15.75" thickBot="1" x14ac:dyDescent="0.3">
      <c r="B13" s="31">
        <f>BPU!A14</f>
        <v>0</v>
      </c>
      <c r="C13" s="32">
        <f>BPU!B14</f>
        <v>0</v>
      </c>
      <c r="D13" s="33">
        <v>4</v>
      </c>
      <c r="E13" s="25">
        <f>C13*D13</f>
        <v>0</v>
      </c>
      <c r="F13" s="34">
        <f>BPU!C14</f>
        <v>0</v>
      </c>
      <c r="G13" s="35">
        <f>BPU!D14</f>
        <v>0</v>
      </c>
      <c r="H13" s="36">
        <v>130</v>
      </c>
      <c r="I13" s="26">
        <f>G13*H13</f>
        <v>0</v>
      </c>
      <c r="J13" s="37">
        <f>BPU!E14</f>
        <v>0</v>
      </c>
      <c r="K13" s="38">
        <f>BPU!F14</f>
        <v>0</v>
      </c>
      <c r="L13" s="39">
        <v>300</v>
      </c>
      <c r="M13" s="1">
        <f>K13*L13</f>
        <v>0</v>
      </c>
      <c r="N13" s="40">
        <f>BPU!G14</f>
        <v>0</v>
      </c>
      <c r="O13" s="41">
        <f>BPU!H14</f>
        <v>0</v>
      </c>
      <c r="P13" s="42">
        <v>1</v>
      </c>
      <c r="Q13" s="27">
        <f>O13*P13</f>
        <v>0</v>
      </c>
      <c r="R13" s="43">
        <f>BPU!I14</f>
        <v>0</v>
      </c>
      <c r="S13" s="44">
        <f>BPU!J14</f>
        <v>0</v>
      </c>
      <c r="T13" s="45">
        <v>450</v>
      </c>
      <c r="U13" s="28">
        <f>S13*T13</f>
        <v>0</v>
      </c>
      <c r="V13" s="46">
        <f>BPU!K14</f>
        <v>0</v>
      </c>
      <c r="W13" s="47">
        <f>BPU!L14</f>
        <v>0</v>
      </c>
      <c r="X13" s="48">
        <v>510</v>
      </c>
      <c r="Y13" s="30">
        <f>W13*X13</f>
        <v>0</v>
      </c>
    </row>
    <row r="17" spans="2:25" ht="15.75" thickBot="1" x14ac:dyDescent="0.3"/>
    <row r="18" spans="2:25" ht="38.25" customHeight="1" thickBot="1" x14ac:dyDescent="0.3">
      <c r="B18" s="70" t="s">
        <v>54</v>
      </c>
      <c r="C18" s="71"/>
      <c r="D18" s="71"/>
      <c r="E18" s="71"/>
      <c r="F18" s="71" t="s">
        <v>6</v>
      </c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2"/>
    </row>
    <row r="19" spans="2:25" ht="38.25" customHeight="1" thickBot="1" x14ac:dyDescent="0.3">
      <c r="B19" s="66" t="s">
        <v>45</v>
      </c>
      <c r="C19" s="66"/>
      <c r="D19" s="66"/>
      <c r="E19" s="66"/>
      <c r="F19" s="66" t="s">
        <v>46</v>
      </c>
      <c r="G19" s="66"/>
      <c r="H19" s="66"/>
      <c r="I19" s="66"/>
      <c r="J19" s="66" t="s">
        <v>47</v>
      </c>
      <c r="K19" s="66"/>
      <c r="L19" s="66"/>
      <c r="M19" s="66"/>
      <c r="N19" s="66" t="s">
        <v>48</v>
      </c>
      <c r="O19" s="66"/>
      <c r="P19" s="66"/>
      <c r="Q19" s="66"/>
      <c r="R19" s="66" t="s">
        <v>49</v>
      </c>
      <c r="S19" s="66"/>
      <c r="T19" s="66"/>
      <c r="U19" s="66"/>
      <c r="V19" s="66" t="s">
        <v>50</v>
      </c>
      <c r="W19" s="66"/>
      <c r="X19" s="66"/>
      <c r="Y19" s="66"/>
    </row>
    <row r="20" spans="2:25" ht="45" x14ac:dyDescent="0.25">
      <c r="B20" s="10" t="s">
        <v>32</v>
      </c>
      <c r="C20" s="11" t="s">
        <v>33</v>
      </c>
      <c r="D20" s="11" t="s">
        <v>28</v>
      </c>
      <c r="E20" s="12" t="s">
        <v>13</v>
      </c>
      <c r="F20" s="13" t="s">
        <v>8</v>
      </c>
      <c r="G20" s="14" t="s">
        <v>9</v>
      </c>
      <c r="H20" s="14" t="s">
        <v>28</v>
      </c>
      <c r="I20" s="15" t="s">
        <v>13</v>
      </c>
      <c r="J20" s="2" t="s">
        <v>10</v>
      </c>
      <c r="K20" s="3" t="s">
        <v>11</v>
      </c>
      <c r="L20" s="3" t="s">
        <v>28</v>
      </c>
      <c r="M20" s="4" t="s">
        <v>13</v>
      </c>
      <c r="N20" s="19" t="s">
        <v>3</v>
      </c>
      <c r="O20" s="20" t="s">
        <v>2</v>
      </c>
      <c r="P20" s="20" t="s">
        <v>28</v>
      </c>
      <c r="Q20" s="21" t="s">
        <v>13</v>
      </c>
      <c r="R20" s="22" t="s">
        <v>4</v>
      </c>
      <c r="S20" s="23" t="s">
        <v>5</v>
      </c>
      <c r="T20" s="23" t="s">
        <v>28</v>
      </c>
      <c r="U20" s="24" t="s">
        <v>13</v>
      </c>
      <c r="V20" s="16" t="s">
        <v>30</v>
      </c>
      <c r="W20" s="17" t="s">
        <v>31</v>
      </c>
      <c r="X20" s="17" t="s">
        <v>28</v>
      </c>
      <c r="Y20" s="18" t="s">
        <v>13</v>
      </c>
    </row>
    <row r="21" spans="2:25" ht="15.75" thickBot="1" x14ac:dyDescent="0.3">
      <c r="B21" s="31">
        <f>BPU!A21</f>
        <v>0</v>
      </c>
      <c r="C21" s="32">
        <f>BPU!B21</f>
        <v>0</v>
      </c>
      <c r="D21" s="33">
        <v>12</v>
      </c>
      <c r="E21" s="25">
        <f>C21*D21</f>
        <v>0</v>
      </c>
      <c r="F21" s="34">
        <f>BPU!C21</f>
        <v>0</v>
      </c>
      <c r="G21" s="35">
        <f>BPU!D21</f>
        <v>0</v>
      </c>
      <c r="H21" s="36">
        <v>130</v>
      </c>
      <c r="I21" s="26">
        <f>G21*H21</f>
        <v>0</v>
      </c>
      <c r="J21" s="37">
        <f>BPU!E21</f>
        <v>0</v>
      </c>
      <c r="K21" s="38">
        <f>BPU!F21</f>
        <v>0</v>
      </c>
      <c r="L21" s="39">
        <v>100</v>
      </c>
      <c r="M21" s="1">
        <f>K21*L21</f>
        <v>0</v>
      </c>
      <c r="N21" s="52">
        <f>BPU!G21</f>
        <v>0</v>
      </c>
      <c r="O21" s="53">
        <f>BPU!H21</f>
        <v>0</v>
      </c>
      <c r="P21" s="54">
        <v>1</v>
      </c>
      <c r="Q21" s="29">
        <f>O21*P21</f>
        <v>0</v>
      </c>
      <c r="R21" s="43">
        <f>BPU!I21</f>
        <v>0</v>
      </c>
      <c r="S21" s="44">
        <f>BPU!J21</f>
        <v>0</v>
      </c>
      <c r="T21" s="45">
        <v>150</v>
      </c>
      <c r="U21" s="28">
        <f>S21*T21</f>
        <v>0</v>
      </c>
      <c r="V21" s="46">
        <f>BPU!K21</f>
        <v>0</v>
      </c>
      <c r="W21" s="47">
        <f>BPU!L21</f>
        <v>0</v>
      </c>
      <c r="X21" s="48">
        <v>170</v>
      </c>
      <c r="Y21" s="30">
        <f>W21*X21</f>
        <v>0</v>
      </c>
    </row>
    <row r="25" spans="2:25" ht="15.75" thickBot="1" x14ac:dyDescent="0.3"/>
    <row r="26" spans="2:25" ht="19.5" thickBot="1" x14ac:dyDescent="0.35">
      <c r="L26" s="55" t="s">
        <v>34</v>
      </c>
      <c r="M26" s="56">
        <f>N6+E13+I13+M13+Q13+U13+Y13+E21+I21+M21+Q21+U21+Y21</f>
        <v>0</v>
      </c>
    </row>
  </sheetData>
  <sheetProtection algorithmName="SHA-512" hashValue="pKCDGkg+RSUZQxqw4Pcp5HQ0S9lnGkNTeIr8dnG1BnYUbMW7aPumqgJZmrW3eQk7rhk2HlYIgiGXD6sqLDZeJQ==" saltValue="0xlcabH5AxF1IEucHyhAYg==" spinCount="100000" sheet="1" objects="1" scenarios="1"/>
  <mergeCells count="16">
    <mergeCell ref="V19:Y19"/>
    <mergeCell ref="B1:X1"/>
    <mergeCell ref="K4:N4"/>
    <mergeCell ref="B10:Y10"/>
    <mergeCell ref="B18:Y18"/>
    <mergeCell ref="B11:E11"/>
    <mergeCell ref="F11:I11"/>
    <mergeCell ref="J11:M11"/>
    <mergeCell ref="N11:Q11"/>
    <mergeCell ref="R11:U11"/>
    <mergeCell ref="V11:Y11"/>
    <mergeCell ref="B19:E19"/>
    <mergeCell ref="F19:I19"/>
    <mergeCell ref="J19:M19"/>
    <mergeCell ref="N19:Q19"/>
    <mergeCell ref="R19:U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 à protéger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DEDIEU Laurent TSEF 2</dc:creator>
  <cp:lastModifiedBy>DEDIEU Laurent TSEF 2</cp:lastModifiedBy>
  <dcterms:created xsi:type="dcterms:W3CDTF">2025-09-05T06:57:44Z</dcterms:created>
  <dcterms:modified xsi:type="dcterms:W3CDTF">2025-11-04T09:10:32Z</dcterms:modified>
</cp:coreProperties>
</file>