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P:\8891\03_RTM SAVOIE\03_En cours\1_Domanial\2_Haute Isère\HT-Hte Tarentaise\Arbonne\1_Travaux\1_Tx_Entrepises\2025_Reprise de la piste forestière des Rottes\1_DCE\Publié\"/>
    </mc:Choice>
  </mc:AlternateContent>
  <xr:revisionPtr revIDLastSave="0" documentId="13_ncr:1_{CA748100-A093-4023-BBF2-9254985C1C7A}" xr6:coauthVersionLast="47" xr6:coauthVersionMax="47" xr10:uidLastSave="{00000000-0000-0000-0000-000000000000}"/>
  <bookViews>
    <workbookView xWindow="-28020" yWindow="585" windowWidth="27630" windowHeight="14505" activeTab="1" xr2:uid="{07D8D5E4-E9C1-47C7-99AE-77666F4CBB4D}"/>
  </bookViews>
  <sheets>
    <sheet name="DQE" sheetId="8" r:id="rId1"/>
    <sheet name="BPU" sheetId="9" r:id="rId2"/>
  </sheets>
  <definedNames>
    <definedName name="BPU_Code_Consultation">#REF!</definedName>
    <definedName name="BPU_Code_Lot">#REF!</definedName>
    <definedName name="BPU_Libelle_Organisme">#REF!</definedName>
    <definedName name="BPU_Ligne_Article">#REF!</definedName>
    <definedName name="BPU_Ligne_Entete">#REF!</definedName>
    <definedName name="BPU_Niveau_Decoupage">#REF!</definedName>
    <definedName name="BPU_Niveau1_Organisme">#REF!</definedName>
    <definedName name="BPU_Niveau2_Organisme">#REF!</definedName>
    <definedName name="BPU_Niveau3_Organisme">#REF!</definedName>
    <definedName name="BPU_Objet_Consultation">#REF!</definedName>
    <definedName name="DEBUT_DOC">#REF!</definedName>
    <definedName name="DQE_Code_Consultation">#REF!</definedName>
    <definedName name="DQE_Code_Lot">#REF!</definedName>
    <definedName name="DQE_Consultation">#REF!</definedName>
    <definedName name="DQE_CUMUL_HT">#REF!</definedName>
    <definedName name="DQE_CUMUL_TTC">#REF!</definedName>
    <definedName name="DQE_Libelle_Organisme">#REF!</definedName>
    <definedName name="DQE_Ligne_Article_Descriptif">#REF!</definedName>
    <definedName name="DQE_Ligne_Article_Descriptif_Metre">#REF!</definedName>
    <definedName name="DQE_Ligne_Article_Metre">#REF!</definedName>
    <definedName name="DQE_Ligne_Article_Simple">#REF!</definedName>
    <definedName name="DQE_Ligne_Entete_Descriptif">#REF!</definedName>
    <definedName name="DQE_Ligne_Entete_simple">#REF!</definedName>
    <definedName name="DQE_Lot_traite">#REF!</definedName>
    <definedName name="DQE_MONTANT_TVA">#REF!</definedName>
    <definedName name="DQE_Niveau_Decoupage">#REF!</definedName>
    <definedName name="DQE_Niveau1_Organisme">#REF!</definedName>
    <definedName name="DQE_Niveau2_Organisme">#REF!</definedName>
    <definedName name="DQE_Niveau3_Organisme">#REF!</definedName>
    <definedName name="DQE_Objet_Consultation">#REF!</definedName>
    <definedName name="DQE_TAUX">#REF!</definedName>
    <definedName name="DQE_TAUX_TVA">#REF!</definedName>
    <definedName name="DQE_TOTAL_MONTANTHT_LABEL">#REF!</definedName>
    <definedName name="DQE_TOTAL_MONTANTTTC_LABEL">#REF!</definedName>
    <definedName name="DQE_TVA_1">#REF!</definedName>
    <definedName name="ID_ARTICLES">#REF!</definedName>
    <definedName name="Id_Consultation">#REF!</definedName>
    <definedName name="Id_Lot">#REF!</definedName>
    <definedName name="NUM_PRIX">#REF!</definedName>
    <definedName name="PRIX_UNITAIRE">#REF!</definedName>
    <definedName name="QUANTITES_PREVUES">#REF!</definedName>
    <definedName name="TITRE">#REF!</definedName>
    <definedName name="Type_DE">#REF!</definedName>
    <definedName name="_xlnm.Print_Area" localSheetId="1">BPU!$A$1:$D$28</definedName>
    <definedName name="_xlnm.Print_Area" localSheetId="0">DQE!$A$1:$F$47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8" l="1"/>
  <c r="F36" i="8"/>
  <c r="F35" i="8"/>
  <c r="F34" i="8"/>
  <c r="F25" i="8"/>
  <c r="F24" i="8"/>
  <c r="F23" i="8"/>
  <c r="F22" i="8"/>
  <c r="F19" i="8"/>
  <c r="A38" i="8"/>
  <c r="A26" i="8"/>
  <c r="F18" i="8"/>
  <c r="F38" i="8" l="1"/>
  <c r="F40" i="8" s="1"/>
  <c r="F41" i="8" s="1"/>
  <c r="F42" i="8" s="1"/>
  <c r="F26" i="8"/>
  <c r="F20" i="8"/>
  <c r="F45" i="8" l="1"/>
  <c r="F46" i="8" s="1"/>
  <c r="F47" i="8" s="1"/>
  <c r="F28" i="8"/>
  <c r="F29" i="8" s="1"/>
  <c r="F30" i="8" s="1"/>
</calcChain>
</file>

<file path=xl/sharedStrings.xml><?xml version="1.0" encoding="utf-8"?>
<sst xmlns="http://schemas.openxmlformats.org/spreadsheetml/2006/main" count="109" uniqueCount="57">
  <si>
    <t>Montant T.T.C.</t>
  </si>
  <si>
    <t/>
  </si>
  <si>
    <t>Montant T.V.A.</t>
  </si>
  <si>
    <t>Montant H.T.</t>
  </si>
  <si>
    <t>ml</t>
  </si>
  <si>
    <t>Unité</t>
  </si>
  <si>
    <t>Libellé</t>
  </si>
  <si>
    <t>N° Prix</t>
  </si>
  <si>
    <t>Observations</t>
  </si>
  <si>
    <t>Date</t>
  </si>
  <si>
    <t>Version initiale</t>
  </si>
  <si>
    <t>V0</t>
  </si>
  <si>
    <t>V1</t>
  </si>
  <si>
    <t>Forfait</t>
  </si>
  <si>
    <t>V2</t>
  </si>
  <si>
    <t>SUIVIE DES VERSIONS</t>
  </si>
  <si>
    <t>Préparation de surface de la piste</t>
  </si>
  <si>
    <t xml:space="preserve">Mise en œuvre de renvoi d'eau </t>
  </si>
  <si>
    <t>Fourniture de matériaux de type 0/80</t>
  </si>
  <si>
    <t>Mise en œuvre des matériaux pour formation de la couche de roulement (y/compris compactage)</t>
  </si>
  <si>
    <t>Ce prix rémunère au ml et pour une largeur moyenne de 4,5 m, la mise en œuvre des matériaux granulaire sur la piste conformément aux prescriptions du cahier des charges :
*le régalage des matériaux à la pelle sur une épaisseur de 10 à 15 cm (épaisseur après compactage) et sur l'ensemble de la largeur de la piste ;
*le bon compactage des matériaux au compacteur de classe PV2 minimun à PV4 maximum ;
Le mètre linéaire :</t>
  </si>
  <si>
    <t xml:space="preserve">C U M U L S   T R A N C H E   F E R M E </t>
  </si>
  <si>
    <t>Remise en état de la piste d'alpage entre Les Chapelles et La Thuile passant par Changelina</t>
  </si>
  <si>
    <t>Ce prix rémunère, forfaitairement, les frais d'installation et de repli de chantier. Il comprend notamment :  
*les prestations prévues par l'article 31 du CCAG ; 
*l'amenée et le repli de la base vie ;
*les amenées des matériaux, matériels et engins nécessaires à l'exécution des travaux ;
*les frais liés au phasage des travaux ;
*la fourniture, la pose et la maintenance de la signalisation du chantier, du balisage et de la mise en sécurité du chantier, en accord avec les services compétents pour ce qui concerne les voies publiques ;
*les frais imputables à l'application de prescriptions de toutes les mesures de sécurité et de protection de la santé des travailleurs ;
*les mesures particulières relatives à la propreté du chantier, le nettoyage des voies empruntées ;
*l'évacuation à l'issue du chantier, des matériels, matériaux en excès et déchets, la remise en l'état, à l'identique, en fin de chantier des terrains et zones de travaux ;
*le repli du chantier.
Le forfait :</t>
  </si>
  <si>
    <t>Ce prix rémunère, forfaitairement, la reprise à l'aide d'une pelle hydraulique de la piste d'alpage passant par Changelina. La reprise interviendra en fin de chantier afin de restaurer la piste après le passage des camions pour l'apport des fournitures.
Le forfait :</t>
  </si>
  <si>
    <t>Ce prix rémunère au ml de piste et pour une largeur moyenne de 4,5 m, la préparation de la surface  conformément aux prescriptions du cahier des charges :
*le terrassement à la pelle hydraulique de la piste afin de supprimer de la couche superficielle boueuse, de corriger les pentes vers un profil couché vers l'amont et effacer les éventuelles ornières présentes ;
*la réalisation d'un fossé côté talus amont afin de canaliser les écoulements par la suite ;
*le bon compactage des matériaux au compacteur de classe PV2 minimun à PV4 maximum afin de structurer l'assise de la piste ;
Le mètre linéaire :</t>
  </si>
  <si>
    <t>Ce prix rémunère à l'unité, la mise en oeuvre de renvoi d'eau en bois conformément aux prescriptions du CCTP : 
*la fourniture, l'amenée sur site des bastaing bois de classe 3 minimale ;
*la création de l'ouverture à la pelle hydraulique de la fouille pour la mise en place des bastaing ;
*la mise en oeuvre des bastaing au gabarit imposé dans le cahier des charges  ;
*la fermeture de la fouille aux abords du renvoi d'eau à la pelle hydraulique
L'unité :</t>
  </si>
  <si>
    <t>TRANCHE FERME</t>
  </si>
  <si>
    <t>1 - Prix généraux</t>
  </si>
  <si>
    <t>TRANCHE OPTIONNELLE</t>
  </si>
  <si>
    <t>Quantités
Prévues</t>
  </si>
  <si>
    <t>Prix Unitaire/
Forfait H.T.</t>
  </si>
  <si>
    <t>Montant
H.T.</t>
  </si>
  <si>
    <t xml:space="preserve">Installation de chantier et repli de chantier </t>
  </si>
  <si>
    <r>
      <t>m</t>
    </r>
    <r>
      <rPr>
        <vertAlign val="superscript"/>
        <sz val="10"/>
        <rFont val="Arial"/>
        <family val="2"/>
      </rPr>
      <t>3</t>
    </r>
  </si>
  <si>
    <t>Mise en œuvre de renvoi d'eau</t>
  </si>
  <si>
    <t>C U M U L S   T R A N C H E   F E R M E   E T   O P T I O N N E L L E</t>
  </si>
  <si>
    <t>DETAIL QUANTITATIF ESTIMATIF</t>
  </si>
  <si>
    <t>A - Prix généraux</t>
  </si>
  <si>
    <t>A1</t>
  </si>
  <si>
    <t>A2</t>
  </si>
  <si>
    <t>B - Travaux de reprise de piste</t>
  </si>
  <si>
    <t>B1</t>
  </si>
  <si>
    <t>B2</t>
  </si>
  <si>
    <t>B3</t>
  </si>
  <si>
    <t>B4</t>
  </si>
  <si>
    <t>Prix Unitaire ou forfaitaire (HT)</t>
  </si>
  <si>
    <t xml:space="preserve">C U M U L S   T R A N C H E   O P T I O N N E L L E </t>
  </si>
  <si>
    <t>Sous Total</t>
  </si>
  <si>
    <r>
      <t xml:space="preserve">Ce prix rémunère au mètre cube, la fourniture et l'amenée sur site de matériaux de de type 0/80 conformément aux prescriptions du cahier des charges :
*les matériaux devront être de type GNT ou grave recyclée, issus de carrière agrée ou issus du recyclage et répondre à la norme NF P 18545 ;
*la classe granulométrique des matériaux devra être similaire à une classe 0/80 ;
*le résultat de l'essai Los Angeles (dureté) doit être inférieur ou égale à 25 % (LA </t>
    </r>
    <r>
      <rPr>
        <sz val="11"/>
        <rFont val="Aptos Narrow"/>
        <family val="2"/>
      </rPr>
      <t xml:space="preserve">≤ 25) </t>
    </r>
    <r>
      <rPr>
        <sz val="11"/>
        <rFont val="Trebuchet MS"/>
        <family val="2"/>
      </rPr>
      <t>;
*le résultat de l'essai Micro Deval (usure) doit être inférieur ou égale à 20 % (MDE ≤ 20) ;
Le mètre cube :</t>
    </r>
  </si>
  <si>
    <r>
      <t>m</t>
    </r>
    <r>
      <rPr>
        <vertAlign val="superscript"/>
        <sz val="11"/>
        <rFont val="Trebuchet MS"/>
        <family val="2"/>
      </rPr>
      <t>3</t>
    </r>
  </si>
  <si>
    <t>BORDEREAU DES PRIX UNITAIRES</t>
  </si>
  <si>
    <t>Le contenu de chaque poste, identifié par le "N° prix", correspond à celui développé au BPU.</t>
  </si>
  <si>
    <t>2 -Travaux de reprise de la piste les 1000 premiers mètres</t>
  </si>
  <si>
    <t xml:space="preserve">3 - Travaux de reprise de la piste les 500 deniers mètres </t>
  </si>
  <si>
    <t>2025-8891-035</t>
  </si>
  <si>
    <t>Forêt Domaniale RTM de Haute Tarentaise – DDRTM de l’Arbonne - Commune de Bourg Saint-Maurice (73)
Reprise de la piste forestière des Rottes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</si>
</sst>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1]_-;\-* #,##0.00\ [$€-1]_-;_-* &quot;-&quot;??\ [$€-1]_-"/>
    <numFmt numFmtId="165" formatCode="###\ ###\ ##0.000"/>
    <numFmt numFmtId="166" formatCode="_-* #,##0.00\ [$€-40C]_-;\-* #,##0.00\ [$€-40C]_-;_-* &quot;-&quot;??\ [$€-40C]_-;_-@_-"/>
    <numFmt numFmtId="167" formatCode="_-* #,##0.0000\ &quot;€&quot;_-;\-* #,##0.0000\ &quot;€&quot;_-;_-* &quot;-&quot;??\ &quot;€&quot;_-;_-@_-"/>
  </numFmts>
  <fonts count="39" x14ac:knownFonts="1">
    <font>
      <sz val="11"/>
      <color theme="1"/>
      <name val="Aptos Narrow"/>
      <family val="2"/>
      <scheme val="minor"/>
    </font>
    <font>
      <sz val="10"/>
      <name val="Arial"/>
      <family val="2"/>
    </font>
    <font>
      <sz val="9"/>
      <name val="Trebuchet MS"/>
      <family val="2"/>
    </font>
    <font>
      <sz val="10"/>
      <name val="Times New Roman"/>
      <family val="1"/>
    </font>
    <font>
      <b/>
      <sz val="10"/>
      <color indexed="9"/>
      <name val="Trebuchet MS"/>
      <family val="2"/>
    </font>
    <font>
      <sz val="10"/>
      <color rgb="FFFF0000"/>
      <name val="Arial"/>
      <family val="2"/>
    </font>
    <font>
      <b/>
      <sz val="10"/>
      <name val="Trebuchet MS"/>
      <family val="2"/>
    </font>
    <font>
      <i/>
      <sz val="10"/>
      <name val="Trebuchet MS"/>
      <family val="2"/>
    </font>
    <font>
      <b/>
      <sz val="14"/>
      <name val="Trebuchet MS"/>
      <family val="2"/>
    </font>
    <font>
      <sz val="10"/>
      <color theme="5"/>
      <name val="Arial"/>
      <family val="2"/>
    </font>
    <font>
      <sz val="10"/>
      <name val="Trebuchet MS"/>
      <family val="2"/>
    </font>
    <font>
      <sz val="9"/>
      <color rgb="FF0070C0"/>
      <name val="Arial"/>
      <family val="2"/>
    </font>
    <font>
      <b/>
      <sz val="20"/>
      <name val="Trebuchet MS"/>
      <family val="2"/>
    </font>
    <font>
      <b/>
      <i/>
      <sz val="20"/>
      <name val="Trebuchet MS"/>
      <family val="2"/>
    </font>
    <font>
      <b/>
      <sz val="12"/>
      <color theme="9" tint="-0.499984740745262"/>
      <name val="Trebuchet MS"/>
      <family val="2"/>
    </font>
    <font>
      <b/>
      <sz val="8"/>
      <color indexed="9"/>
      <name val="Arial"/>
      <family val="2"/>
    </font>
    <font>
      <b/>
      <sz val="9"/>
      <name val="Arial"/>
      <family val="2"/>
    </font>
    <font>
      <sz val="9"/>
      <name val="Arial"/>
      <family val="2"/>
    </font>
    <font>
      <i/>
      <sz val="9"/>
      <name val="Arial"/>
      <family val="2"/>
    </font>
    <font>
      <b/>
      <sz val="9"/>
      <color indexed="9"/>
      <name val="Arial"/>
      <family val="2"/>
    </font>
    <font>
      <sz val="11"/>
      <color theme="1"/>
      <name val="Aptos Narrow"/>
      <family val="2"/>
      <scheme val="minor"/>
    </font>
    <font>
      <b/>
      <sz val="10"/>
      <color indexed="9"/>
      <name val="Arial"/>
      <family val="2"/>
    </font>
    <font>
      <b/>
      <sz val="10"/>
      <name val="Arial"/>
      <family val="2"/>
    </font>
    <font>
      <b/>
      <i/>
      <sz val="9"/>
      <name val="Arial"/>
      <family val="2"/>
    </font>
    <font>
      <vertAlign val="superscript"/>
      <sz val="10"/>
      <name val="Arial"/>
      <family val="2"/>
    </font>
    <font>
      <sz val="18"/>
      <name val="Trebuchet MS"/>
      <family val="2"/>
    </font>
    <font>
      <sz val="10"/>
      <color theme="1"/>
      <name val="Arial"/>
      <family val="2"/>
    </font>
    <font>
      <sz val="9"/>
      <color rgb="FFFF0000"/>
      <name val="Trebuchet MS"/>
      <family val="2"/>
    </font>
    <font>
      <sz val="10"/>
      <color theme="0"/>
      <name val="Arial"/>
      <family val="2"/>
    </font>
    <font>
      <b/>
      <i/>
      <sz val="9"/>
      <color theme="0" tint="-0.34998626667073579"/>
      <name val="Arial"/>
      <family val="2"/>
    </font>
    <font>
      <i/>
      <sz val="9"/>
      <color theme="0" tint="-0.34998626667073579"/>
      <name val="Arial"/>
      <family val="2"/>
    </font>
    <font>
      <sz val="9"/>
      <color theme="0" tint="-0.34998626667073579"/>
      <name val="Arial"/>
      <family val="2"/>
    </font>
    <font>
      <b/>
      <sz val="11"/>
      <name val="Trebuchet MS"/>
      <family val="2"/>
    </font>
    <font>
      <sz val="11"/>
      <name val="Trebuchet MS"/>
      <family val="2"/>
    </font>
    <font>
      <sz val="11"/>
      <name val="Aptos Narrow"/>
      <family val="2"/>
    </font>
    <font>
      <vertAlign val="superscript"/>
      <sz val="11"/>
      <name val="Trebuchet MS"/>
      <family val="2"/>
    </font>
    <font>
      <i/>
      <sz val="9"/>
      <color rgb="FFFF0000"/>
      <name val="Arial"/>
      <family val="2"/>
    </font>
    <font>
      <sz val="14"/>
      <name val="Trebuchet MS"/>
      <family val="2"/>
    </font>
    <font>
      <sz val="12"/>
      <name val="Trebuchet MS"/>
      <family val="2"/>
    </font>
  </fonts>
  <fills count="9">
    <fill>
      <patternFill patternType="none"/>
    </fill>
    <fill>
      <patternFill patternType="gray125"/>
    </fill>
    <fill>
      <patternFill patternType="solid">
        <fgColor theme="0"/>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indexed="22"/>
        <bgColor indexed="64"/>
      </patternFill>
    </fill>
    <fill>
      <patternFill patternType="solid">
        <fgColor theme="6"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ck">
        <color theme="6"/>
      </top>
      <bottom style="thick">
        <color theme="6"/>
      </bottom>
      <diagonal/>
    </border>
    <border>
      <left/>
      <right/>
      <top/>
      <bottom style="thick">
        <color theme="6"/>
      </bottom>
      <diagonal/>
    </border>
    <border>
      <left/>
      <right/>
      <top style="thick">
        <color theme="6"/>
      </top>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bottom style="thin">
        <color indexed="8"/>
      </bottom>
      <diagonal/>
    </border>
    <border>
      <left/>
      <right/>
      <top style="thin">
        <color indexed="8"/>
      </top>
      <bottom/>
      <diagonal/>
    </border>
    <border>
      <left style="thin">
        <color indexed="64"/>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bottom/>
      <diagonal/>
    </border>
    <border>
      <left style="thin">
        <color indexed="64"/>
      </left>
      <right/>
      <top style="thin">
        <color indexed="8"/>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style="thin">
        <color indexed="64"/>
      </right>
      <top style="thin">
        <color indexed="8"/>
      </top>
      <bottom style="thin">
        <color indexed="64"/>
      </bottom>
      <diagonal/>
    </border>
    <border>
      <left/>
      <right style="thin">
        <color indexed="64"/>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164" fontId="1" fillId="0" borderId="0" applyFont="0" applyFill="0" applyBorder="0" applyAlignment="0" applyProtection="0"/>
    <xf numFmtId="44" fontId="20" fillId="0" borderId="0" applyFont="0" applyFill="0" applyBorder="0" applyAlignment="0" applyProtection="0"/>
  </cellStyleXfs>
  <cellXfs count="141">
    <xf numFmtId="0" fontId="0" fillId="0" borderId="0" xfId="0"/>
    <xf numFmtId="0" fontId="1" fillId="0" borderId="0" xfId="1"/>
    <xf numFmtId="0" fontId="3" fillId="0" borderId="0" xfId="1" applyFont="1" applyAlignment="1">
      <alignment horizontal="right"/>
    </xf>
    <xf numFmtId="0" fontId="5" fillId="0" borderId="0" xfId="1" applyFont="1"/>
    <xf numFmtId="0" fontId="3" fillId="0" borderId="0" xfId="1" applyFont="1" applyAlignment="1">
      <alignment horizontal="left"/>
    </xf>
    <xf numFmtId="0" fontId="1" fillId="2" borderId="0" xfId="1" applyFill="1"/>
    <xf numFmtId="0" fontId="9" fillId="0" borderId="0" xfId="1" applyFont="1"/>
    <xf numFmtId="0" fontId="7" fillId="0" borderId="0" xfId="1" applyFont="1" applyAlignment="1">
      <alignment horizontal="left" vertical="center"/>
    </xf>
    <xf numFmtId="0" fontId="6" fillId="0" borderId="0" xfId="1" applyFont="1" applyAlignment="1">
      <alignment vertical="center" wrapText="1"/>
    </xf>
    <xf numFmtId="0" fontId="6" fillId="0" borderId="0" xfId="1" applyFont="1" applyAlignment="1">
      <alignment horizontal="center" vertical="center" wrapText="1"/>
    </xf>
    <xf numFmtId="0" fontId="6" fillId="0" borderId="1" xfId="1" applyFont="1" applyBorder="1" applyAlignment="1">
      <alignment horizontal="center" vertical="center"/>
    </xf>
    <xf numFmtId="0" fontId="6" fillId="0" borderId="1" xfId="1" applyFont="1" applyBorder="1" applyAlignment="1">
      <alignment horizontal="center" vertical="center" wrapText="1"/>
    </xf>
    <xf numFmtId="14" fontId="10" fillId="0" borderId="1" xfId="1" applyNumberFormat="1" applyFont="1" applyBorder="1" applyAlignment="1">
      <alignment horizontal="center" vertical="center" wrapText="1"/>
    </xf>
    <xf numFmtId="0" fontId="7" fillId="0" borderId="1" xfId="1" applyFont="1" applyBorder="1" applyAlignment="1">
      <alignment horizontal="left" vertical="center"/>
    </xf>
    <xf numFmtId="0" fontId="2" fillId="2" borderId="0" xfId="1" applyFont="1" applyFill="1" applyAlignment="1">
      <alignment horizontal="left" vertical="top" wrapText="1"/>
    </xf>
    <xf numFmtId="0" fontId="8" fillId="0" borderId="0" xfId="1" applyFont="1" applyAlignment="1">
      <alignment vertical="center"/>
    </xf>
    <xf numFmtId="0" fontId="13" fillId="0" borderId="0" xfId="1" applyFont="1" applyAlignment="1">
      <alignment vertical="center"/>
    </xf>
    <xf numFmtId="0" fontId="14" fillId="0" borderId="0" xfId="1" applyFont="1" applyAlignment="1">
      <alignment vertical="center"/>
    </xf>
    <xf numFmtId="0" fontId="6" fillId="0" borderId="0" xfId="1" applyFont="1" applyAlignment="1">
      <alignment vertical="center"/>
    </xf>
    <xf numFmtId="0" fontId="10" fillId="0" borderId="0" xfId="1" applyFont="1" applyAlignment="1">
      <alignment vertical="center"/>
    </xf>
    <xf numFmtId="0" fontId="11" fillId="0" borderId="0" xfId="0" applyFont="1" applyAlignment="1">
      <alignment vertical="center" wrapText="1"/>
    </xf>
    <xf numFmtId="14" fontId="10" fillId="0" borderId="0" xfId="1" applyNumberFormat="1" applyFont="1" applyAlignment="1">
      <alignment horizontal="center" vertical="center" wrapText="1"/>
    </xf>
    <xf numFmtId="0" fontId="1" fillId="0" borderId="0" xfId="1" applyAlignment="1">
      <alignment vertical="center"/>
    </xf>
    <xf numFmtId="0" fontId="3" fillId="0" borderId="0" xfId="1" applyFont="1" applyAlignment="1">
      <alignment horizontal="center" vertical="center"/>
    </xf>
    <xf numFmtId="165" fontId="2" fillId="2" borderId="0" xfId="1" applyNumberFormat="1" applyFont="1" applyFill="1" applyAlignment="1">
      <alignment horizontal="center" vertical="center"/>
    </xf>
    <xf numFmtId="0" fontId="1" fillId="0" borderId="0" xfId="1" applyAlignment="1">
      <alignment horizontal="center" vertical="center"/>
    </xf>
    <xf numFmtId="0" fontId="19" fillId="3" borderId="11" xfId="1" applyFont="1" applyFill="1" applyBorder="1" applyAlignment="1">
      <alignment horizontal="center" vertical="top" wrapText="1"/>
    </xf>
    <xf numFmtId="0" fontId="15" fillId="3" borderId="10" xfId="1" applyFont="1" applyFill="1" applyBorder="1" applyAlignment="1">
      <alignment horizontal="center" vertical="top" wrapText="1"/>
    </xf>
    <xf numFmtId="0" fontId="18" fillId="0" borderId="9" xfId="1" applyFont="1" applyBorder="1" applyAlignment="1">
      <alignment horizontal="left" vertical="top"/>
    </xf>
    <xf numFmtId="0" fontId="18" fillId="0" borderId="8" xfId="1" applyFont="1" applyBorder="1" applyAlignment="1">
      <alignment horizontal="left" vertical="top"/>
    </xf>
    <xf numFmtId="0" fontId="18" fillId="0" borderId="0" xfId="1" applyFont="1" applyAlignment="1">
      <alignment horizontal="left" vertical="top"/>
    </xf>
    <xf numFmtId="10" fontId="18" fillId="0" borderId="6" xfId="1" applyNumberFormat="1" applyFont="1" applyBorder="1" applyAlignment="1">
      <alignment horizontal="right" vertical="top"/>
    </xf>
    <xf numFmtId="0" fontId="18" fillId="0" borderId="4" xfId="1" applyFont="1" applyBorder="1" applyAlignment="1">
      <alignment horizontal="left" vertical="top"/>
    </xf>
    <xf numFmtId="0" fontId="18" fillId="0" borderId="3" xfId="1" applyFont="1" applyBorder="1" applyAlignment="1">
      <alignment horizontal="left" vertical="top"/>
    </xf>
    <xf numFmtId="0" fontId="1" fillId="2" borderId="0" xfId="1" applyFill="1" applyAlignment="1">
      <alignment horizontal="center" vertical="center"/>
    </xf>
    <xf numFmtId="0" fontId="1" fillId="0" borderId="1" xfId="1" applyBorder="1" applyAlignment="1">
      <alignment horizontal="center" vertical="center"/>
    </xf>
    <xf numFmtId="0" fontId="21" fillId="3" borderId="16"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15" fillId="3" borderId="17" xfId="1" applyFont="1" applyFill="1" applyBorder="1" applyAlignment="1">
      <alignment horizontal="center" vertical="center" wrapText="1"/>
    </xf>
    <xf numFmtId="0" fontId="22" fillId="7" borderId="18" xfId="1" applyFont="1" applyFill="1" applyBorder="1" applyAlignment="1">
      <alignment horizontal="left" vertical="center"/>
    </xf>
    <xf numFmtId="0" fontId="16" fillId="7" borderId="19" xfId="1" applyFont="1" applyFill="1" applyBorder="1" applyAlignment="1">
      <alignment horizontal="left" vertical="center"/>
    </xf>
    <xf numFmtId="0" fontId="1" fillId="0" borderId="22" xfId="1" applyBorder="1" applyAlignment="1">
      <alignment horizontal="left" vertical="center" wrapText="1"/>
    </xf>
    <xf numFmtId="0" fontId="16" fillId="7" borderId="24" xfId="1" applyFont="1" applyFill="1" applyBorder="1" applyAlignment="1">
      <alignment horizontal="left" vertical="center"/>
    </xf>
    <xf numFmtId="0" fontId="1" fillId="0" borderId="0" xfId="1" applyAlignment="1">
      <alignment horizontal="left" vertical="center"/>
    </xf>
    <xf numFmtId="165" fontId="1" fillId="0" borderId="1" xfId="1" applyNumberFormat="1" applyBorder="1" applyAlignment="1">
      <alignment horizontal="right" vertical="center"/>
    </xf>
    <xf numFmtId="0" fontId="1" fillId="0" borderId="27" xfId="1" applyBorder="1" applyAlignment="1">
      <alignment horizontal="left" vertical="center" wrapText="1"/>
    </xf>
    <xf numFmtId="0" fontId="1" fillId="0" borderId="24" xfId="1" applyBorder="1" applyAlignment="1">
      <alignment horizontal="left" vertical="center" wrapText="1"/>
    </xf>
    <xf numFmtId="0" fontId="6" fillId="0" borderId="0" xfId="1" applyFont="1" applyAlignment="1">
      <alignment horizontal="center" vertical="center"/>
    </xf>
    <xf numFmtId="0" fontId="23" fillId="0" borderId="0" xfId="1" applyFont="1" applyAlignment="1">
      <alignment horizontal="left" vertical="top"/>
    </xf>
    <xf numFmtId="0" fontId="18" fillId="0" borderId="30" xfId="1" applyFont="1" applyBorder="1" applyAlignment="1">
      <alignment horizontal="left" vertical="top"/>
    </xf>
    <xf numFmtId="166" fontId="22" fillId="0" borderId="0" xfId="1" applyNumberFormat="1" applyFont="1"/>
    <xf numFmtId="0" fontId="26" fillId="0" borderId="0" xfId="1" applyFont="1"/>
    <xf numFmtId="0" fontId="27" fillId="0" borderId="0" xfId="1" applyFont="1" applyAlignment="1">
      <alignment horizontal="left" vertical="top" wrapText="1"/>
    </xf>
    <xf numFmtId="0" fontId="28" fillId="0" borderId="0" xfId="1" applyFont="1"/>
    <xf numFmtId="0" fontId="18" fillId="0" borderId="10" xfId="1" applyFont="1" applyBorder="1" applyAlignment="1">
      <alignment horizontal="left" vertical="top"/>
    </xf>
    <xf numFmtId="10" fontId="18" fillId="0" borderId="10" xfId="1" applyNumberFormat="1" applyFont="1" applyBorder="1" applyAlignment="1">
      <alignment horizontal="right" vertical="top"/>
    </xf>
    <xf numFmtId="0" fontId="22" fillId="7" borderId="32" xfId="1" applyFont="1" applyFill="1" applyBorder="1" applyAlignment="1">
      <alignment horizontal="left" vertical="center"/>
    </xf>
    <xf numFmtId="0" fontId="16" fillId="7" borderId="33" xfId="1" applyFont="1" applyFill="1" applyBorder="1" applyAlignment="1">
      <alignment horizontal="left" vertical="center"/>
    </xf>
    <xf numFmtId="166" fontId="2" fillId="0" borderId="0" xfId="3" applyNumberFormat="1" applyFont="1" applyBorder="1" applyAlignment="1">
      <alignment horizontal="center" vertical="center"/>
    </xf>
    <xf numFmtId="166" fontId="2" fillId="2" borderId="0" xfId="3" applyNumberFormat="1" applyFont="1" applyFill="1" applyBorder="1" applyAlignment="1">
      <alignment horizontal="center" vertical="center"/>
    </xf>
    <xf numFmtId="0" fontId="2" fillId="0" borderId="0" xfId="1" applyFont="1" applyAlignment="1">
      <alignment horizontal="center" vertical="center"/>
    </xf>
    <xf numFmtId="0" fontId="4" fillId="3" borderId="37" xfId="1" applyFont="1" applyFill="1" applyBorder="1" applyAlignment="1">
      <alignment horizontal="center" vertical="center" wrapText="1"/>
    </xf>
    <xf numFmtId="0" fontId="4" fillId="3" borderId="38" xfId="1" applyFont="1" applyFill="1" applyBorder="1" applyAlignment="1">
      <alignment horizontal="center" vertical="center" wrapText="1"/>
    </xf>
    <xf numFmtId="0" fontId="4" fillId="3" borderId="39" xfId="1" applyFont="1" applyFill="1" applyBorder="1" applyAlignment="1">
      <alignment horizontal="center" vertical="center" wrapText="1"/>
    </xf>
    <xf numFmtId="0" fontId="29" fillId="6" borderId="28" xfId="1" applyFont="1" applyFill="1" applyBorder="1" applyAlignment="1">
      <alignment horizontal="left" vertical="center"/>
    </xf>
    <xf numFmtId="0" fontId="29" fillId="6" borderId="29" xfId="1" applyFont="1" applyFill="1" applyBorder="1" applyAlignment="1">
      <alignment horizontal="left" vertical="center"/>
    </xf>
    <xf numFmtId="0" fontId="29" fillId="6" borderId="11" xfId="1" applyFont="1" applyFill="1" applyBorder="1" applyAlignment="1">
      <alignment horizontal="left" vertical="center"/>
    </xf>
    <xf numFmtId="0" fontId="29" fillId="6" borderId="3" xfId="1" applyFont="1" applyFill="1" applyBorder="1" applyAlignment="1">
      <alignment horizontal="left" vertical="center"/>
    </xf>
    <xf numFmtId="0" fontId="30" fillId="6" borderId="23" xfId="1" applyFont="1" applyFill="1" applyBorder="1" applyAlignment="1">
      <alignment horizontal="right" vertical="center"/>
    </xf>
    <xf numFmtId="44" fontId="1" fillId="0" borderId="1" xfId="3" applyFont="1" applyBorder="1" applyAlignment="1">
      <alignment horizontal="right" vertical="center"/>
    </xf>
    <xf numFmtId="0" fontId="16" fillId="7" borderId="34" xfId="1" applyFont="1" applyFill="1" applyBorder="1" applyAlignment="1">
      <alignment horizontal="center" vertical="center"/>
    </xf>
    <xf numFmtId="44" fontId="31" fillId="6" borderId="35" xfId="3" applyFont="1" applyFill="1" applyBorder="1" applyAlignment="1">
      <alignment horizontal="center" vertical="center"/>
    </xf>
    <xf numFmtId="44" fontId="16" fillId="7" borderId="36" xfId="3" applyFont="1" applyFill="1" applyBorder="1" applyAlignment="1">
      <alignment horizontal="center" vertical="center"/>
    </xf>
    <xf numFmtId="44" fontId="17" fillId="6" borderId="7" xfId="3" applyFont="1" applyFill="1" applyBorder="1" applyAlignment="1" applyProtection="1">
      <alignment horizontal="center" vertical="top" wrapText="1"/>
    </xf>
    <xf numFmtId="44" fontId="17" fillId="6" borderId="5" xfId="3" applyFont="1" applyFill="1" applyBorder="1" applyAlignment="1">
      <alignment horizontal="center" vertical="top"/>
    </xf>
    <xf numFmtId="44" fontId="16" fillId="6" borderId="2" xfId="3" applyFont="1" applyFill="1" applyBorder="1" applyAlignment="1" applyProtection="1">
      <alignment horizontal="center" vertical="top" wrapText="1"/>
    </xf>
    <xf numFmtId="167" fontId="16" fillId="7" borderId="20" xfId="3" applyNumberFormat="1" applyFont="1" applyFill="1" applyBorder="1" applyAlignment="1">
      <alignment horizontal="center" vertical="center"/>
    </xf>
    <xf numFmtId="44" fontId="30" fillId="6" borderId="35" xfId="3" applyFont="1" applyFill="1" applyBorder="1" applyAlignment="1">
      <alignment horizontal="center" vertical="center"/>
    </xf>
    <xf numFmtId="0" fontId="1" fillId="0" borderId="0" xfId="1" applyAlignment="1">
      <alignment horizontal="center"/>
    </xf>
    <xf numFmtId="0" fontId="5" fillId="0" borderId="0" xfId="1" applyFont="1" applyAlignment="1">
      <alignment horizontal="center"/>
    </xf>
    <xf numFmtId="0" fontId="32" fillId="4" borderId="40" xfId="1" applyFont="1" applyFill="1" applyBorder="1" applyAlignment="1">
      <alignment horizontal="left" vertical="center"/>
    </xf>
    <xf numFmtId="0" fontId="32" fillId="4" borderId="1" xfId="1" applyFont="1" applyFill="1" applyBorder="1" applyAlignment="1">
      <alignment horizontal="left" vertical="center"/>
    </xf>
    <xf numFmtId="0" fontId="32" fillId="4" borderId="41" xfId="1" applyFont="1" applyFill="1" applyBorder="1" applyAlignment="1">
      <alignment horizontal="center" vertical="center"/>
    </xf>
    <xf numFmtId="0" fontId="33" fillId="2" borderId="40" xfId="1" applyFont="1" applyFill="1" applyBorder="1" applyAlignment="1">
      <alignment horizontal="left" vertical="top"/>
    </xf>
    <xf numFmtId="0" fontId="33" fillId="2" borderId="1" xfId="1" applyFont="1" applyFill="1" applyBorder="1" applyAlignment="1">
      <alignment horizontal="left" vertical="top" wrapText="1"/>
    </xf>
    <xf numFmtId="165" fontId="33" fillId="2" borderId="1" xfId="1" applyNumberFormat="1" applyFont="1" applyFill="1" applyBorder="1" applyAlignment="1">
      <alignment horizontal="center" vertical="center"/>
    </xf>
    <xf numFmtId="166" fontId="33" fillId="2" borderId="41" xfId="3" applyNumberFormat="1" applyFont="1" applyFill="1" applyBorder="1" applyAlignment="1">
      <alignment horizontal="center" vertical="center"/>
    </xf>
    <xf numFmtId="0" fontId="33" fillId="0" borderId="1" xfId="1" applyFont="1" applyBorder="1" applyAlignment="1">
      <alignment horizontal="center" vertical="center"/>
    </xf>
    <xf numFmtId="166" fontId="33" fillId="0" borderId="41" xfId="3" applyNumberFormat="1" applyFont="1" applyBorder="1" applyAlignment="1">
      <alignment horizontal="center" vertical="center"/>
    </xf>
    <xf numFmtId="0" fontId="33" fillId="2" borderId="43" xfId="1" applyFont="1" applyFill="1" applyBorder="1" applyAlignment="1">
      <alignment horizontal="left" vertical="top"/>
    </xf>
    <xf numFmtId="0" fontId="33" fillId="2" borderId="44" xfId="1" applyFont="1" applyFill="1" applyBorder="1" applyAlignment="1">
      <alignment horizontal="left" vertical="top" wrapText="1"/>
    </xf>
    <xf numFmtId="0" fontId="33" fillId="0" borderId="44" xfId="1" applyFont="1" applyBorder="1" applyAlignment="1">
      <alignment horizontal="center" vertical="center"/>
    </xf>
    <xf numFmtId="166" fontId="33" fillId="0" borderId="45" xfId="3" applyNumberFormat="1" applyFont="1" applyBorder="1" applyAlignment="1">
      <alignment horizontal="center" vertical="center"/>
    </xf>
    <xf numFmtId="0" fontId="32" fillId="2" borderId="40" xfId="1" applyFont="1" applyFill="1" applyBorder="1" applyAlignment="1">
      <alignment horizontal="left" vertical="top"/>
    </xf>
    <xf numFmtId="0" fontId="11" fillId="0" borderId="0" xfId="0" applyFont="1" applyAlignment="1">
      <alignment horizontal="center" vertical="center" wrapText="1"/>
    </xf>
    <xf numFmtId="0" fontId="7" fillId="0" borderId="15" xfId="1" applyFont="1" applyBorder="1" applyAlignment="1">
      <alignment horizontal="center" vertical="center"/>
    </xf>
    <xf numFmtId="0" fontId="7" fillId="0" borderId="14" xfId="1" applyFont="1" applyBorder="1" applyAlignment="1">
      <alignment horizontal="center" vertical="center"/>
    </xf>
    <xf numFmtId="0" fontId="8" fillId="0" borderId="0" xfId="1" applyFont="1" applyAlignment="1">
      <alignment horizontal="center" vertical="center"/>
    </xf>
    <xf numFmtId="0" fontId="8" fillId="0" borderId="14" xfId="1" applyFont="1" applyBorder="1" applyAlignment="1">
      <alignment vertical="center"/>
    </xf>
    <xf numFmtId="0" fontId="12" fillId="0" borderId="15" xfId="1" applyFont="1" applyBorder="1" applyAlignment="1">
      <alignment horizontal="center" vertical="center" wrapText="1"/>
    </xf>
    <xf numFmtId="0" fontId="13" fillId="0" borderId="15" xfId="1" applyFont="1" applyBorder="1" applyAlignment="1">
      <alignment horizontal="center" vertical="center"/>
    </xf>
    <xf numFmtId="0" fontId="25" fillId="0" borderId="0" xfId="1" applyFont="1" applyAlignment="1">
      <alignment horizontal="center" vertical="center" wrapText="1"/>
    </xf>
    <xf numFmtId="0" fontId="6" fillId="3" borderId="1" xfId="1" applyFont="1" applyFill="1" applyBorder="1" applyAlignment="1">
      <alignment horizontal="center" vertical="center"/>
    </xf>
    <xf numFmtId="0" fontId="6" fillId="0" borderId="1" xfId="1" applyFont="1" applyBorder="1" applyAlignment="1">
      <alignment horizontal="center" vertical="center"/>
    </xf>
    <xf numFmtId="0" fontId="10" fillId="0" borderId="1" xfId="1" applyFont="1" applyBorder="1" applyAlignment="1">
      <alignment horizontal="center" vertical="center"/>
    </xf>
    <xf numFmtId="0" fontId="3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0" xfId="1" applyFont="1" applyAlignment="1">
      <alignment horizontal="center" vertical="center" wrapText="1"/>
    </xf>
    <xf numFmtId="0" fontId="18" fillId="0" borderId="12" xfId="1" applyFont="1" applyBorder="1" applyAlignment="1">
      <alignment horizontal="center" vertical="top"/>
    </xf>
    <xf numFmtId="0" fontId="18" fillId="0" borderId="11" xfId="1" applyFont="1" applyBorder="1" applyAlignment="1">
      <alignment horizontal="center" vertical="top"/>
    </xf>
    <xf numFmtId="0" fontId="19" fillId="3" borderId="12" xfId="1" applyFont="1" applyFill="1" applyBorder="1" applyAlignment="1">
      <alignment horizontal="left" vertical="center" wrapText="1"/>
    </xf>
    <xf numFmtId="0" fontId="19" fillId="3" borderId="11" xfId="1" applyFont="1" applyFill="1" applyBorder="1" applyAlignment="1">
      <alignment horizontal="left" vertical="center" wrapText="1"/>
    </xf>
    <xf numFmtId="0" fontId="21" fillId="8" borderId="31" xfId="1" applyFont="1" applyFill="1" applyBorder="1" applyAlignment="1">
      <alignment horizontal="center" vertical="center" wrapText="1"/>
    </xf>
    <xf numFmtId="0" fontId="21" fillId="8" borderId="24" xfId="1" applyFont="1" applyFill="1" applyBorder="1" applyAlignment="1">
      <alignment horizontal="center" vertical="center" wrapText="1"/>
    </xf>
    <xf numFmtId="0" fontId="21" fillId="8" borderId="2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9" fillId="3" borderId="11" xfId="1" applyFont="1" applyFill="1" applyBorder="1" applyAlignment="1">
      <alignment horizontal="center" vertical="center" wrapText="1"/>
    </xf>
    <xf numFmtId="0" fontId="19" fillId="3" borderId="10" xfId="1" applyFont="1" applyFill="1" applyBorder="1" applyAlignment="1">
      <alignment horizontal="center" vertical="center" wrapText="1"/>
    </xf>
    <xf numFmtId="0" fontId="12" fillId="0" borderId="13" xfId="1" applyFont="1" applyBorder="1" applyAlignment="1">
      <alignment horizontal="center" vertical="center" wrapText="1"/>
    </xf>
    <xf numFmtId="0" fontId="9" fillId="0" borderId="0" xfId="1" applyFont="1" applyAlignment="1">
      <alignment horizontal="left" vertical="top" wrapText="1"/>
    </xf>
    <xf numFmtId="0" fontId="32" fillId="5" borderId="12" xfId="1" applyFont="1" applyFill="1" applyBorder="1" applyAlignment="1">
      <alignment horizontal="left" vertical="top" wrapText="1"/>
    </xf>
    <xf numFmtId="0" fontId="32" fillId="5" borderId="11" xfId="1" applyFont="1" applyFill="1" applyBorder="1" applyAlignment="1">
      <alignment horizontal="left" vertical="top" wrapText="1"/>
    </xf>
    <xf numFmtId="0" fontId="32" fillId="5" borderId="42" xfId="1" applyFont="1" applyFill="1" applyBorder="1" applyAlignment="1">
      <alignment horizontal="left" vertical="top" wrapText="1"/>
    </xf>
    <xf numFmtId="0" fontId="2" fillId="5" borderId="0" xfId="1" applyFont="1" applyFill="1" applyAlignment="1">
      <alignment horizontal="left" vertical="top" wrapText="1"/>
    </xf>
    <xf numFmtId="0" fontId="37" fillId="0" borderId="3" xfId="1" applyFont="1" applyBorder="1" applyAlignment="1">
      <alignment horizontal="center" vertical="center"/>
    </xf>
    <xf numFmtId="0" fontId="38" fillId="0" borderId="3" xfId="1" applyFont="1" applyBorder="1" applyAlignment="1">
      <alignment horizontal="center" vertical="center"/>
    </xf>
    <xf numFmtId="0" fontId="1" fillId="2" borderId="21" xfId="1" applyFill="1" applyBorder="1" applyAlignment="1">
      <alignment horizontal="left" vertical="center"/>
    </xf>
    <xf numFmtId="0" fontId="1" fillId="0" borderId="22" xfId="1" applyBorder="1" applyAlignment="1">
      <alignment horizontal="center" vertical="center"/>
    </xf>
    <xf numFmtId="165" fontId="1" fillId="0" borderId="22" xfId="1" applyNumberFormat="1" applyBorder="1" applyAlignment="1">
      <alignment horizontal="right" vertical="center"/>
    </xf>
    <xf numFmtId="44" fontId="1" fillId="0" borderId="22" xfId="3" applyFont="1" applyBorder="1" applyAlignment="1">
      <alignment horizontal="right" vertical="center"/>
    </xf>
    <xf numFmtId="44" fontId="1" fillId="0" borderId="35" xfId="3" applyFont="1" applyBorder="1" applyAlignment="1">
      <alignment horizontal="center" vertical="center"/>
    </xf>
    <xf numFmtId="0" fontId="1" fillId="2" borderId="25" xfId="1" applyFill="1" applyBorder="1" applyAlignment="1">
      <alignment horizontal="left" vertical="center"/>
    </xf>
    <xf numFmtId="0" fontId="18" fillId="0" borderId="12" xfId="1" applyFont="1" applyBorder="1" applyAlignment="1">
      <alignment horizontal="center" vertical="center"/>
    </xf>
    <xf numFmtId="0" fontId="18" fillId="0" borderId="11" xfId="1" applyFont="1" applyBorder="1" applyAlignment="1">
      <alignment horizontal="center" vertical="center"/>
    </xf>
    <xf numFmtId="0" fontId="18" fillId="0" borderId="10" xfId="1" applyFont="1" applyBorder="1" applyAlignment="1">
      <alignment horizontal="left" vertical="center"/>
    </xf>
    <xf numFmtId="44" fontId="17" fillId="6" borderId="7" xfId="3" applyFont="1" applyFill="1" applyBorder="1" applyAlignment="1" applyProtection="1">
      <alignment horizontal="center" vertical="center" wrapText="1"/>
    </xf>
    <xf numFmtId="10" fontId="18" fillId="0" borderId="10" xfId="1" applyNumberFormat="1" applyFont="1" applyBorder="1" applyAlignment="1">
      <alignment horizontal="right" vertical="center"/>
    </xf>
    <xf numFmtId="44" fontId="17" fillId="6" borderId="5" xfId="3" applyFont="1" applyFill="1" applyBorder="1" applyAlignment="1">
      <alignment horizontal="center" vertical="center"/>
    </xf>
    <xf numFmtId="44" fontId="16" fillId="6" borderId="2" xfId="3" applyFont="1" applyFill="1" applyBorder="1" applyAlignment="1" applyProtection="1">
      <alignment horizontal="center" vertical="center" wrapText="1"/>
    </xf>
    <xf numFmtId="0" fontId="14" fillId="0" borderId="0" xfId="1" applyFont="1" applyAlignment="1">
      <alignment horizontal="center" vertical="center" wrapText="1"/>
    </xf>
    <xf numFmtId="0" fontId="14" fillId="0" borderId="0" xfId="1" applyFont="1" applyAlignment="1">
      <alignment horizontal="center" vertical="center"/>
    </xf>
  </cellXfs>
  <cellStyles count="4">
    <cellStyle name="Euro" xfId="2" xr:uid="{F10E82FD-E830-408C-8E15-38745CC3AAD3}"/>
    <cellStyle name="Monétaire" xfId="3" builtinId="4"/>
    <cellStyle name="Normal" xfId="0" builtinId="0"/>
    <cellStyle name="Normal 2" xfId="1" xr:uid="{37726897-8B14-4A80-8A45-6E582AE0AC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1</xdr:col>
      <xdr:colOff>1884575</xdr:colOff>
      <xdr:row>0</xdr:row>
      <xdr:rowOff>363060</xdr:rowOff>
    </xdr:from>
    <xdr:ext cx="1830175" cy="709510"/>
    <xdr:pic>
      <xdr:nvPicPr>
        <xdr:cNvPr id="2" name="Image 1">
          <a:extLst>
            <a:ext uri="{FF2B5EF4-FFF2-40B4-BE49-F238E27FC236}">
              <a16:creationId xmlns:a16="http://schemas.microsoft.com/office/drawing/2014/main" id="{895CC9CA-075F-4C6A-BAAC-52D33D9CFE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9388" y="363060"/>
          <a:ext cx="1830175" cy="709510"/>
        </a:xfrm>
        <a:prstGeom prst="rect">
          <a:avLst/>
        </a:prstGeom>
      </xdr:spPr>
    </xdr:pic>
    <xdr:clientData/>
  </xdr:oneCellAnchor>
  <xdr:oneCellAnchor>
    <xdr:from>
      <xdr:col>1</xdr:col>
      <xdr:colOff>4025351</xdr:colOff>
      <xdr:row>0</xdr:row>
      <xdr:rowOff>291874</xdr:rowOff>
    </xdr:from>
    <xdr:ext cx="1711461" cy="815407"/>
    <xdr:pic>
      <xdr:nvPicPr>
        <xdr:cNvPr id="3" name="Image 2">
          <a:extLst>
            <a:ext uri="{FF2B5EF4-FFF2-40B4-BE49-F238E27FC236}">
              <a16:creationId xmlns:a16="http://schemas.microsoft.com/office/drawing/2014/main" id="{1A4971BD-2F8E-4A08-8E8A-E4AB8CA236A2}"/>
            </a:ext>
          </a:extLst>
        </xdr:cNvPr>
        <xdr:cNvPicPr>
          <a:picLocks noChangeAspect="1"/>
        </xdr:cNvPicPr>
      </xdr:nvPicPr>
      <xdr:blipFill>
        <a:blip xmlns:r="http://schemas.openxmlformats.org/officeDocument/2006/relationships" r:embed="rId2"/>
        <a:stretch>
          <a:fillRect/>
        </a:stretch>
      </xdr:blipFill>
      <xdr:spPr>
        <a:xfrm>
          <a:off x="4430164" y="291874"/>
          <a:ext cx="1711461" cy="81540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2929531</xdr:colOff>
      <xdr:row>0</xdr:row>
      <xdr:rowOff>355169</xdr:rowOff>
    </xdr:from>
    <xdr:to>
      <xdr:col>1</xdr:col>
      <xdr:colOff>4739083</xdr:colOff>
      <xdr:row>0</xdr:row>
      <xdr:rowOff>1059417</xdr:rowOff>
    </xdr:to>
    <xdr:pic>
      <xdr:nvPicPr>
        <xdr:cNvPr id="2" name="Image 1">
          <a:extLst>
            <a:ext uri="{FF2B5EF4-FFF2-40B4-BE49-F238E27FC236}">
              <a16:creationId xmlns:a16="http://schemas.microsoft.com/office/drawing/2014/main" id="{5D9E7242-36C8-441F-8BEB-67D780D94FF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26406" y="355169"/>
          <a:ext cx="1809552" cy="704248"/>
        </a:xfrm>
        <a:prstGeom prst="rect">
          <a:avLst/>
        </a:prstGeom>
      </xdr:spPr>
    </xdr:pic>
    <xdr:clientData/>
  </xdr:twoCellAnchor>
  <xdr:twoCellAnchor editAs="oneCell">
    <xdr:from>
      <xdr:col>1</xdr:col>
      <xdr:colOff>5506584</xdr:colOff>
      <xdr:row>0</xdr:row>
      <xdr:rowOff>302770</xdr:rowOff>
    </xdr:from>
    <xdr:to>
      <xdr:col>1</xdr:col>
      <xdr:colOff>7002473</xdr:colOff>
      <xdr:row>0</xdr:row>
      <xdr:rowOff>1008249</xdr:rowOff>
    </xdr:to>
    <xdr:pic>
      <xdr:nvPicPr>
        <xdr:cNvPr id="3" name="Image 2">
          <a:extLst>
            <a:ext uri="{FF2B5EF4-FFF2-40B4-BE49-F238E27FC236}">
              <a16:creationId xmlns:a16="http://schemas.microsoft.com/office/drawing/2014/main" id="{B04A53A9-D1A5-4D87-B101-05F39202644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03459" y="302770"/>
          <a:ext cx="1495889" cy="70547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7D56F-FBB1-4800-B8C1-524F0CE5F2DB}">
  <sheetPr>
    <pageSetUpPr fitToPage="1"/>
  </sheetPr>
  <dimension ref="A1:H78"/>
  <sheetViews>
    <sheetView showGridLines="0" view="pageBreakPreview" zoomScaleNormal="85" zoomScaleSheetLayoutView="100" workbookViewId="0">
      <selection activeCell="A5" sqref="A5:F5"/>
    </sheetView>
  </sheetViews>
  <sheetFormatPr baseColWidth="10" defaultColWidth="11.42578125" defaultRowHeight="12.75" x14ac:dyDescent="0.2"/>
  <cols>
    <col min="1" max="1" width="6" style="1" customWidth="1"/>
    <col min="2" max="2" width="68.7109375" style="1" customWidth="1"/>
    <col min="3" max="4" width="11.42578125" style="1"/>
    <col min="5" max="5" width="13.42578125" style="1" bestFit="1" customWidth="1"/>
    <col min="6" max="6" width="15.140625" style="78" customWidth="1"/>
    <col min="7" max="7" width="12" style="1" bestFit="1" customWidth="1"/>
    <col min="8" max="8" width="11.42578125" style="1" customWidth="1"/>
    <col min="9" max="9" width="12" style="1" bestFit="1" customWidth="1"/>
    <col min="10" max="16384" width="11.42578125" style="1"/>
  </cols>
  <sheetData>
    <row r="1" spans="1:8" ht="200.1" customHeight="1" thickBot="1" x14ac:dyDescent="0.25">
      <c r="A1" s="98"/>
      <c r="B1" s="98"/>
      <c r="C1" s="98"/>
      <c r="D1" s="98"/>
      <c r="E1" s="98"/>
      <c r="F1" s="98"/>
      <c r="H1" s="6"/>
    </row>
    <row r="2" spans="1:8" ht="99.95" customHeight="1" thickTop="1" x14ac:dyDescent="0.2">
      <c r="A2" s="99" t="s">
        <v>37</v>
      </c>
      <c r="B2" s="100"/>
      <c r="C2" s="100"/>
      <c r="D2" s="100"/>
      <c r="E2" s="100"/>
      <c r="F2" s="100"/>
      <c r="H2" s="6"/>
    </row>
    <row r="3" spans="1:8" ht="24" customHeight="1" thickBot="1" x14ac:dyDescent="0.25">
      <c r="A3" s="101"/>
      <c r="B3" s="101"/>
      <c r="C3" s="101"/>
      <c r="D3" s="101"/>
      <c r="E3" s="101"/>
      <c r="F3" s="101"/>
      <c r="H3" s="6"/>
    </row>
    <row r="4" spans="1:8" ht="6" customHeight="1" thickTop="1" x14ac:dyDescent="0.2">
      <c r="A4" s="95"/>
      <c r="B4" s="95"/>
      <c r="C4" s="95"/>
      <c r="D4" s="95"/>
      <c r="E4" s="95"/>
      <c r="F4" s="95"/>
    </row>
    <row r="5" spans="1:8" ht="33" customHeight="1" x14ac:dyDescent="0.2">
      <c r="A5" s="139" t="s">
        <v>56</v>
      </c>
      <c r="B5" s="140"/>
      <c r="C5" s="140"/>
      <c r="D5" s="140"/>
      <c r="E5" s="140"/>
      <c r="F5" s="140"/>
    </row>
    <row r="6" spans="1:8" ht="6.75" customHeight="1" thickBot="1" x14ac:dyDescent="0.25">
      <c r="A6" s="96"/>
      <c r="B6" s="96"/>
      <c r="C6" s="96"/>
      <c r="D6" s="96"/>
      <c r="E6" s="96"/>
      <c r="F6" s="96"/>
    </row>
    <row r="7" spans="1:8" ht="8.25" customHeight="1" thickTop="1" x14ac:dyDescent="0.2">
      <c r="A7" s="7"/>
      <c r="B7" s="7"/>
      <c r="C7" s="8"/>
      <c r="D7" s="8"/>
      <c r="E7" s="8"/>
      <c r="F7" s="9"/>
    </row>
    <row r="8" spans="1:8" ht="24.75" customHeight="1" x14ac:dyDescent="0.2">
      <c r="A8" s="125" t="s">
        <v>55</v>
      </c>
      <c r="B8" s="125"/>
      <c r="C8" s="125"/>
      <c r="D8" s="125"/>
      <c r="E8" s="125"/>
      <c r="F8" s="125"/>
    </row>
    <row r="9" spans="1:8" ht="20.100000000000001" hidden="1" customHeight="1" x14ac:dyDescent="0.2">
      <c r="A9" s="102" t="s">
        <v>15</v>
      </c>
      <c r="B9" s="102"/>
      <c r="C9" s="102"/>
      <c r="D9" s="102"/>
      <c r="E9" s="102"/>
      <c r="F9" s="102"/>
    </row>
    <row r="10" spans="1:8" ht="20.100000000000001" hidden="1" customHeight="1" x14ac:dyDescent="0.2">
      <c r="A10" s="13"/>
      <c r="B10" s="103" t="s">
        <v>8</v>
      </c>
      <c r="C10" s="103"/>
      <c r="D10" s="103"/>
      <c r="E10" s="103"/>
      <c r="F10" s="11" t="s">
        <v>9</v>
      </c>
    </row>
    <row r="11" spans="1:8" ht="20.100000000000001" hidden="1" customHeight="1" x14ac:dyDescent="0.2">
      <c r="A11" s="10" t="s">
        <v>11</v>
      </c>
      <c r="B11" s="104" t="s">
        <v>10</v>
      </c>
      <c r="C11" s="104"/>
      <c r="D11" s="104"/>
      <c r="E11" s="104"/>
      <c r="F11" s="12">
        <v>45943</v>
      </c>
    </row>
    <row r="12" spans="1:8" ht="20.100000000000001" hidden="1" customHeight="1" x14ac:dyDescent="0.2">
      <c r="A12" s="10" t="s">
        <v>12</v>
      </c>
      <c r="B12" s="105" t="s">
        <v>52</v>
      </c>
      <c r="C12" s="106"/>
      <c r="D12" s="106"/>
      <c r="E12" s="106"/>
      <c r="F12" s="12">
        <v>45949</v>
      </c>
    </row>
    <row r="13" spans="1:8" ht="20.100000000000001" hidden="1" customHeight="1" x14ac:dyDescent="0.2">
      <c r="A13" s="47"/>
      <c r="B13" s="94"/>
      <c r="C13" s="94"/>
      <c r="D13" s="94"/>
      <c r="E13" s="94"/>
      <c r="F13" s="21"/>
    </row>
    <row r="14" spans="1:8" ht="15.75" hidden="1" customHeight="1" x14ac:dyDescent="0.2">
      <c r="A14" s="7"/>
      <c r="B14" s="47"/>
      <c r="C14" s="9"/>
      <c r="D14" s="107"/>
      <c r="E14" s="107"/>
      <c r="F14" s="107"/>
    </row>
    <row r="15" spans="1:8" ht="25.5" x14ac:dyDescent="0.2">
      <c r="A15" s="36" t="s">
        <v>7</v>
      </c>
      <c r="B15" s="37" t="s">
        <v>6</v>
      </c>
      <c r="C15" s="37" t="s">
        <v>5</v>
      </c>
      <c r="D15" s="37" t="s">
        <v>30</v>
      </c>
      <c r="E15" s="38" t="s">
        <v>31</v>
      </c>
      <c r="F15" s="37" t="s">
        <v>32</v>
      </c>
    </row>
    <row r="16" spans="1:8" ht="27" customHeight="1" x14ac:dyDescent="0.2">
      <c r="A16" s="112" t="s">
        <v>27</v>
      </c>
      <c r="B16" s="113"/>
      <c r="C16" s="113"/>
      <c r="D16" s="113"/>
      <c r="E16" s="113"/>
      <c r="F16" s="114"/>
    </row>
    <row r="17" spans="1:7" s="43" customFormat="1" ht="20.100000000000001" customHeight="1" x14ac:dyDescent="0.25">
      <c r="A17" s="56" t="s">
        <v>28</v>
      </c>
      <c r="B17" s="57"/>
      <c r="C17" s="57"/>
      <c r="D17" s="57"/>
      <c r="E17" s="57"/>
      <c r="F17" s="70"/>
    </row>
    <row r="18" spans="1:7" ht="17.45" customHeight="1" x14ac:dyDescent="0.2">
      <c r="A18" s="126" t="s">
        <v>39</v>
      </c>
      <c r="B18" s="41" t="s">
        <v>33</v>
      </c>
      <c r="C18" s="127" t="s">
        <v>13</v>
      </c>
      <c r="D18" s="128">
        <v>1</v>
      </c>
      <c r="E18" s="129"/>
      <c r="F18" s="130">
        <f>E18*D18</f>
        <v>0</v>
      </c>
    </row>
    <row r="19" spans="1:7" ht="25.5" x14ac:dyDescent="0.2">
      <c r="A19" s="126" t="s">
        <v>40</v>
      </c>
      <c r="B19" s="41" t="s">
        <v>22</v>
      </c>
      <c r="C19" s="127" t="s">
        <v>13</v>
      </c>
      <c r="D19" s="128">
        <v>1</v>
      </c>
      <c r="E19" s="129"/>
      <c r="F19" s="130">
        <f>E19*D19</f>
        <v>0</v>
      </c>
    </row>
    <row r="20" spans="1:7" ht="17.45" customHeight="1" x14ac:dyDescent="0.2">
      <c r="A20" s="64" t="s">
        <v>28</v>
      </c>
      <c r="B20" s="65"/>
      <c r="C20" s="66"/>
      <c r="D20" s="67"/>
      <c r="E20" s="68" t="s">
        <v>48</v>
      </c>
      <c r="F20" s="71">
        <f>ROUND(SUM(F18:F19),2)</f>
        <v>0</v>
      </c>
      <c r="G20" s="50"/>
    </row>
    <row r="21" spans="1:7" s="43" customFormat="1" ht="20.100000000000001" customHeight="1" x14ac:dyDescent="0.25">
      <c r="A21" s="39" t="s">
        <v>53</v>
      </c>
      <c r="B21" s="40"/>
      <c r="C21" s="42"/>
      <c r="D21" s="42"/>
      <c r="E21" s="42"/>
      <c r="F21" s="72"/>
    </row>
    <row r="22" spans="1:7" ht="17.45" customHeight="1" x14ac:dyDescent="0.2">
      <c r="A22" s="131" t="s">
        <v>42</v>
      </c>
      <c r="B22" s="43" t="s">
        <v>16</v>
      </c>
      <c r="C22" s="35" t="s">
        <v>4</v>
      </c>
      <c r="D22" s="44">
        <v>1000</v>
      </c>
      <c r="E22" s="69"/>
      <c r="F22" s="130">
        <f>E22*D22</f>
        <v>0</v>
      </c>
      <c r="G22" s="3"/>
    </row>
    <row r="23" spans="1:7" ht="17.45" customHeight="1" x14ac:dyDescent="0.2">
      <c r="A23" s="131" t="s">
        <v>43</v>
      </c>
      <c r="B23" s="45" t="s">
        <v>18</v>
      </c>
      <c r="C23" s="35" t="s">
        <v>34</v>
      </c>
      <c r="D23" s="44">
        <v>750</v>
      </c>
      <c r="E23" s="69"/>
      <c r="F23" s="130">
        <f>E23*D23</f>
        <v>0</v>
      </c>
      <c r="G23" s="3"/>
    </row>
    <row r="24" spans="1:7" ht="25.5" x14ac:dyDescent="0.2">
      <c r="A24" s="131" t="s">
        <v>44</v>
      </c>
      <c r="B24" s="46" t="s">
        <v>19</v>
      </c>
      <c r="C24" s="35" t="s">
        <v>4</v>
      </c>
      <c r="D24" s="44">
        <v>1000</v>
      </c>
      <c r="E24" s="69"/>
      <c r="F24" s="130">
        <f>E24*D24</f>
        <v>0</v>
      </c>
      <c r="G24" s="3"/>
    </row>
    <row r="25" spans="1:7" ht="17.45" customHeight="1" x14ac:dyDescent="0.2">
      <c r="A25" s="131" t="s">
        <v>45</v>
      </c>
      <c r="B25" s="46" t="s">
        <v>35</v>
      </c>
      <c r="C25" s="35" t="s">
        <v>5</v>
      </c>
      <c r="D25" s="44">
        <v>10</v>
      </c>
      <c r="E25" s="69"/>
      <c r="F25" s="130">
        <f>E25*D25</f>
        <v>0</v>
      </c>
      <c r="G25" s="3"/>
    </row>
    <row r="26" spans="1:7" ht="17.45" customHeight="1" x14ac:dyDescent="0.2">
      <c r="A26" s="64" t="str">
        <f>A21</f>
        <v>2 -Travaux de reprise de la piste les 1000 premiers mètres</v>
      </c>
      <c r="B26" s="65"/>
      <c r="C26" s="66"/>
      <c r="D26" s="67"/>
      <c r="E26" s="68" t="s">
        <v>48</v>
      </c>
      <c r="F26" s="71">
        <f>ROUND(SUM(F22:F25),2)</f>
        <v>0</v>
      </c>
      <c r="G26" s="50"/>
    </row>
    <row r="27" spans="1:7" ht="17.45" customHeight="1" x14ac:dyDescent="0.2">
      <c r="C27" s="115" t="s">
        <v>21</v>
      </c>
      <c r="D27" s="116"/>
      <c r="E27" s="116"/>
      <c r="F27" s="117"/>
      <c r="G27" s="50"/>
    </row>
    <row r="28" spans="1:7" ht="17.45" customHeight="1" x14ac:dyDescent="0.2">
      <c r="B28" s="30"/>
      <c r="C28" s="108" t="s">
        <v>3</v>
      </c>
      <c r="D28" s="109"/>
      <c r="E28" s="54"/>
      <c r="F28" s="73">
        <f>F20+F26</f>
        <v>0</v>
      </c>
      <c r="G28" s="50"/>
    </row>
    <row r="29" spans="1:7" ht="17.45" customHeight="1" x14ac:dyDescent="0.2">
      <c r="B29" s="30"/>
      <c r="C29" s="108" t="s">
        <v>2</v>
      </c>
      <c r="D29" s="109"/>
      <c r="E29" s="55">
        <v>0.2</v>
      </c>
      <c r="F29" s="74">
        <f>F28*E29</f>
        <v>0</v>
      </c>
      <c r="G29" s="50"/>
    </row>
    <row r="30" spans="1:7" ht="17.45" customHeight="1" x14ac:dyDescent="0.2">
      <c r="B30" s="30"/>
      <c r="C30" s="108" t="s">
        <v>0</v>
      </c>
      <c r="D30" s="109"/>
      <c r="E30" s="54"/>
      <c r="F30" s="75">
        <f>F29+F28</f>
        <v>0</v>
      </c>
      <c r="G30" s="50"/>
    </row>
    <row r="31" spans="1:7" ht="17.45" customHeight="1" x14ac:dyDescent="0.2">
      <c r="G31" s="50"/>
    </row>
    <row r="32" spans="1:7" ht="27" customHeight="1" x14ac:dyDescent="0.2">
      <c r="A32" s="112" t="s">
        <v>29</v>
      </c>
      <c r="B32" s="113"/>
      <c r="C32" s="113"/>
      <c r="D32" s="113"/>
      <c r="E32" s="113"/>
      <c r="F32" s="114"/>
      <c r="G32" s="50"/>
    </row>
    <row r="33" spans="1:7" s="43" customFormat="1" ht="20.100000000000001" customHeight="1" x14ac:dyDescent="0.25">
      <c r="A33" s="39" t="s">
        <v>54</v>
      </c>
      <c r="B33" s="40"/>
      <c r="C33" s="42"/>
      <c r="D33" s="42"/>
      <c r="E33" s="42"/>
      <c r="F33" s="76"/>
    </row>
    <row r="34" spans="1:7" ht="17.45" customHeight="1" x14ac:dyDescent="0.2">
      <c r="A34" s="131" t="s">
        <v>42</v>
      </c>
      <c r="B34" s="43" t="s">
        <v>16</v>
      </c>
      <c r="C34" s="35" t="s">
        <v>4</v>
      </c>
      <c r="D34" s="44">
        <v>500</v>
      </c>
      <c r="E34" s="69"/>
      <c r="F34" s="130">
        <f>E34*D34</f>
        <v>0</v>
      </c>
      <c r="G34" s="3"/>
    </row>
    <row r="35" spans="1:7" ht="17.45" customHeight="1" x14ac:dyDescent="0.2">
      <c r="A35" s="131" t="s">
        <v>43</v>
      </c>
      <c r="B35" s="45" t="s">
        <v>18</v>
      </c>
      <c r="C35" s="35" t="s">
        <v>34</v>
      </c>
      <c r="D35" s="44">
        <v>350</v>
      </c>
      <c r="E35" s="69"/>
      <c r="F35" s="130">
        <f>E35*D35</f>
        <v>0</v>
      </c>
      <c r="G35" s="3"/>
    </row>
    <row r="36" spans="1:7" ht="25.5" x14ac:dyDescent="0.2">
      <c r="A36" s="131" t="s">
        <v>44</v>
      </c>
      <c r="B36" s="46" t="s">
        <v>19</v>
      </c>
      <c r="C36" s="35" t="s">
        <v>4</v>
      </c>
      <c r="D36" s="44">
        <v>500</v>
      </c>
      <c r="E36" s="69"/>
      <c r="F36" s="130">
        <f>E36*D36</f>
        <v>0</v>
      </c>
      <c r="G36" s="3"/>
    </row>
    <row r="37" spans="1:7" ht="17.45" customHeight="1" x14ac:dyDescent="0.2">
      <c r="A37" s="131" t="s">
        <v>45</v>
      </c>
      <c r="B37" s="46" t="s">
        <v>35</v>
      </c>
      <c r="C37" s="35" t="s">
        <v>5</v>
      </c>
      <c r="D37" s="44">
        <v>5</v>
      </c>
      <c r="E37" s="69"/>
      <c r="F37" s="130">
        <f>E37*D37</f>
        <v>0</v>
      </c>
      <c r="G37" s="3"/>
    </row>
    <row r="38" spans="1:7" ht="17.45" customHeight="1" x14ac:dyDescent="0.2">
      <c r="A38" s="64" t="str">
        <f>A33</f>
        <v xml:space="preserve">3 - Travaux de reprise de la piste les 500 deniers mètres </v>
      </c>
      <c r="B38" s="65"/>
      <c r="C38" s="66"/>
      <c r="D38" s="67"/>
      <c r="E38" s="68" t="s">
        <v>48</v>
      </c>
      <c r="F38" s="77">
        <f>ROUND(SUM(F34:F37),2)</f>
        <v>0</v>
      </c>
      <c r="G38" s="50"/>
    </row>
    <row r="39" spans="1:7" ht="17.45" customHeight="1" x14ac:dyDescent="0.2">
      <c r="A39" s="48"/>
      <c r="B39" s="48"/>
      <c r="C39" s="115" t="s">
        <v>47</v>
      </c>
      <c r="D39" s="116"/>
      <c r="E39" s="116"/>
      <c r="F39" s="117"/>
      <c r="G39" s="50"/>
    </row>
    <row r="40" spans="1:7" ht="17.45" customHeight="1" x14ac:dyDescent="0.2">
      <c r="C40" s="132" t="s">
        <v>3</v>
      </c>
      <c r="D40" s="133"/>
      <c r="E40" s="134"/>
      <c r="F40" s="135">
        <f>F38</f>
        <v>0</v>
      </c>
    </row>
    <row r="41" spans="1:7" ht="17.45" customHeight="1" x14ac:dyDescent="0.2">
      <c r="C41" s="132" t="s">
        <v>2</v>
      </c>
      <c r="D41" s="133"/>
      <c r="E41" s="136">
        <v>0.2</v>
      </c>
      <c r="F41" s="137">
        <f>F40*E41</f>
        <v>0</v>
      </c>
    </row>
    <row r="42" spans="1:7" ht="17.45" customHeight="1" x14ac:dyDescent="0.2">
      <c r="C42" s="132" t="s">
        <v>0</v>
      </c>
      <c r="D42" s="133"/>
      <c r="E42" s="134"/>
      <c r="F42" s="138">
        <f>F41+F40</f>
        <v>0</v>
      </c>
    </row>
    <row r="43" spans="1:7" ht="17.45" customHeight="1" x14ac:dyDescent="0.2"/>
    <row r="44" spans="1:7" ht="25.5" customHeight="1" x14ac:dyDescent="0.2">
      <c r="A44" s="110" t="s">
        <v>36</v>
      </c>
      <c r="B44" s="111"/>
      <c r="C44" s="26"/>
      <c r="D44" s="26"/>
      <c r="E44" s="26"/>
      <c r="F44" s="27"/>
    </row>
    <row r="45" spans="1:7" x14ac:dyDescent="0.2">
      <c r="A45" s="28" t="s">
        <v>3</v>
      </c>
      <c r="B45" s="29"/>
      <c r="C45" s="29"/>
      <c r="D45" s="29"/>
      <c r="E45" s="29"/>
      <c r="F45" s="73">
        <f>F20+F26+F38</f>
        <v>0</v>
      </c>
    </row>
    <row r="46" spans="1:7" x14ac:dyDescent="0.2">
      <c r="A46" s="49" t="s">
        <v>2</v>
      </c>
      <c r="B46" s="30"/>
      <c r="C46" s="30" t="s">
        <v>1</v>
      </c>
      <c r="D46" s="30" t="s">
        <v>1</v>
      </c>
      <c r="E46" s="31">
        <v>0.2</v>
      </c>
      <c r="F46" s="74">
        <f>F45*E46</f>
        <v>0</v>
      </c>
    </row>
    <row r="47" spans="1:7" x14ac:dyDescent="0.2">
      <c r="A47" s="32" t="s">
        <v>0</v>
      </c>
      <c r="B47" s="33"/>
      <c r="C47" s="33"/>
      <c r="D47" s="33"/>
      <c r="E47" s="33"/>
      <c r="F47" s="75">
        <f>F46+F45</f>
        <v>0</v>
      </c>
    </row>
    <row r="48" spans="1:7" x14ac:dyDescent="0.2">
      <c r="A48" s="51"/>
      <c r="B48" s="3"/>
      <c r="C48" s="51"/>
      <c r="D48" s="51"/>
      <c r="E48" s="51"/>
    </row>
    <row r="49" spans="2:6" s="3" customFormat="1" ht="15" x14ac:dyDescent="0.2">
      <c r="B49" s="52"/>
      <c r="F49" s="79"/>
    </row>
    <row r="50" spans="2:6" s="3" customFormat="1" ht="15" x14ac:dyDescent="0.2">
      <c r="B50" s="52"/>
      <c r="F50" s="79"/>
    </row>
    <row r="51" spans="2:6" s="3" customFormat="1" ht="15" x14ac:dyDescent="0.2">
      <c r="B51" s="52"/>
      <c r="F51" s="79"/>
    </row>
    <row r="52" spans="2:6" s="3" customFormat="1" ht="15" x14ac:dyDescent="0.2">
      <c r="B52" s="52"/>
      <c r="F52" s="79"/>
    </row>
    <row r="53" spans="2:6" s="3" customFormat="1" ht="15" x14ac:dyDescent="0.2">
      <c r="B53" s="52"/>
      <c r="F53" s="79"/>
    </row>
    <row r="54" spans="2:6" s="3" customFormat="1" ht="15" x14ac:dyDescent="0.2">
      <c r="B54" s="52"/>
      <c r="F54" s="79"/>
    </row>
    <row r="55" spans="2:6" s="3" customFormat="1" ht="15" x14ac:dyDescent="0.2">
      <c r="B55" s="52"/>
      <c r="F55" s="79"/>
    </row>
    <row r="56" spans="2:6" s="3" customFormat="1" ht="15" x14ac:dyDescent="0.2">
      <c r="B56" s="52"/>
      <c r="F56" s="79"/>
    </row>
    <row r="57" spans="2:6" s="3" customFormat="1" ht="15" x14ac:dyDescent="0.2">
      <c r="B57" s="52"/>
      <c r="F57" s="79"/>
    </row>
    <row r="58" spans="2:6" s="3" customFormat="1" ht="15" x14ac:dyDescent="0.2">
      <c r="B58" s="52"/>
      <c r="F58" s="79"/>
    </row>
    <row r="59" spans="2:6" s="3" customFormat="1" ht="15" x14ac:dyDescent="0.2">
      <c r="B59" s="52"/>
      <c r="F59" s="79"/>
    </row>
    <row r="60" spans="2:6" s="3" customFormat="1" ht="15" x14ac:dyDescent="0.2">
      <c r="B60" s="52"/>
      <c r="F60" s="79"/>
    </row>
    <row r="61" spans="2:6" s="3" customFormat="1" ht="15" x14ac:dyDescent="0.2">
      <c r="B61" s="52"/>
      <c r="F61" s="79"/>
    </row>
    <row r="62" spans="2:6" s="3" customFormat="1" ht="15" x14ac:dyDescent="0.2">
      <c r="B62" s="52"/>
      <c r="F62" s="79"/>
    </row>
    <row r="63" spans="2:6" s="3" customFormat="1" ht="15" customHeight="1" x14ac:dyDescent="0.2">
      <c r="B63" s="52"/>
      <c r="F63" s="79"/>
    </row>
    <row r="64" spans="2:6" s="3" customFormat="1" ht="15" x14ac:dyDescent="0.2">
      <c r="B64" s="52"/>
      <c r="F64" s="79"/>
    </row>
    <row r="65" spans="1:5" ht="15" x14ac:dyDescent="0.2">
      <c r="A65" s="51"/>
      <c r="B65" s="52"/>
      <c r="C65" s="51"/>
      <c r="D65" s="51"/>
      <c r="E65" s="51"/>
    </row>
    <row r="66" spans="1:5" ht="15" x14ac:dyDescent="0.2">
      <c r="A66" s="51"/>
      <c r="B66" s="52"/>
      <c r="C66" s="51"/>
      <c r="D66" s="51"/>
      <c r="E66" s="51"/>
    </row>
    <row r="67" spans="1:5" ht="15" x14ac:dyDescent="0.2">
      <c r="A67" s="51"/>
      <c r="B67" s="52"/>
      <c r="C67" s="51"/>
      <c r="D67" s="51"/>
      <c r="E67" s="51"/>
    </row>
    <row r="68" spans="1:5" ht="15" x14ac:dyDescent="0.2">
      <c r="A68" s="51"/>
      <c r="B68" s="52"/>
      <c r="C68" s="51"/>
      <c r="D68" s="51"/>
      <c r="E68" s="51"/>
    </row>
    <row r="69" spans="1:5" ht="15" x14ac:dyDescent="0.2">
      <c r="A69" s="53"/>
      <c r="B69" s="52"/>
      <c r="C69" s="53"/>
    </row>
    <row r="70" spans="1:5" x14ac:dyDescent="0.2">
      <c r="A70" s="53"/>
      <c r="B70" s="3"/>
      <c r="C70" s="53"/>
    </row>
    <row r="71" spans="1:5" x14ac:dyDescent="0.2">
      <c r="B71" s="3"/>
    </row>
    <row r="72" spans="1:5" x14ac:dyDescent="0.2">
      <c r="B72" s="3"/>
    </row>
    <row r="73" spans="1:5" x14ac:dyDescent="0.2">
      <c r="B73" s="3"/>
    </row>
    <row r="74" spans="1:5" x14ac:dyDescent="0.2">
      <c r="B74" s="3"/>
    </row>
    <row r="75" spans="1:5" x14ac:dyDescent="0.2">
      <c r="B75" s="3"/>
    </row>
    <row r="76" spans="1:5" x14ac:dyDescent="0.2">
      <c r="B76" s="3"/>
    </row>
    <row r="77" spans="1:5" x14ac:dyDescent="0.2">
      <c r="B77" s="3"/>
    </row>
    <row r="78" spans="1:5" x14ac:dyDescent="0.2">
      <c r="B78" s="3"/>
    </row>
  </sheetData>
  <mergeCells count="23">
    <mergeCell ref="A8:F8"/>
    <mergeCell ref="C42:D42"/>
    <mergeCell ref="A44:B44"/>
    <mergeCell ref="A16:F16"/>
    <mergeCell ref="C28:D28"/>
    <mergeCell ref="C29:D29"/>
    <mergeCell ref="C30:D30"/>
    <mergeCell ref="C27:F27"/>
    <mergeCell ref="A32:F32"/>
    <mergeCell ref="C39:F39"/>
    <mergeCell ref="C40:D40"/>
    <mergeCell ref="C41:D41"/>
    <mergeCell ref="A9:F9"/>
    <mergeCell ref="B10:E10"/>
    <mergeCell ref="B11:E11"/>
    <mergeCell ref="B12:E12"/>
    <mergeCell ref="D14:F14"/>
    <mergeCell ref="A4:F4"/>
    <mergeCell ref="A5:F5"/>
    <mergeCell ref="A6:F6"/>
    <mergeCell ref="A1:F1"/>
    <mergeCell ref="A2:F2"/>
    <mergeCell ref="A3:F3"/>
  </mergeCells>
  <pageMargins left="0.25" right="0.25" top="0.75" bottom="0.75" header="0.3" footer="0.3"/>
  <pageSetup paperSize="9" scale="78" fitToHeight="0" orientation="portrait" r:id="rId1"/>
  <rowBreaks count="1" manualBreakCount="1">
    <brk id="1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51933-BDA3-4B40-96AE-96B538581098}">
  <sheetPr>
    <pageSetUpPr fitToPage="1"/>
  </sheetPr>
  <dimension ref="A1:I28"/>
  <sheetViews>
    <sheetView showGridLines="0" tabSelected="1" view="pageBreakPreview" zoomScale="70" zoomScaleNormal="100" zoomScaleSheetLayoutView="70" zoomScalePageLayoutView="70" workbookViewId="0">
      <selection activeCell="E22" sqref="E22"/>
    </sheetView>
  </sheetViews>
  <sheetFormatPr baseColWidth="10" defaultColWidth="3.85546875" defaultRowHeight="12.75" x14ac:dyDescent="0.2"/>
  <cols>
    <col min="1" max="1" width="6" style="1" customWidth="1"/>
    <col min="2" max="2" width="112.85546875" style="1" customWidth="1"/>
    <col min="3" max="3" width="13.42578125" style="1" customWidth="1"/>
    <col min="4" max="4" width="24.5703125" style="25" customWidth="1"/>
    <col min="5" max="5" width="83.28515625" style="1" customWidth="1"/>
    <col min="6" max="16384" width="3.85546875" style="1"/>
  </cols>
  <sheetData>
    <row r="1" spans="1:8" ht="123" customHeight="1" thickBot="1" x14ac:dyDescent="0.25">
      <c r="A1" s="97"/>
      <c r="B1" s="97"/>
      <c r="C1" s="97"/>
      <c r="D1" s="97"/>
      <c r="E1" s="15"/>
      <c r="F1" s="15"/>
      <c r="H1" s="6"/>
    </row>
    <row r="2" spans="1:8" ht="151.5" customHeight="1" thickTop="1" thickBot="1" x14ac:dyDescent="0.25">
      <c r="A2" s="118" t="s">
        <v>51</v>
      </c>
      <c r="B2" s="118"/>
      <c r="C2" s="118"/>
      <c r="D2" s="118"/>
      <c r="E2" s="16"/>
      <c r="F2" s="16"/>
      <c r="H2" s="6"/>
    </row>
    <row r="3" spans="1:8" ht="7.5" customHeight="1" thickTop="1" x14ac:dyDescent="0.2">
      <c r="A3" s="95"/>
      <c r="B3" s="95"/>
      <c r="C3" s="95"/>
      <c r="D3" s="95"/>
      <c r="E3" s="8"/>
      <c r="F3" s="8"/>
    </row>
    <row r="4" spans="1:8" ht="36" customHeight="1" x14ac:dyDescent="0.2">
      <c r="A4" s="139" t="s">
        <v>56</v>
      </c>
      <c r="B4" s="139"/>
      <c r="C4" s="139"/>
      <c r="D4" s="139"/>
      <c r="E4" s="17"/>
      <c r="F4" s="17"/>
    </row>
    <row r="5" spans="1:8" ht="15" customHeight="1" thickBot="1" x14ac:dyDescent="0.25">
      <c r="A5" s="96"/>
      <c r="B5" s="96"/>
      <c r="C5" s="96"/>
      <c r="D5" s="96"/>
      <c r="E5" s="8"/>
      <c r="F5" s="8"/>
    </row>
    <row r="6" spans="1:8" ht="5.25" customHeight="1" thickTop="1" x14ac:dyDescent="0.2">
      <c r="A6" s="7"/>
      <c r="B6" s="7"/>
      <c r="C6" s="8"/>
      <c r="D6" s="9"/>
      <c r="E6" s="8"/>
      <c r="F6" s="8"/>
    </row>
    <row r="7" spans="1:8" ht="38.25" customHeight="1" thickBot="1" x14ac:dyDescent="0.25">
      <c r="A7" s="124" t="s">
        <v>55</v>
      </c>
      <c r="B7" s="124"/>
      <c r="C7" s="124"/>
      <c r="D7" s="124"/>
      <c r="E7" s="8"/>
      <c r="F7" s="8"/>
    </row>
    <row r="8" spans="1:8" ht="20.100000000000001" hidden="1" customHeight="1" x14ac:dyDescent="0.2">
      <c r="A8" s="102" t="s">
        <v>15</v>
      </c>
      <c r="B8" s="102"/>
      <c r="C8" s="102"/>
      <c r="D8" s="102"/>
      <c r="E8" s="18"/>
      <c r="F8" s="18"/>
    </row>
    <row r="9" spans="1:8" ht="20.100000000000001" hidden="1" customHeight="1" x14ac:dyDescent="0.2">
      <c r="A9" s="13"/>
      <c r="B9" s="103" t="s">
        <v>8</v>
      </c>
      <c r="C9" s="103"/>
      <c r="D9" s="11" t="s">
        <v>9</v>
      </c>
      <c r="E9" s="18"/>
    </row>
    <row r="10" spans="1:8" ht="15" hidden="1" customHeight="1" x14ac:dyDescent="0.2">
      <c r="A10" s="10" t="s">
        <v>11</v>
      </c>
      <c r="B10" s="103" t="s">
        <v>10</v>
      </c>
      <c r="C10" s="103"/>
      <c r="D10" s="12">
        <v>45943</v>
      </c>
      <c r="E10" s="19"/>
    </row>
    <row r="11" spans="1:8" ht="22.9" hidden="1" customHeight="1" x14ac:dyDescent="0.2">
      <c r="A11" s="10" t="s">
        <v>12</v>
      </c>
      <c r="B11" s="103"/>
      <c r="C11" s="103"/>
      <c r="D11" s="10"/>
      <c r="E11" s="20"/>
      <c r="F11" s="21"/>
    </row>
    <row r="12" spans="1:8" ht="22.9" hidden="1" customHeight="1" x14ac:dyDescent="0.2">
      <c r="A12" s="10" t="s">
        <v>14</v>
      </c>
      <c r="B12" s="103"/>
      <c r="C12" s="103"/>
      <c r="D12" s="10"/>
      <c r="E12" s="20"/>
      <c r="F12" s="21"/>
    </row>
    <row r="13" spans="1:8" ht="13.5" hidden="1" thickBot="1" x14ac:dyDescent="0.25">
      <c r="A13" s="2"/>
      <c r="B13" s="4"/>
      <c r="C13" s="2"/>
      <c r="D13" s="23"/>
      <c r="E13" s="119"/>
    </row>
    <row r="14" spans="1:8" ht="30" x14ac:dyDescent="0.2">
      <c r="A14" s="61" t="s">
        <v>7</v>
      </c>
      <c r="B14" s="62" t="s">
        <v>6</v>
      </c>
      <c r="C14" s="62" t="s">
        <v>5</v>
      </c>
      <c r="D14" s="63" t="s">
        <v>46</v>
      </c>
      <c r="E14" s="119"/>
    </row>
    <row r="15" spans="1:8" s="22" customFormat="1" ht="20.100000000000001" customHeight="1" x14ac:dyDescent="0.25">
      <c r="A15" s="80" t="s">
        <v>38</v>
      </c>
      <c r="B15" s="81"/>
      <c r="C15" s="81"/>
      <c r="D15" s="82"/>
    </row>
    <row r="16" spans="1:8" ht="15" customHeight="1" x14ac:dyDescent="0.2">
      <c r="A16" s="93" t="s">
        <v>39</v>
      </c>
      <c r="B16" s="120" t="s">
        <v>33</v>
      </c>
      <c r="C16" s="121"/>
      <c r="D16" s="122"/>
    </row>
    <row r="17" spans="1:9" s="5" customFormat="1" ht="262.5" customHeight="1" x14ac:dyDescent="0.2">
      <c r="A17" s="83"/>
      <c r="B17" s="84" t="s">
        <v>23</v>
      </c>
      <c r="C17" s="85" t="s">
        <v>13</v>
      </c>
      <c r="D17" s="86"/>
      <c r="E17" s="3"/>
      <c r="F17" s="1"/>
    </row>
    <row r="18" spans="1:9" s="5" customFormat="1" ht="16.5" x14ac:dyDescent="0.2">
      <c r="A18" s="93" t="s">
        <v>40</v>
      </c>
      <c r="B18" s="120" t="s">
        <v>22</v>
      </c>
      <c r="C18" s="121"/>
      <c r="D18" s="122"/>
      <c r="E18" s="3"/>
      <c r="F18" s="1"/>
    </row>
    <row r="19" spans="1:9" s="5" customFormat="1" ht="99" customHeight="1" x14ac:dyDescent="0.2">
      <c r="A19" s="83"/>
      <c r="B19" s="84" t="s">
        <v>24</v>
      </c>
      <c r="C19" s="85" t="s">
        <v>13</v>
      </c>
      <c r="D19" s="86"/>
      <c r="E19" s="3"/>
      <c r="F19" s="1"/>
    </row>
    <row r="20" spans="1:9" s="22" customFormat="1" ht="20.100000000000001" customHeight="1" x14ac:dyDescent="0.25">
      <c r="A20" s="80" t="s">
        <v>41</v>
      </c>
      <c r="B20" s="81"/>
      <c r="C20" s="81"/>
      <c r="D20" s="82"/>
    </row>
    <row r="21" spans="1:9" ht="16.5" customHeight="1" x14ac:dyDescent="0.2">
      <c r="A21" s="93" t="s">
        <v>42</v>
      </c>
      <c r="B21" s="120" t="s">
        <v>16</v>
      </c>
      <c r="C21" s="121"/>
      <c r="D21" s="122"/>
    </row>
    <row r="22" spans="1:9" s="5" customFormat="1" ht="162" customHeight="1" x14ac:dyDescent="0.2">
      <c r="A22" s="83"/>
      <c r="B22" s="84" t="s">
        <v>25</v>
      </c>
      <c r="C22" s="87" t="s">
        <v>4</v>
      </c>
      <c r="D22" s="88"/>
      <c r="E22" s="14"/>
    </row>
    <row r="23" spans="1:9" ht="16.5" x14ac:dyDescent="0.2">
      <c r="A23" s="93" t="s">
        <v>43</v>
      </c>
      <c r="B23" s="120" t="s">
        <v>18</v>
      </c>
      <c r="C23" s="121"/>
      <c r="D23" s="122"/>
      <c r="E23" s="123"/>
      <c r="F23" s="123"/>
      <c r="G23" s="123"/>
      <c r="H23" s="123"/>
      <c r="I23" s="123"/>
    </row>
    <row r="24" spans="1:9" ht="159.75" customHeight="1" x14ac:dyDescent="0.2">
      <c r="A24" s="83"/>
      <c r="B24" s="84" t="s">
        <v>49</v>
      </c>
      <c r="C24" s="85" t="s">
        <v>50</v>
      </c>
      <c r="D24" s="86"/>
      <c r="E24" s="14"/>
      <c r="F24" s="24"/>
      <c r="G24" s="34"/>
      <c r="H24" s="58"/>
      <c r="I24" s="58"/>
    </row>
    <row r="25" spans="1:9" ht="16.5" x14ac:dyDescent="0.2">
      <c r="A25" s="93" t="s">
        <v>44</v>
      </c>
      <c r="B25" s="120" t="s">
        <v>19</v>
      </c>
      <c r="C25" s="121"/>
      <c r="D25" s="122"/>
      <c r="E25" s="123"/>
      <c r="F25" s="123"/>
      <c r="G25" s="123"/>
      <c r="H25" s="123"/>
      <c r="I25" s="123"/>
    </row>
    <row r="26" spans="1:9" ht="117" customHeight="1" x14ac:dyDescent="0.2">
      <c r="A26" s="83"/>
      <c r="B26" s="84" t="s">
        <v>20</v>
      </c>
      <c r="C26" s="85" t="s">
        <v>4</v>
      </c>
      <c r="D26" s="86"/>
      <c r="E26" s="14"/>
      <c r="F26" s="24"/>
      <c r="G26" s="25"/>
      <c r="H26" s="59"/>
      <c r="I26" s="59"/>
    </row>
    <row r="27" spans="1:9" ht="16.5" x14ac:dyDescent="0.2">
      <c r="A27" s="93" t="s">
        <v>45</v>
      </c>
      <c r="B27" s="120" t="s">
        <v>17</v>
      </c>
      <c r="C27" s="121"/>
      <c r="D27" s="122"/>
      <c r="E27" s="123"/>
      <c r="F27" s="123"/>
      <c r="G27" s="123"/>
      <c r="H27" s="123"/>
      <c r="I27" s="123"/>
    </row>
    <row r="28" spans="1:9" ht="138.75" customHeight="1" thickBot="1" x14ac:dyDescent="0.25">
      <c r="A28" s="89"/>
      <c r="B28" s="90" t="s">
        <v>26</v>
      </c>
      <c r="C28" s="91" t="s">
        <v>5</v>
      </c>
      <c r="D28" s="92"/>
      <c r="E28" s="14"/>
      <c r="F28" s="60"/>
      <c r="G28" s="25"/>
      <c r="H28" s="58"/>
      <c r="I28" s="58"/>
    </row>
  </sheetData>
  <mergeCells count="21">
    <mergeCell ref="A7:D7"/>
    <mergeCell ref="A4:D4"/>
    <mergeCell ref="E13:E14"/>
    <mergeCell ref="B16:D16"/>
    <mergeCell ref="E23:I23"/>
    <mergeCell ref="E25:I25"/>
    <mergeCell ref="E27:I27"/>
    <mergeCell ref="B18:D18"/>
    <mergeCell ref="B21:D21"/>
    <mergeCell ref="B23:D23"/>
    <mergeCell ref="B25:D25"/>
    <mergeCell ref="B27:D27"/>
    <mergeCell ref="A8:D8"/>
    <mergeCell ref="B9:C9"/>
    <mergeCell ref="B10:C10"/>
    <mergeCell ref="B11:C11"/>
    <mergeCell ref="B12:C12"/>
    <mergeCell ref="A1:D1"/>
    <mergeCell ref="A2:D2"/>
    <mergeCell ref="A3:D3"/>
    <mergeCell ref="A5:D5"/>
  </mergeCells>
  <pageMargins left="0.23622047244094491" right="0.23622047244094491" top="0.35433070866141736" bottom="0.35433070866141736" header="0.31496062992125984" footer="0.31496062992125984"/>
  <pageSetup paperSize="9" scale="63" fitToHeight="0" orientation="portrait" r:id="rId1"/>
  <headerFooter differentFirst="1">
    <oddHeader>&amp;C&amp;P</oddHeader>
  </headerFooter>
  <rowBreaks count="1" manualBreakCount="1">
    <brk id="1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DQE</vt:lpstr>
      <vt:lpstr>BPU</vt:lpstr>
      <vt:lpstr>BPU!Zone_d_impression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CHEVALIER Justin</dc:creator>
  <cp:lastModifiedBy>BACHACOU Stephane</cp:lastModifiedBy>
  <cp:lastPrinted>2025-10-20T05:10:18Z</cp:lastPrinted>
  <dcterms:created xsi:type="dcterms:W3CDTF">2024-12-30T15:28:59Z</dcterms:created>
  <dcterms:modified xsi:type="dcterms:W3CDTF">2025-10-20T07:56:25Z</dcterms:modified>
</cp:coreProperties>
</file>