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15"/>
  <workbookPr/>
  <mc:AlternateContent xmlns:mc="http://schemas.openxmlformats.org/markup-compatibility/2006">
    <mc:Choice Requires="x15">
      <x15ac:absPath xmlns:x15ac="http://schemas.microsoft.com/office/spreadsheetml/2010/11/ac" url="https://cnous-my.sharepoint.com/personal/duteil_cnous_fr/Documents/Documents/04-N26LESSIVL/"/>
    </mc:Choice>
  </mc:AlternateContent>
  <xr:revisionPtr revIDLastSave="471" documentId="13_ncr:1_{7DE634D9-D638-4988-9AA9-5BA0EB3F0E71}" xr6:coauthVersionLast="47" xr6:coauthVersionMax="47" xr10:uidLastSave="{64DCB066-69D2-4506-823E-17F9B07CA6F3}"/>
  <bookViews>
    <workbookView xWindow="28680" yWindow="-120" windowWidth="29040" windowHeight="15840" tabRatio="867" firstSheet="1" activeTab="1" xr2:uid="{00000000-000D-0000-FFFF-FFFF00000000}"/>
  </bookViews>
  <sheets>
    <sheet name="Arborescence" sheetId="1" r:id="rId1"/>
    <sheet name="BPU" sheetId="14" r:id="rId2"/>
    <sheet name="Méthodologie" sheetId="15" r:id="rId3"/>
  </sheets>
  <definedNames>
    <definedName name="_xlnm._FilterDatabase" localSheetId="1" hidden="1">BPU!$A$3:$AE$76</definedName>
    <definedName name="AF" localSheetId="1">#REF!</definedName>
    <definedName name="AF">#REF!</definedName>
    <definedName name="liste_CHU" localSheetId="1">#REF!</definedName>
    <definedName name="liste_CHU">#REF!</definedName>
    <definedName name="LST_ART_NAT" localSheetId="1">#REF!</definedName>
    <definedName name="LST_ART_NAT">#REF!</definedName>
    <definedName name="LST_PRD_NAT" localSheetId="1">OFFSET(OFFSET(BPU!START_LST_ART_NAT,1,0),0,0,COUNTIF(BPU!LST_ART_NAT,"&gt;*&lt;")-1,1)</definedName>
    <definedName name="LST_PRD_NAT">OFFSET(OFFSET(START_LST_ART_NAT,1,0),0,0,COUNTIF(LST_ART_NAT,"&gt;*&lt;")-1,1)</definedName>
    <definedName name="START_LST_ART_NAT" localSheetId="1">#REF!</definedName>
    <definedName name="START_LST_ART_NAT">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65" i="14" l="1"/>
  <c r="O64" i="14"/>
  <c r="O63" i="14"/>
  <c r="O45" i="14"/>
  <c r="O44" i="14"/>
  <c r="O43" i="14"/>
  <c r="O42" i="14"/>
  <c r="O41" i="14"/>
  <c r="O39" i="14"/>
  <c r="O30" i="14"/>
  <c r="O29" i="14"/>
  <c r="O28" i="14"/>
  <c r="O27" i="14"/>
  <c r="O26" i="14"/>
  <c r="O25" i="14"/>
  <c r="O24" i="14"/>
  <c r="O16" i="14"/>
  <c r="O15" i="14"/>
  <c r="O14" i="14"/>
  <c r="O13" i="14"/>
  <c r="O12" i="14"/>
  <c r="O11" i="14"/>
  <c r="O8" i="14"/>
  <c r="O7" i="14"/>
  <c r="O6" i="14"/>
  <c r="O5" i="14"/>
  <c r="Q40" i="14"/>
  <c r="Q37" i="14"/>
  <c r="Q36" i="14"/>
  <c r="O4" i="14"/>
  <c r="Q75" i="14"/>
  <c r="Q74" i="14"/>
  <c r="Q73" i="14"/>
  <c r="Q72" i="14"/>
  <c r="Q71" i="14"/>
  <c r="Q70" i="14"/>
  <c r="Q69" i="14"/>
  <c r="Q68" i="14"/>
  <c r="Q67" i="14"/>
  <c r="Q66" i="14"/>
  <c r="Q62" i="14"/>
  <c r="Q61" i="14"/>
  <c r="Q60" i="14"/>
  <c r="Q59" i="14"/>
  <c r="Q58" i="14"/>
  <c r="Q57" i="14"/>
  <c r="Q56" i="14"/>
  <c r="Q55" i="14"/>
  <c r="Q54" i="14"/>
  <c r="Q53" i="14"/>
  <c r="Q52" i="14"/>
  <c r="Q51" i="14"/>
  <c r="Q50" i="14"/>
  <c r="Q49" i="14"/>
  <c r="Q48" i="14"/>
  <c r="Q47" i="14"/>
  <c r="Q46" i="14"/>
  <c r="Q38" i="14"/>
  <c r="Q35" i="14"/>
  <c r="Q34" i="14"/>
  <c r="Q33" i="14"/>
  <c r="Q32" i="14"/>
  <c r="Q31" i="14"/>
  <c r="Q23" i="14"/>
  <c r="Q22" i="14"/>
  <c r="Q21" i="14"/>
  <c r="Q20" i="14"/>
  <c r="Q19" i="14"/>
  <c r="Q18" i="14"/>
  <c r="Q17" i="14"/>
  <c r="Q10" i="14"/>
  <c r="Q9" i="14"/>
  <c r="J75" i="14" l="1"/>
  <c r="J74" i="14"/>
  <c r="J73" i="14"/>
  <c r="J72" i="14"/>
  <c r="J71" i="14"/>
  <c r="J70" i="14"/>
  <c r="J69" i="14"/>
  <c r="J68" i="14"/>
  <c r="J67" i="14"/>
  <c r="J66" i="14"/>
  <c r="J65" i="14"/>
  <c r="J64" i="14"/>
  <c r="J63" i="14"/>
  <c r="J62" i="14"/>
  <c r="J61" i="14"/>
  <c r="J60" i="14"/>
  <c r="J59" i="14"/>
  <c r="J58" i="14"/>
  <c r="J57" i="14"/>
  <c r="J56" i="14"/>
  <c r="J55" i="14"/>
  <c r="J54" i="14"/>
  <c r="J53" i="14"/>
  <c r="J52" i="14"/>
  <c r="J51" i="14"/>
  <c r="J50" i="14"/>
  <c r="J49" i="14"/>
  <c r="J48" i="14"/>
  <c r="J47" i="14"/>
  <c r="J46" i="14"/>
  <c r="J45" i="14"/>
  <c r="J44" i="14"/>
  <c r="J43" i="14"/>
  <c r="J42" i="14"/>
  <c r="J41" i="14"/>
  <c r="J40" i="14"/>
  <c r="J39" i="14"/>
  <c r="J38" i="14"/>
  <c r="J37" i="14"/>
  <c r="J36" i="14"/>
  <c r="J35" i="14"/>
  <c r="J34" i="14"/>
  <c r="J33" i="14"/>
  <c r="J32" i="14"/>
  <c r="J31" i="14"/>
  <c r="J30" i="14"/>
  <c r="J29" i="14"/>
  <c r="J28" i="14"/>
  <c r="J27" i="14"/>
  <c r="J26" i="14"/>
  <c r="J25" i="14"/>
  <c r="J24" i="14"/>
  <c r="J23" i="14"/>
  <c r="J22" i="14"/>
  <c r="J21" i="14"/>
  <c r="J20" i="14"/>
  <c r="J19" i="14"/>
  <c r="J18" i="14"/>
  <c r="J17" i="14"/>
  <c r="J16" i="14"/>
  <c r="J15" i="14"/>
  <c r="J14" i="14"/>
  <c r="J13" i="14"/>
  <c r="J12" i="14"/>
  <c r="J11" i="14"/>
  <c r="J10" i="14"/>
  <c r="J9" i="14"/>
  <c r="J8" i="14"/>
  <c r="J7" i="14"/>
  <c r="J6" i="14"/>
  <c r="J5" i="14"/>
  <c r="J4" i="14"/>
  <c r="P65" i="14"/>
  <c r="Q65" i="14" s="1"/>
  <c r="P64" i="14"/>
  <c r="Q64" i="14" s="1"/>
  <c r="P63" i="14"/>
  <c r="Q63" i="14" s="1"/>
  <c r="P45" i="14"/>
  <c r="Q45" i="14" s="1"/>
  <c r="P44" i="14"/>
  <c r="Q44" i="14" s="1"/>
  <c r="P43" i="14"/>
  <c r="Q43" i="14" s="1"/>
  <c r="P42" i="14"/>
  <c r="Q42" i="14" s="1"/>
  <c r="P41" i="14"/>
  <c r="Q41" i="14" s="1"/>
  <c r="P39" i="14"/>
  <c r="Q39" i="14" s="1"/>
  <c r="P30" i="14"/>
  <c r="Q30" i="14" s="1"/>
  <c r="P29" i="14"/>
  <c r="Q29" i="14" s="1"/>
  <c r="P28" i="14"/>
  <c r="Q28" i="14" s="1"/>
  <c r="P27" i="14"/>
  <c r="Q27" i="14" s="1"/>
  <c r="P26" i="14"/>
  <c r="Q26" i="14" s="1"/>
  <c r="P25" i="14"/>
  <c r="Q25" i="14" s="1"/>
  <c r="P24" i="14"/>
  <c r="Q24" i="14" s="1"/>
  <c r="P16" i="14"/>
  <c r="Q16" i="14" s="1"/>
  <c r="P15" i="14"/>
  <c r="Q15" i="14" s="1"/>
  <c r="P14" i="14"/>
  <c r="Q14" i="14" s="1"/>
  <c r="P13" i="14"/>
  <c r="Q13" i="14" s="1"/>
  <c r="P12" i="14"/>
  <c r="Q12" i="14" s="1"/>
  <c r="P11" i="14"/>
  <c r="P5" i="14"/>
  <c r="Q5" i="14" s="1"/>
  <c r="P6" i="14"/>
  <c r="Q6" i="14" s="1"/>
  <c r="P7" i="14"/>
  <c r="Q7" i="14" s="1"/>
  <c r="P8" i="14"/>
  <c r="Q8" i="14" s="1"/>
  <c r="P4" i="14"/>
  <c r="Q11" i="14"/>
  <c r="Q4" i="14" l="1"/>
  <c r="Q76" i="14" s="1"/>
  <c r="J76" i="14"/>
</calcChain>
</file>

<file path=xl/sharedStrings.xml><?xml version="1.0" encoding="utf-8"?>
<sst xmlns="http://schemas.openxmlformats.org/spreadsheetml/2006/main" count="937" uniqueCount="374">
  <si>
    <t>FAMILLE</t>
  </si>
  <si>
    <t>SOUS FAMILLE</t>
  </si>
  <si>
    <t>PRODUIT PLONGE</t>
  </si>
  <si>
    <t>PLONGE AUTOMATIQUE
DETERGENT ET PRODUIT DE RINCAGE LIQUIDE</t>
  </si>
  <si>
    <t>PLONGE AUTOMATIQUE
DETERGENT POUDRE</t>
  </si>
  <si>
    <t>PLONGE MANUELLE
DETERGENT POUDRE</t>
  </si>
  <si>
    <t>PLONGE MANUELLE</t>
  </si>
  <si>
    <t>PLONGE DIVERS</t>
  </si>
  <si>
    <t xml:space="preserve">PRODUIT FOUR </t>
  </si>
  <si>
    <t>FOUR AUTOMATIQUE</t>
  </si>
  <si>
    <t xml:space="preserve">PRODUIT MULTI-SURFACE ALIMENTAIRES MANUEL </t>
  </si>
  <si>
    <t>DETERGENT MATERIEL DE CUISSON ET CUISINE</t>
  </si>
  <si>
    <t>DESINFECTANT</t>
  </si>
  <si>
    <t>DESINFECTANT SANS RINCAGE</t>
  </si>
  <si>
    <t>DEGRAISSANT SURPUISSANT</t>
  </si>
  <si>
    <t>DETERGENT VITRE</t>
  </si>
  <si>
    <t>PROTECTEUR INOX</t>
  </si>
  <si>
    <t>PRODUIT DIVERS</t>
  </si>
  <si>
    <t>PRODUIT POUR AUTOLAVEUSE</t>
  </si>
  <si>
    <t>PRODUIT POUR CANALISATION</t>
  </si>
  <si>
    <t>PRODUIT DE DESINFECTION DECONTAMINATION PRODUIT ALIMENTAIRE</t>
  </si>
  <si>
    <t>PRODUIT DE NETTOYAGE TOUTES SURFACES NON ALIMENTAIRES</t>
  </si>
  <si>
    <t>PRODUIT POUR L'HYGIENE DES MAINS</t>
  </si>
  <si>
    <t>SAVON</t>
  </si>
  <si>
    <t>GEL HYDROALCOOLIQUE</t>
  </si>
  <si>
    <t>PRODUIT POUR BLANCHISSERIE</t>
  </si>
  <si>
    <t>PRODUIT POUR BLANCHISSERIE AUTOMATIQUE</t>
  </si>
  <si>
    <t>PRODUIT POUR BLANCHISSERIE MANUELLE</t>
  </si>
  <si>
    <t>PRODUIT BLANCHISSERIE DIVERS</t>
  </si>
  <si>
    <t xml:space="preserve">PRODUIT POUR SANITAIRES </t>
  </si>
  <si>
    <t>PRODUIT ENTRETIEN MENAGER / HYGIENE</t>
  </si>
  <si>
    <t>RENSEIGNEMENTS ARTICLE</t>
  </si>
  <si>
    <t>CONDITIONNEMENT</t>
  </si>
  <si>
    <t xml:space="preserve">TGAP en € 
(par rapport à l'unité de la centrale (colonne G) </t>
  </si>
  <si>
    <t xml:space="preserve">REVISION TARIFAIRE ANNUELLE
pour l'ensemble du lot
</t>
  </si>
  <si>
    <r>
      <t>PRIX par rapport à l'</t>
    </r>
    <r>
      <rPr>
        <b/>
        <u val="singleAccounting"/>
        <sz val="14"/>
        <color rgb="FF00B050"/>
        <rFont val="Calibri"/>
        <family val="2"/>
        <scheme val="minor"/>
      </rPr>
      <t>unité de la centrale</t>
    </r>
  </si>
  <si>
    <t>PRIX par rapport à l'unité d'analyse</t>
  </si>
  <si>
    <t>N° ARTICLE</t>
  </si>
  <si>
    <t>DESIGNATION ARTICLE</t>
  </si>
  <si>
    <t xml:space="preserve">Caractéristiques </t>
  </si>
  <si>
    <t>Usage attendu
R = Restauration
H = Hébergement</t>
  </si>
  <si>
    <t>Unité de la centrale</t>
  </si>
  <si>
    <t>Estimation consommation annuelle prévisionnelle
exprimée dans l'unité de la centrale 
(colonne G)</t>
  </si>
  <si>
    <t>Prix HT 
par rapport à l'unité de la centrale (colonne G)
Frais de livraison inclus
4 chiffres après la virgule
(pas de symbole €)</t>
  </si>
  <si>
    <t>Montant prévisionnel annuel 
des consommations HT
=
Estimation (colonne H) 
x 
Prix unitaire HT (colonne I)</t>
  </si>
  <si>
    <t>Unité d'analyse</t>
  </si>
  <si>
    <t>Estimation consommation annuelle prévisionnelle
exprimée dans l'unité d'analyse
(colonne K)</t>
  </si>
  <si>
    <t>Prix en fonction
de l'unité d'analyse
(colonne K)
4 chiffres après la virgule
(pas de symbole €)</t>
  </si>
  <si>
    <t>Dilution
en litre (ex : 0,004)
 pour 1 litre 
de produit prêt à l'emploi</t>
  </si>
  <si>
    <t>Prix HT au litre en fonction du taux de dilution</t>
  </si>
  <si>
    <t>Nombre de litres de solution diluée par rapport à l'estimation consommation annuelle prévisionnelle
exprimée dans l'unité d'analyse (colonne K)
=
Estimation (colonne L) 
/
Dilution (colonne N)</t>
  </si>
  <si>
    <t>Montant prévisionnel annuel 
des consommations HT
Colonne O x P (produits dilués)
et
Colonne L x M (produits non dilués)</t>
  </si>
  <si>
    <t>Dénomination commerciale</t>
  </si>
  <si>
    <t>Référence fournisseur</t>
  </si>
  <si>
    <t>Marque</t>
  </si>
  <si>
    <t>Préciser le système specifique pour l'utilisation des produits (ex: bouteille doseuse, bag in box, cartouche, poche…)</t>
  </si>
  <si>
    <t>Durée de vie totale du produit exprimée en mois</t>
  </si>
  <si>
    <t xml:space="preserve">Préciser le
Label/Certification
</t>
  </si>
  <si>
    <t>Indiquer lieu(x) de fabrication</t>
  </si>
  <si>
    <r>
      <rPr>
        <b/>
        <sz val="8"/>
        <color rgb="FF000000"/>
        <rFont val="Calibri"/>
        <scheme val="minor"/>
      </rPr>
      <t xml:space="preserve">Type de conditionnement </t>
    </r>
    <r>
      <rPr>
        <b/>
        <u/>
        <sz val="8"/>
        <color rgb="FF000000"/>
        <rFont val="Calibri"/>
        <scheme val="minor"/>
      </rPr>
      <t xml:space="preserve">Minimum de commande pour les CROUS
</t>
    </r>
    <r>
      <rPr>
        <b/>
        <sz val="8"/>
        <color rgb="FF000000"/>
        <rFont val="Calibri"/>
        <scheme val="minor"/>
      </rPr>
      <t>(carton...)</t>
    </r>
  </si>
  <si>
    <t>Nombre d'unités (colonne G) 
dans le type de conditionnement (colonne Y)</t>
  </si>
  <si>
    <t>Poids brut
par rapport à 
l'unité de la centrale (colonne G)
en KG</t>
  </si>
  <si>
    <t>Indices de révision* (en fin de tableau)</t>
  </si>
  <si>
    <t>Echantillon</t>
  </si>
  <si>
    <t>Identifiant BNA 
(réservé centrale )</t>
  </si>
  <si>
    <t>01</t>
  </si>
  <si>
    <t xml:space="preserve"> PRODUIT PLONGE</t>
  </si>
  <si>
    <r>
      <t>DÉTERGENT LIQUIDE POUR LE LAVAGE AUTOMATIQUE DE LA VAISSELLE, ENV 5L</t>
    </r>
    <r>
      <rPr>
        <b/>
        <sz val="8"/>
        <rFont val="Calibri"/>
        <scheme val="minor"/>
      </rPr>
      <t xml:space="preserve"> LABEL ECOLOGIQUE</t>
    </r>
  </si>
  <si>
    <t>Détergent efficace sur salissures grasses et matières organiques, efficace en eau douce à moyennement dure
pH &gt;8</t>
  </si>
  <si>
    <r>
      <t xml:space="preserve">R
</t>
    </r>
    <r>
      <rPr>
        <b/>
        <sz val="10"/>
        <color rgb="FF000000"/>
        <rFont val="Calibri"/>
        <scheme val="minor"/>
      </rPr>
      <t>Produit à diluer</t>
    </r>
  </si>
  <si>
    <t>BIDON</t>
  </si>
  <si>
    <t>LITRE</t>
  </si>
  <si>
    <t xml:space="preserve">Série 010763828 : Indice de prix de production de l'industrie française pour le marché français − CPF 20.41 − Savons, détergents et produits d'entretien  </t>
  </si>
  <si>
    <t>non concerné</t>
  </si>
  <si>
    <t>NEPH000376</t>
  </si>
  <si>
    <t>02</t>
  </si>
  <si>
    <r>
      <t xml:space="preserve">DÉTERGENT LIQUIDE POUR LE LAVAGE AUTOMATIQUE DE LA VAISSELLE, ENV 10L </t>
    </r>
    <r>
      <rPr>
        <b/>
        <sz val="8"/>
        <color rgb="FF000000"/>
        <rFont val="Calibri"/>
        <scheme val="minor"/>
      </rPr>
      <t>LABEL ECOLOGIQUE</t>
    </r>
  </si>
  <si>
    <t>NEPH018523</t>
  </si>
  <si>
    <t>03</t>
  </si>
  <si>
    <t>LIQUIDE DE RINÇAGE POUR LAVAGE AUTOMATIQUE DE LA VAISSELLE, ENV 5L</t>
  </si>
  <si>
    <t>Produit acide, pour eau dure à très dure</t>
  </si>
  <si>
    <t>Non concerné</t>
  </si>
  <si>
    <t>NEPH000014</t>
  </si>
  <si>
    <t>04</t>
  </si>
  <si>
    <r>
      <t xml:space="preserve">LIQUIDE DE RINÇAGE CONCENTRÉ NEUTRE POUR LE LAVAGE AUTOMATIQUE DE LA VAISSELLE, ENV 5L </t>
    </r>
    <r>
      <rPr>
        <b/>
        <sz val="8"/>
        <rFont val="Calibri"/>
        <scheme val="minor"/>
      </rPr>
      <t>LABEL ECOLOGIQUE</t>
    </r>
  </si>
  <si>
    <t>Produit neutre ou faiblement acide, pour eau douce à moyennement dure</t>
  </si>
  <si>
    <t>NEPH000386</t>
  </si>
  <si>
    <t>05</t>
  </si>
  <si>
    <r>
      <t xml:space="preserve">LIQUIDE DE RINÇAGE CONCENTRÉ NEUTRE POUR LE LAVAGE AUTOMATIQUE DE LA VAISSELLE, ENV 10L </t>
    </r>
    <r>
      <rPr>
        <b/>
        <sz val="8"/>
        <rFont val="Calibri"/>
        <scheme val="minor"/>
      </rPr>
      <t>LABEL ECOLOGIQUE</t>
    </r>
  </si>
  <si>
    <t>B000044122</t>
  </si>
  <si>
    <t>06</t>
  </si>
  <si>
    <r>
      <t xml:space="preserve">DÉTERGENT CONCENTRÉ COMPACT OU ÉCO-PACK POUR LE LAVAGE AUTOMATIQUE DE LA VAISSELLE, ENV 5KG </t>
    </r>
    <r>
      <rPr>
        <b/>
        <sz val="8"/>
        <rFont val="Calibri"/>
        <scheme val="minor"/>
      </rPr>
      <t>LABEL ECOLOGIQUE</t>
    </r>
  </si>
  <si>
    <t>Détergent efficace sur salissures grasses et matières organiques, efficace en eau douce à moyennement dure à faible dosage
pH &gt;8</t>
  </si>
  <si>
    <t>R</t>
  </si>
  <si>
    <t>KG</t>
  </si>
  <si>
    <t>NEPH000379</t>
  </si>
  <si>
    <t>07</t>
  </si>
  <si>
    <t xml:space="preserve">DÉTERGENT RENOVATION POUDRE POUR LE LAVAGE AUTOMATIQUE DE LA VAISSELLE EN DOSAGE MANUEL, ENV 10KG </t>
  </si>
  <si>
    <t>Pour rénovation de la vaisselle en machine</t>
  </si>
  <si>
    <t>SEAU</t>
  </si>
  <si>
    <t>NEPH000377</t>
  </si>
  <si>
    <t>08</t>
  </si>
  <si>
    <r>
      <t xml:space="preserve">DÉTERGENT LIQUIDE CONCENTRÉ POUR PLONGE MANUELLE, ENV 1L </t>
    </r>
    <r>
      <rPr>
        <b/>
        <sz val="8"/>
        <rFont val="Calibri"/>
        <scheme val="minor"/>
      </rPr>
      <t>LABEL ECOLOGIQUE</t>
    </r>
  </si>
  <si>
    <t>pH  compris entre ≥ 5 et ≤ 9</t>
  </si>
  <si>
    <r>
      <t xml:space="preserve">H
</t>
    </r>
    <r>
      <rPr>
        <b/>
        <sz val="10"/>
        <color rgb="FF000000"/>
        <rFont val="Calibri"/>
        <scheme val="minor"/>
      </rPr>
      <t>Produit à diluer</t>
    </r>
  </si>
  <si>
    <t>NEPH018526</t>
  </si>
  <si>
    <t>09</t>
  </si>
  <si>
    <r>
      <t xml:space="preserve">DÉTERGENT LIQUIDE POUR PLONGE MANUELLE, ENV 5L </t>
    </r>
    <r>
      <rPr>
        <b/>
        <sz val="8"/>
        <rFont val="Calibri"/>
        <scheme val="minor"/>
      </rPr>
      <t>LABEL ECOLOGIQUE</t>
    </r>
  </si>
  <si>
    <r>
      <t xml:space="preserve">R,H
</t>
    </r>
    <r>
      <rPr>
        <b/>
        <sz val="10"/>
        <color rgb="FF000000"/>
        <rFont val="Calibri"/>
        <scheme val="minor"/>
      </rPr>
      <t>Produit à diluer</t>
    </r>
  </si>
  <si>
    <t>NEPH000381</t>
  </si>
  <si>
    <t>10</t>
  </si>
  <si>
    <t>DÉTERGENT LIQUIDE DÉSINFECTANT POUR PLONGE MANUELLE, ENV 5L</t>
  </si>
  <si>
    <t>Action bactéricide en 5 min max</t>
  </si>
  <si>
    <t>NEPH000465</t>
  </si>
  <si>
    <t>11</t>
  </si>
  <si>
    <t xml:space="preserve">DÉTARTRANT LIQUIDE MUTI-USAGE, ENV 5L </t>
  </si>
  <si>
    <t>Utilisation pure ou diluée selon le niveau d'incrustation
Produit pouvant être utilisé en lave-vaisselle en cycle de lavage</t>
  </si>
  <si>
    <t>NEPH000348</t>
  </si>
  <si>
    <t>12</t>
  </si>
  <si>
    <t xml:space="preserve">LIQUIDE DE TREMPAGE ALCALIN DÉCAPANT POUR VAISSELLE, CHLORÉ, ENV 5L </t>
  </si>
  <si>
    <t>Pour rénovation de la vaisselle (verres, couverts,…)</t>
  </si>
  <si>
    <t>NEPH000019</t>
  </si>
  <si>
    <t>13</t>
  </si>
  <si>
    <t xml:space="preserve">LIQUIDE DE PRÉ-TREMPAGE ALCALIN DÉCAPANT POUR USTENSILES DE CUISINE, ENV 5L </t>
  </si>
  <si>
    <t>Pour éliminer les graisses et résidus alimentaires carbonés, sur grille de hotte et friteuse (filtre métallique, panier friteuse,...)</t>
  </si>
  <si>
    <t>NEPH000032</t>
  </si>
  <si>
    <t>14</t>
  </si>
  <si>
    <t>SEL ADOUCISSEUR</t>
  </si>
  <si>
    <t>Pastille blanche de sel raffiné totalement soluble
Chlorure de sodium &gt; 99,9 %
10 KG env.</t>
  </si>
  <si>
    <t>SAC</t>
  </si>
  <si>
    <t>NEPH000201</t>
  </si>
  <si>
    <t>15</t>
  </si>
  <si>
    <t>GRANULE LAVE BATTERIE</t>
  </si>
  <si>
    <t>Matériau composant granules bleues, au contact alimentaire
Pour lavage de lave-batterie type "granuldisk"
Conditionnement de 10 kg env.</t>
  </si>
  <si>
    <t>Série 010763820 : Indice de prix de production de l'industrie française pour le marché français − CPF 20.16 − Matières plastiques sous formes primaires</t>
  </si>
  <si>
    <t>NEPH000443</t>
  </si>
  <si>
    <t>16</t>
  </si>
  <si>
    <t>PRODUIT FOUR</t>
  </si>
  <si>
    <t>TABLETTE NETTOYANTE POUR FOUR AUTOMATIQUE</t>
  </si>
  <si>
    <t>Pour four type Rational
une tablette par sachet
X100 sachets env</t>
  </si>
  <si>
    <t>PASTILLE</t>
  </si>
  <si>
    <t>NEPH021380</t>
  </si>
  <si>
    <t>17</t>
  </si>
  <si>
    <t>TABLETTE DE RINÇAGE POUR FOUR AUTOMATIQUE</t>
  </si>
  <si>
    <t>Pour four type Rational
une tablette par sachet
X50 sachets env</t>
  </si>
  <si>
    <t>B000038014</t>
  </si>
  <si>
    <t>18</t>
  </si>
  <si>
    <t>TABLETTE NETTOYANTE "RESPECTUEUSE DE L'ENVIRONNEMENT" POUR FOUR AUTOMATIQUE</t>
  </si>
  <si>
    <t>Pour four type Rational
Sans phosphate
une tablette par sachet
X150 sachets env</t>
  </si>
  <si>
    <t>NEPH015437</t>
  </si>
  <si>
    <t>19</t>
  </si>
  <si>
    <t>TABLETTE ENTRETIEN DÉTARTRANT POUR FOUR AUTOMATIQUE</t>
  </si>
  <si>
    <t>Pour four type Rational
4 billes par sachet
X150 sachets env</t>
  </si>
  <si>
    <t>NEPH021410</t>
  </si>
  <si>
    <t>20</t>
  </si>
  <si>
    <r>
      <t xml:space="preserve">DÉTERGENT LIQUIDE ALCALIN DÉCAPANT POUR MATÉRIEL DE CUISSON EN VAPORISATEUR, ENV 1L </t>
    </r>
    <r>
      <rPr>
        <b/>
        <sz val="8"/>
        <rFont val="Calibri"/>
        <scheme val="minor"/>
      </rPr>
      <t>LABEL ECOLOGIQUE</t>
    </r>
  </si>
  <si>
    <t>pH &gt; 11
Utilisation en spray</t>
  </si>
  <si>
    <t>R,H</t>
  </si>
  <si>
    <t>FLACON</t>
  </si>
  <si>
    <t>NEPH000383</t>
  </si>
  <si>
    <t>21</t>
  </si>
  <si>
    <r>
      <t xml:space="preserve">DÉGRAISSANT LIQUIDE ALCALIN DÉCAPANT CONCENTRÉ MUTLI-SURFACE EN CUISINE, ENV 5L </t>
    </r>
    <r>
      <rPr>
        <b/>
        <sz val="8"/>
        <rFont val="Calibri"/>
        <scheme val="minor"/>
      </rPr>
      <t>LABEL ECOLOGIQUE</t>
    </r>
  </si>
  <si>
    <t>pH &gt; 11
Dégraissant pour fours/friteuses/grill et surfaces</t>
  </si>
  <si>
    <t>NEPH000382</t>
  </si>
  <si>
    <t>22</t>
  </si>
  <si>
    <r>
      <t xml:space="preserve">DÉGRAISSANT DÉTERGENT LIQUIDE CONCENTRÉ MULTI-SURFACE EN CUISINE, ENV 5L </t>
    </r>
    <r>
      <rPr>
        <b/>
        <sz val="8"/>
        <rFont val="Calibri"/>
        <scheme val="minor"/>
      </rPr>
      <t>LABEL ECOLOGIQUE</t>
    </r>
  </si>
  <si>
    <t>pH &lt; 11,5</t>
  </si>
  <si>
    <t>NEPH000384</t>
  </si>
  <si>
    <t>23</t>
  </si>
  <si>
    <r>
      <t>NETTOYANT NEUTRE CONCENTRÉ POUR LE LAVAGE DES SOLS ET SURFACES, ENV 1L</t>
    </r>
    <r>
      <rPr>
        <b/>
        <sz val="8"/>
        <rFont val="Calibri"/>
        <scheme val="minor"/>
      </rPr>
      <t xml:space="preserve"> LABEL ECOLOGIQUE</t>
    </r>
  </si>
  <si>
    <t>pH &lt; 10</t>
  </si>
  <si>
    <t>NEPH013020</t>
  </si>
  <si>
    <t>24</t>
  </si>
  <si>
    <t xml:space="preserve">DÉGRAISSANT DÉTERGENT DÉSINFECTANT BACTÉRICIDE MULTI-SURFACE ALIMENTAIRE, ENV 5L </t>
  </si>
  <si>
    <t>pH &gt; 10
Action bactéricide en conditions de saleté en 5 min à la dose d'emploi
Pour surfaces et sols (adapté pour poste de désinfection)</t>
  </si>
  <si>
    <t>NEPH000385</t>
  </si>
  <si>
    <t>25</t>
  </si>
  <si>
    <r>
      <rPr>
        <sz val="8"/>
        <color rgb="FF000000"/>
        <rFont val="Calibri"/>
        <scheme val="minor"/>
      </rPr>
      <t>DÉGRAISSANT DÉTERGENT DÉSINFECTANT BACTÉRICIDE CONCENTRÉ MULTI-SURFACE ALIMENTAIRE, ENTRE 1 ET 5 L</t>
    </r>
    <r>
      <rPr>
        <sz val="8"/>
        <color rgb="FF0070C0"/>
        <rFont val="Calibri"/>
        <scheme val="minor"/>
      </rPr>
      <t xml:space="preserve"> </t>
    </r>
  </si>
  <si>
    <r>
      <rPr>
        <b/>
        <sz val="8"/>
        <color rgb="FF000000"/>
        <rFont val="Calibri"/>
        <scheme val="minor"/>
      </rPr>
      <t xml:space="preserve">A adapter sur un système de dosage ou de dilution
</t>
    </r>
    <r>
      <rPr>
        <sz val="8"/>
        <color rgb="FF000000"/>
        <rFont val="Calibri"/>
        <scheme val="minor"/>
      </rPr>
      <t xml:space="preserve">pH &gt; 10
Action bactéricide en conditions de saleté en 5 min à la dose d'emploi
Pour surfaces et sols </t>
    </r>
  </si>
  <si>
    <t>NEPH012904</t>
  </si>
  <si>
    <t>26</t>
  </si>
  <si>
    <t>DÉGRAISSANT DÉTERGENT DÉSINFECTANT BACTÉRICIDE CONCENTRÉ MULTI-SURFACE ALIMENTAIRE, ENV 1L</t>
  </si>
  <si>
    <r>
      <rPr>
        <b/>
        <sz val="8"/>
        <color rgb="FF000000"/>
        <rFont val="Calibri"/>
        <scheme val="minor"/>
      </rPr>
      <t xml:space="preserve">Systhème nomade sans raccordement à un doseur
</t>
    </r>
    <r>
      <rPr>
        <sz val="8"/>
        <color rgb="FF000000"/>
        <rFont val="Calibri"/>
        <scheme val="minor"/>
      </rPr>
      <t xml:space="preserve">pH &gt; 10
Action bactéricide en conditions de saleté en 5 min à la dose d'emploi
Pour surfaces et sols,  pour dosage de pulvérisateurs ou de seaux
</t>
    </r>
  </si>
  <si>
    <t>NEPH013388</t>
  </si>
  <si>
    <t>27</t>
  </si>
  <si>
    <t>DÉGRAISSANT DÉSINFECTANT CHLORÉ, ENV 5L</t>
  </si>
  <si>
    <t>pH &gt; 10
Action bactéricide en conditions de saleté en 5 min à la dose d'emploi
Pour blanchiement des sols</t>
  </si>
  <si>
    <t>NEPH000011</t>
  </si>
  <si>
    <t>28</t>
  </si>
  <si>
    <t>DÉSINFECTANT LIQUIDE ALIMENTAIRE SANS RINÇAGE À BASE D'ALCOOL, ENV 5L</t>
  </si>
  <si>
    <t>Désinfectant prêt à l'emploi
Action bactéricide en 5 min max</t>
  </si>
  <si>
    <t>NEPH013478</t>
  </si>
  <si>
    <t>29</t>
  </si>
  <si>
    <t>DÉSINFECTANT ALIMENTAIRE SANS RINÇAGE À BASE D'ALCOOL EN VAPORISATEUR, ENV 1L</t>
  </si>
  <si>
    <t>Action bactéricide en 5 min max
Utilisation en spray</t>
  </si>
  <si>
    <t>NEPH000387</t>
  </si>
  <si>
    <t>30</t>
  </si>
  <si>
    <t>LINGETTE DÉSINFECTANTE ALIMENTAIRE SANS RINÇAGE PRÉDÉCOUPÉE</t>
  </si>
  <si>
    <t>Action bactéricide en 5 min max
Conditionnement évitant l’assèchement des lingettes
Conditionnement 200 lingettes env.</t>
  </si>
  <si>
    <t>BOITE</t>
  </si>
  <si>
    <t>LINGETTE</t>
  </si>
  <si>
    <t>NEPH000016</t>
  </si>
  <si>
    <t>31</t>
  </si>
  <si>
    <t>NETTOYANT SURPUISSANT MULTI USAGE, ENV 750ML</t>
  </si>
  <si>
    <t>H</t>
  </si>
  <si>
    <t>NEPH021362</t>
  </si>
  <si>
    <t>32</t>
  </si>
  <si>
    <t xml:space="preserve">NETTOYANT SURPUISSANT MULTI USAGE, ENV 5L </t>
  </si>
  <si>
    <t>NEPH018340</t>
  </si>
  <si>
    <t>33</t>
  </si>
  <si>
    <r>
      <t>DÉTERGENT DÉGRAISSANT LIQUIDE POUR VITRES, ENV 5L</t>
    </r>
    <r>
      <rPr>
        <b/>
        <sz val="8"/>
        <rFont val="Calibri"/>
        <scheme val="minor"/>
      </rPr>
      <t xml:space="preserve"> LABEL ECOLOGIQUE</t>
    </r>
  </si>
  <si>
    <t>NEPH000388</t>
  </si>
  <si>
    <t>34</t>
  </si>
  <si>
    <r>
      <t xml:space="preserve">DÉTERGENT DÉGRAISSANT POUR VITRES EN VAPORISATEUR, ENV 1L </t>
    </r>
    <r>
      <rPr>
        <b/>
        <sz val="8"/>
        <rFont val="Calibri"/>
        <scheme val="minor"/>
      </rPr>
      <t>LABEL ECOLOGIQUE</t>
    </r>
  </si>
  <si>
    <t>Utilisation en spray</t>
  </si>
  <si>
    <t>NEPH000389</t>
  </si>
  <si>
    <t>35</t>
  </si>
  <si>
    <t>PROTECTEUR SURFACE INOX EN VAPORISATEUR, ENV 1L</t>
  </si>
  <si>
    <t>Protecteur des inox satinés
Utilisation en spray</t>
  </si>
  <si>
    <t>NEPH000390</t>
  </si>
  <si>
    <t>36</t>
  </si>
  <si>
    <r>
      <t xml:space="preserve">DÉTERGENT SOL POUR MACHINE, ENV 5L </t>
    </r>
    <r>
      <rPr>
        <b/>
        <sz val="8"/>
        <rFont val="Calibri"/>
        <scheme val="minor"/>
      </rPr>
      <t>LABEL ECOLOGIQUE</t>
    </r>
  </si>
  <si>
    <t>NEPH000398</t>
  </si>
  <si>
    <t>37</t>
  </si>
  <si>
    <t>PRODUIT POUR TRAITEMENT DES CANALISATIONS, ENV 5L</t>
  </si>
  <si>
    <t>Pour l'entretien des canalisations, élimine les mauvaises odeurs</t>
  </si>
  <si>
    <t>NEPH000405</t>
  </si>
  <si>
    <t>38</t>
  </si>
  <si>
    <t xml:space="preserve">ASSAINISSANT LIQUIDE CONCENTRÉ POUR LES FRUITS ET LÉGUMES, ENV 5L </t>
  </si>
  <si>
    <t xml:space="preserve">Pour la décontamination des végétaux </t>
  </si>
  <si>
    <t>NEPH000018</t>
  </si>
  <si>
    <t>39</t>
  </si>
  <si>
    <t xml:space="preserve">DÉTERGENT LIQUIDE INDUSTRIEL AMMONIAQUÉ POUR SOL, ENV 5L       </t>
  </si>
  <si>
    <t xml:space="preserve">Nettoyant liquide amoniaqué. Elimine les graisses végétales, animales ou minérales et est très efficace sur les salisures difficiles. S'utilise pur ou dilué. Parfum frais </t>
  </si>
  <si>
    <t>NEPH000355</t>
  </si>
  <si>
    <t>40</t>
  </si>
  <si>
    <t>DÉTERGENT DÉSINFECTANT ET DÉSODORISANT POUR LOCAL À DÉCHETS, ENV 5L</t>
  </si>
  <si>
    <t>NEPH021357</t>
  </si>
  <si>
    <t>41</t>
  </si>
  <si>
    <t>DÉCAPANT LIQUIDE SANS RINÇAGE POUR SOL TYPE PVC, ENV 5L</t>
  </si>
  <si>
    <t>NEPH000037</t>
  </si>
  <si>
    <t>42</t>
  </si>
  <si>
    <t>NETTOYANT DÉSINFECTANT SURODORANT, ENV 5L</t>
  </si>
  <si>
    <t>Nettoyant désodorisant désinfectant pour tous les sols 
et surfaces lavables
Parfum fruité
Activité bactéricide : en 5 min env.</t>
  </si>
  <si>
    <t>NEPH000361</t>
  </si>
  <si>
    <t>43</t>
  </si>
  <si>
    <t>SAVON LIQUIDE ANTISEPTIQUE ET DÉSINFECTANT POUR LES MAINS, EN CARTOUCHE, ENV 1L</t>
  </si>
  <si>
    <t>Actions bactéricide, levuricide, virucide en conditions de saleté en 30s env</t>
  </si>
  <si>
    <t>UNITE</t>
  </si>
  <si>
    <t>B000048824</t>
  </si>
  <si>
    <t>44</t>
  </si>
  <si>
    <t xml:space="preserve">SAVON LIQUIDE ANTISEPTIQUE ET DÉSINFECTANT POUR LES MAINS, ENV 5 L </t>
  </si>
  <si>
    <t>B000048823</t>
  </si>
  <si>
    <t>45</t>
  </si>
  <si>
    <r>
      <t xml:space="preserve">SAVON DOUX POUR MAIN, ENV 5L </t>
    </r>
    <r>
      <rPr>
        <b/>
        <sz val="8"/>
        <rFont val="Calibri"/>
        <scheme val="minor"/>
      </rPr>
      <t>LABEL ECOLOGIQUE</t>
    </r>
  </si>
  <si>
    <t>Crème lavante liquide parfumée pour le lavage des mains</t>
  </si>
  <si>
    <t>NEPH018934</t>
  </si>
  <si>
    <t>46</t>
  </si>
  <si>
    <t>GEL HYDROALCOOLIQUE POUR MAIN POMPE, ENV 1L</t>
  </si>
  <si>
    <t>Actions bactéricide, levuricide, virucide en 30s env</t>
  </si>
  <si>
    <t>NEPH018939</t>
  </si>
  <si>
    <t>47</t>
  </si>
  <si>
    <t>GEL HYDROALCOOLIQUE POUR MAIN, ENV 5L</t>
  </si>
  <si>
    <t>NEPH013141</t>
  </si>
  <si>
    <t>48</t>
  </si>
  <si>
    <t>DÉTERGENT LESSIVE LIQUIDE POUR TEXTILE,  ENV 20L</t>
  </si>
  <si>
    <t>Excellentes performances contre les graisses
Pour dosage automatique</t>
  </si>
  <si>
    <t>NEPH000393</t>
  </si>
  <si>
    <t>49</t>
  </si>
  <si>
    <t>DÉTACHANT ET BLANCHIMENT LIQUIDE TEXTILE BASSE TEMPÉRATURE, ENV 20L</t>
  </si>
  <si>
    <t>Produit désinfectant
Pour dosage automatique</t>
  </si>
  <si>
    <t>NEPH000275</t>
  </si>
  <si>
    <t>50</t>
  </si>
  <si>
    <t>RENFORÇATEUR DÉGRAISSANT LIQUIDE POUR LAVAGE/PRÉLAVAGE, ENV 20L</t>
  </si>
  <si>
    <t>Excellentes performances sur les taches protéiques
Pour dosage automatique</t>
  </si>
  <si>
    <t>NEPH000274</t>
  </si>
  <si>
    <t>51</t>
  </si>
  <si>
    <t>ASSOUPLISSANT LIQUIDE POUR TEXTILE, ENV 20L</t>
  </si>
  <si>
    <t>Efficacité particulière sur du grand plat ou sur du linge structuré comme les éponges.
Pour dosage automatique</t>
  </si>
  <si>
    <t>NEPH000293</t>
  </si>
  <si>
    <t>52</t>
  </si>
  <si>
    <t>PRODUIT POUR BLANCHISSERIE 
MANUELLE</t>
  </si>
  <si>
    <t>DÉTERGENT LESSIVE LIQUIDE CONCENTRÉ POUR TEXTILE, ENV 5L</t>
  </si>
  <si>
    <t>Limite le phénomène de grisaillement du linge</t>
  </si>
  <si>
    <t>NEPH000025</t>
  </si>
  <si>
    <t>53</t>
  </si>
  <si>
    <t>DÉTERGENT LESSIVE EN POUDRE POUR TOUS TEXTILES, ENV 8 KG</t>
  </si>
  <si>
    <t>Poudre de lavage complète : tous textiles, toutes températures, tous types de machines,
efficace en eau dure comme en eau douce.</t>
  </si>
  <si>
    <t>NEPH018528</t>
  </si>
  <si>
    <t>54</t>
  </si>
  <si>
    <t>DÉTACHANT ET BLANCHIMENT POUDRE TEXTILE, ENV 10K</t>
  </si>
  <si>
    <t>Agent de blanchiment</t>
  </si>
  <si>
    <t>B000045076</t>
  </si>
  <si>
    <t>55</t>
  </si>
  <si>
    <t>PASTILLE DÉSINFECTANTE LAVE LINGE</t>
  </si>
  <si>
    <t>Pastille de lavage et de désinfection du linge, avec film hydrosoluble
Détachante, blanchissante dès 30°C - Tous textiles 
Sans phosphate, sans NTA, sans EDTA - Action bactéricide : 30 min à 40°C
Conditionnement de 100 tablettes env.</t>
  </si>
  <si>
    <t>NEPH018938</t>
  </si>
  <si>
    <t>56</t>
  </si>
  <si>
    <t>ASSOUPLISSANT LIQUIDE POUR TEXTILE, ENV 5L</t>
  </si>
  <si>
    <t>Efficacité particulière sur du grand plat ou sur du linge structuré comme les éponges.</t>
  </si>
  <si>
    <t>NEPH000023</t>
  </si>
  <si>
    <t>57</t>
  </si>
  <si>
    <t>DÉTACHANT DÉGRAISSANT POUR TEXTILE AVANT LAVAGE, ENV 1L</t>
  </si>
  <si>
    <t>NEPH000353</t>
  </si>
  <si>
    <t>58</t>
  </si>
  <si>
    <r>
      <t xml:space="preserve">DÉTARTRANT GEL CONCENTRÉ CUVETTE/URINOIR, ENV 1L </t>
    </r>
    <r>
      <rPr>
        <b/>
        <sz val="8"/>
        <rFont val="Calibri"/>
        <scheme val="minor"/>
      </rPr>
      <t>LABEL ECOLOGIQUE</t>
    </r>
  </si>
  <si>
    <t>Utilisation pur
Pour entretien courant</t>
  </si>
  <si>
    <t>NEPH018529</t>
  </si>
  <si>
    <t>59</t>
  </si>
  <si>
    <t>DÉTARTRANT LIQUIDE WC PUISSANT 1L</t>
  </si>
  <si>
    <t>Utilisation pur
Pour rénovation
Spécifique pour le détartrage périodique des cuvettes de toilette et urinoirs</t>
  </si>
  <si>
    <t>BOUTEILLE</t>
  </si>
  <si>
    <t>NEPH000439</t>
  </si>
  <si>
    <t>60</t>
  </si>
  <si>
    <r>
      <rPr>
        <sz val="8"/>
        <color rgb="FF000000"/>
        <rFont val="Calibri"/>
        <scheme val="minor"/>
      </rPr>
      <t xml:space="preserve">DÉTARTRANT POUR SURFACES SANITAIRES </t>
    </r>
    <r>
      <rPr>
        <b/>
        <u/>
        <sz val="8"/>
        <color rgb="FF000000"/>
        <rFont val="Calibri"/>
        <scheme val="minor"/>
      </rPr>
      <t>A DILUER</t>
    </r>
    <r>
      <rPr>
        <sz val="8"/>
        <color rgb="FF000000"/>
        <rFont val="Calibri"/>
        <scheme val="minor"/>
      </rPr>
      <t xml:space="preserve"> POUR UNE UTILISATION EN VAPORISATEUR, ENV 1L </t>
    </r>
    <r>
      <rPr>
        <b/>
        <sz val="8"/>
        <color rgb="FF000000"/>
        <rFont val="Calibri"/>
        <scheme val="minor"/>
      </rPr>
      <t>LABEL ECOLOGIQUE</t>
    </r>
  </si>
  <si>
    <r>
      <rPr>
        <b/>
        <u/>
        <sz val="8"/>
        <color rgb="FF000000"/>
        <rFont val="Calibri"/>
        <scheme val="minor"/>
      </rPr>
      <t xml:space="preserve">A diluer
</t>
    </r>
    <r>
      <rPr>
        <sz val="8"/>
        <color rgb="FF000000"/>
        <rFont val="Calibri"/>
        <scheme val="minor"/>
      </rPr>
      <t>Pour entretien courant
Utilisation en vaporisateur</t>
    </r>
  </si>
  <si>
    <t>NEPH000396</t>
  </si>
  <si>
    <t>61</t>
  </si>
  <si>
    <r>
      <rPr>
        <sz val="8"/>
        <color rgb="FF000000"/>
        <rFont val="Calibri"/>
        <scheme val="minor"/>
      </rPr>
      <t xml:space="preserve">DÉTARTRANT POUR SURFACES SANITAIRES </t>
    </r>
    <r>
      <rPr>
        <b/>
        <u/>
        <sz val="8"/>
        <color rgb="FF000000"/>
        <rFont val="Calibri"/>
        <scheme val="minor"/>
      </rPr>
      <t>A DILUER</t>
    </r>
    <r>
      <rPr>
        <sz val="8"/>
        <color rgb="FF000000"/>
        <rFont val="Calibri"/>
        <scheme val="minor"/>
      </rPr>
      <t xml:space="preserve">, ENV 1L </t>
    </r>
    <r>
      <rPr>
        <b/>
        <sz val="8"/>
        <color rgb="FF000000"/>
        <rFont val="Calibri"/>
        <scheme val="minor"/>
      </rPr>
      <t>LABEL ECOLOGIQUE</t>
    </r>
  </si>
  <si>
    <r>
      <rPr>
        <b/>
        <u/>
        <sz val="8"/>
        <color rgb="FF000000"/>
        <rFont val="Calibri"/>
        <scheme val="minor"/>
      </rPr>
      <t xml:space="preserve">A diluer
</t>
    </r>
    <r>
      <rPr>
        <sz val="8"/>
        <color rgb="FF000000"/>
        <rFont val="Calibri"/>
        <scheme val="minor"/>
      </rPr>
      <t>Pour rénovation</t>
    </r>
  </si>
  <si>
    <t>NEPH000397</t>
  </si>
  <si>
    <t>62</t>
  </si>
  <si>
    <r>
      <rPr>
        <sz val="8"/>
        <color rgb="FF000000"/>
        <rFont val="Calibri"/>
        <scheme val="minor"/>
      </rPr>
      <t xml:space="preserve">DÉTARTRANT DÉSINFECTANT DÉSODORISANT CONCENTRÉ POUR SURFACES SANITAIRES </t>
    </r>
    <r>
      <rPr>
        <b/>
        <u/>
        <sz val="8"/>
        <color rgb="FF000000"/>
        <rFont val="Calibri"/>
        <scheme val="minor"/>
      </rPr>
      <t>A DILUER</t>
    </r>
    <r>
      <rPr>
        <sz val="8"/>
        <color rgb="FF000000"/>
        <rFont val="Calibri"/>
        <scheme val="minor"/>
      </rPr>
      <t>, ENV 5L</t>
    </r>
  </si>
  <si>
    <r>
      <rPr>
        <b/>
        <u/>
        <sz val="8"/>
        <color rgb="FF000000"/>
        <rFont val="Calibri"/>
        <scheme val="minor"/>
      </rPr>
      <t xml:space="preserve">A diluer
</t>
    </r>
    <r>
      <rPr>
        <sz val="8"/>
        <color rgb="FF000000"/>
        <rFont val="Calibri"/>
        <scheme val="minor"/>
      </rPr>
      <t>Action bactéricide de 5 min</t>
    </r>
  </si>
  <si>
    <t>NEPH013660</t>
  </si>
  <si>
    <t>63</t>
  </si>
  <si>
    <t>DÉTARTRANT DÉSINFECTANT DÉSODORISANT CONCENTRÉ POUR SURFACES SANITAIRES, EN VAPORISATEUR, ENV 1 L</t>
  </si>
  <si>
    <t>Utilisation pur
Action bactéricide de 5 min</t>
  </si>
  <si>
    <t>NEPH021646</t>
  </si>
  <si>
    <t>64</t>
  </si>
  <si>
    <t>PASTILLE URINOIR PARFUME</t>
  </si>
  <si>
    <t>Nettoie et désodorise
Soluble
Prévient de la formation du tartre
boite de 30 pastilles env.</t>
  </si>
  <si>
    <t>NEPH018930</t>
  </si>
  <si>
    <t>65</t>
  </si>
  <si>
    <t>DESODORISANT GRILLE URINOIR</t>
  </si>
  <si>
    <t>Désodorisant très puissant à base d'huiles essentielles (parfumé)
Support 100% recyclable
Conditionnement de 10 grilles env.</t>
  </si>
  <si>
    <t>NEPH018929</t>
  </si>
  <si>
    <t>66</t>
  </si>
  <si>
    <t>NETTOYANT GEL POUR JOINTS SANITAIRES, ENV 1L</t>
  </si>
  <si>
    <t>A base de chlore. Usage périodique/rénovation. Grâce à sa formule
gel, il adhère aux surfaces verticales pour une meilleure
efficacité et pour un temps de contact prolongé.</t>
  </si>
  <si>
    <t>NEPH012906</t>
  </si>
  <si>
    <t>67</t>
  </si>
  <si>
    <t>CRÈME À RÉCURER, ENV 1L</t>
  </si>
  <si>
    <t>Crème à récurer, parfum citron
Pour nettoyage des sanitaires, éviers, céramiques, acier inox et chromé</t>
  </si>
  <si>
    <t>NEPH000151</t>
  </si>
  <si>
    <t>68</t>
  </si>
  <si>
    <t>DÉBOUCHEUR LIQUIDE, ENV 1L</t>
  </si>
  <si>
    <t xml:space="preserve">Déboucheur pour canalisations à la soude
</t>
  </si>
  <si>
    <t>NEPH000359</t>
  </si>
  <si>
    <t>69</t>
  </si>
  <si>
    <t>DÉSODORISANT CITRON AÉROSOL, ENV 750ML</t>
  </si>
  <si>
    <t>BOMBE</t>
  </si>
  <si>
    <t>NEPH000153</t>
  </si>
  <si>
    <t>70</t>
  </si>
  <si>
    <t>DÉSODORISANT PÊCHE AÉROSOL, ENV 750ML</t>
  </si>
  <si>
    <t>NEPH000154</t>
  </si>
  <si>
    <t>71</t>
  </si>
  <si>
    <t>DESTRUCTEUR ODEUR AÉROSOL, ENV 750ML</t>
  </si>
  <si>
    <t>Contrôleur biotechnologique, détruit les mauvaises odeurs issues des matières organiques. 
Toutes surfaces (y compris tapis et tissus). Ne tache pas. pH neutre
Respectueux de l'environnement - Parfum végétal</t>
  </si>
  <si>
    <t>NEPH000363</t>
  </si>
  <si>
    <t>72</t>
  </si>
  <si>
    <t xml:space="preserve">VINAIGRE BLANC ENV 14°, ENV 5L </t>
  </si>
  <si>
    <t>10° minimum</t>
  </si>
  <si>
    <t>B000050550</t>
  </si>
  <si>
    <t>INDICES DE REVISION</t>
  </si>
  <si>
    <t>L'analyse tarifaire se fait en 2 temps</t>
  </si>
  <si>
    <t>1- Analyse tarifaire en fonction de l'unité de la centrale (BIDON, FLACON, SEAU, PASTILLE…) qui correpond à notre unité renseignée dans la BNA (base nationale articles) = colonne G à J</t>
  </si>
  <si>
    <t>2- Analyse tarifaire en fonction de l'unité d'analyse (LITRE, KG,…) qui servira à analyser le tarif des articles concernés par un % de dilution ou pas = colonne K à Q</t>
  </si>
  <si>
    <t>Colonne M : indiquer le prix au litre/Kg/unité/lingette/pastille ATTENTION, le prix doit être en adéquation avec la colonne "K" qui correspond à l'unité d'analyse</t>
  </si>
  <si>
    <r>
      <rPr>
        <sz val="11"/>
        <color rgb="FF000000"/>
        <rFont val="Calibri"/>
        <scheme val="minor"/>
      </rPr>
      <t xml:space="preserve">Colonne N : indiquer la dilution en LITRE pour 1 litre de produit prêt à l'emploi - ATTENTION, pour l'analyse, la dilution en LITRE indiquée sur le BPU devra être renseignée lisiblement et </t>
    </r>
    <r>
      <rPr>
        <b/>
        <u/>
        <sz val="11"/>
        <color rgb="FF000000"/>
        <rFont val="Calibri"/>
        <scheme val="minor"/>
      </rPr>
      <t>surlignée</t>
    </r>
    <r>
      <rPr>
        <sz val="11"/>
        <color rgb="FF000000"/>
        <rFont val="Calibri"/>
        <scheme val="minor"/>
      </rPr>
      <t xml:space="preserve"> sur chaque FT</t>
    </r>
  </si>
  <si>
    <t>Colonne O : FORMULE AUTOMATIQUE = prix au LITRE (colonne M) multiplié par la dilution en LITRE (colonne N) - renseigne le prix HT au litre en fonction du taux de dilution</t>
  </si>
  <si>
    <t>Colonne P : FORMULE AUTOMATIQUE = estimation de consommation de l'unité d'analyse (colonne L) divisé par la dilution en LITRE (colonne N) - renseigne le nombre de litres de solution diluée par rapport à l'estimation consommation annuelle</t>
  </si>
  <si>
    <t>Colonne Q : FORMULE AUTOMATIQUE - renseigne le montant prévisionnel annuel des consommations HT des produits dilués et non dilués.
 - Pour les produits dilués : prix HT au litre en fonction du taux de dilution (colonne O) multiplié par le nombre de litres de solution diluée par rapport à l'estimation consommation annuelle (colonne P)
 - Pour les produits non dilués : estimation consommation annuelle prévisionnelle exprimée dans l'unité d'analyse (colonne L) multiplié par le prix en fonction de l'unité d'analyse (colonne M)</t>
  </si>
  <si>
    <t>Attention à bien respecter les demandes, exemple, lorsqu'un produit est demandé dilué, si vous répondez avec un produit non dilué, l'article ne peut pas être analysé.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</si>
</sst>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0.0000"/>
    <numFmt numFmtId="165" formatCode="#,##0.0000"/>
    <numFmt numFmtId="166" formatCode="0.00000"/>
  </numFmts>
  <fonts count="5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Calibri"/>
      <family val="2"/>
    </font>
    <font>
      <sz val="11"/>
      <color theme="1"/>
      <name val="Arial"/>
      <family val="2"/>
    </font>
    <font>
      <sz val="10"/>
      <color rgb="FF000000"/>
      <name val="Arial"/>
      <family val="2"/>
    </font>
    <font>
      <sz val="8"/>
      <name val="Calibri"/>
      <family val="2"/>
    </font>
    <font>
      <sz val="8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color rgb="FF000000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sz val="10"/>
      <color rgb="FF000000"/>
      <name val="Arial"/>
    </font>
    <font>
      <b/>
      <sz val="8"/>
      <color rgb="FF000000"/>
      <name val="Calibri"/>
      <scheme val="minor"/>
    </font>
    <font>
      <b/>
      <sz val="11"/>
      <color rgb="FF000000"/>
      <name val="Calibri"/>
      <scheme val="minor"/>
    </font>
    <font>
      <sz val="8"/>
      <name val="Calibri"/>
      <scheme val="minor"/>
    </font>
    <font>
      <b/>
      <sz val="11"/>
      <name val="Calibri"/>
      <scheme val="minor"/>
    </font>
    <font>
      <b/>
      <sz val="8"/>
      <name val="Calibri"/>
      <scheme val="minor"/>
    </font>
    <font>
      <sz val="11"/>
      <name val="Calibri"/>
      <scheme val="minor"/>
    </font>
    <font>
      <b/>
      <sz val="8"/>
      <color theme="0"/>
      <name val="Calibri"/>
      <scheme val="minor"/>
    </font>
    <font>
      <sz val="8"/>
      <color rgb="FF0070C0"/>
      <name val="Calibri"/>
      <scheme val="minor"/>
    </font>
    <font>
      <sz val="8"/>
      <color theme="1"/>
      <name val="Calibri"/>
      <scheme val="minor"/>
    </font>
    <font>
      <sz val="8"/>
      <color rgb="FF000000"/>
      <name val="Calibri"/>
      <scheme val="minor"/>
    </font>
    <font>
      <sz val="8"/>
      <color rgb="FF333333"/>
      <name val="Calibri"/>
      <scheme val="minor"/>
    </font>
    <font>
      <sz val="8"/>
      <color rgb="FFFF0000"/>
      <name val="Calibri"/>
      <scheme val="minor"/>
    </font>
    <font>
      <b/>
      <sz val="8"/>
      <name val="Calibri"/>
      <family val="2"/>
      <scheme val="minor"/>
    </font>
    <font>
      <b/>
      <sz val="9"/>
      <color rgb="FF00B050"/>
      <name val="Calibri"/>
      <family val="2"/>
      <scheme val="minor"/>
    </font>
    <font>
      <b/>
      <sz val="10"/>
      <color rgb="FF00B050"/>
      <name val="Calibri"/>
      <family val="2"/>
      <scheme val="minor"/>
    </font>
    <font>
      <b/>
      <sz val="9"/>
      <color rgb="FF0070C0"/>
      <name val="Calibri"/>
      <family val="2"/>
      <scheme val="minor"/>
    </font>
    <font>
      <b/>
      <sz val="10"/>
      <color rgb="FF0070C0"/>
      <name val="Calibri"/>
      <family val="2"/>
      <scheme val="minor"/>
    </font>
    <font>
      <b/>
      <sz val="14"/>
      <color rgb="FF00B050"/>
      <name val="Calibri"/>
      <family val="2"/>
      <scheme val="minor"/>
    </font>
    <font>
      <b/>
      <u val="singleAccounting"/>
      <sz val="14"/>
      <color rgb="FF00B050"/>
      <name val="Calibri"/>
      <family val="2"/>
      <scheme val="minor"/>
    </font>
    <font>
      <b/>
      <sz val="14"/>
      <color rgb="FF0070C0"/>
      <name val="Calibri"/>
      <family val="2"/>
      <scheme val="minor"/>
    </font>
    <font>
      <b/>
      <sz val="8"/>
      <color rgb="FF000000"/>
      <name val="Calibri"/>
      <family val="2"/>
      <scheme val="minor"/>
    </font>
    <font>
      <sz val="11"/>
      <color rgb="FFFFFFFF"/>
      <name val="Calibri"/>
      <family val="2"/>
      <scheme val="minor"/>
    </font>
    <font>
      <b/>
      <sz val="11"/>
      <color rgb="FF00B050"/>
      <name val="Calibri"/>
      <family val="2"/>
      <scheme val="minor"/>
    </font>
    <font>
      <b/>
      <sz val="11"/>
      <color rgb="FF0070C0"/>
      <name val="Calibri"/>
      <family val="2"/>
      <scheme val="minor"/>
    </font>
    <font>
      <b/>
      <sz val="14"/>
      <color rgb="FFFF000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9"/>
      <color rgb="FF00B050"/>
      <name val="Calibri"/>
      <scheme val="minor"/>
    </font>
    <font>
      <b/>
      <sz val="9"/>
      <color rgb="FF00B050"/>
      <name val="Calibri"/>
      <family val="2"/>
    </font>
    <font>
      <b/>
      <sz val="9"/>
      <color rgb="FF0070C0"/>
      <name val="Calibri"/>
      <scheme val="minor"/>
    </font>
    <font>
      <b/>
      <sz val="9"/>
      <color rgb="FF0070C0"/>
      <name val="Calibri"/>
      <family val="2"/>
    </font>
    <font>
      <b/>
      <u/>
      <sz val="8"/>
      <color rgb="FF000000"/>
      <name val="Calibri"/>
      <scheme val="minor"/>
    </font>
    <font>
      <sz val="10"/>
      <color rgb="FF000000"/>
      <name val="Calibri"/>
      <scheme val="minor"/>
    </font>
    <font>
      <b/>
      <sz val="10"/>
      <color rgb="FF000000"/>
      <name val="Calibri"/>
      <scheme val="minor"/>
    </font>
    <font>
      <sz val="10"/>
      <color theme="1"/>
      <name val="Calibri"/>
      <scheme val="minor"/>
    </font>
    <font>
      <sz val="10"/>
      <name val="Calibri"/>
      <scheme val="minor"/>
    </font>
    <font>
      <sz val="11"/>
      <color rgb="FF000000"/>
      <name val="Calibri"/>
      <scheme val="minor"/>
    </font>
    <font>
      <b/>
      <u/>
      <sz val="11"/>
      <color rgb="FF000000"/>
      <name val="Calibri"/>
      <scheme val="minor"/>
    </font>
  </fonts>
  <fills count="17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2CC"/>
        <bgColor rgb="FF000000"/>
      </patternFill>
    </fill>
    <fill>
      <patternFill patternType="solid">
        <fgColor rgb="FFC6E0B4"/>
        <bgColor rgb="FF000000"/>
      </patternFill>
    </fill>
    <fill>
      <patternFill patternType="solid">
        <fgColor rgb="FFC6E0B4"/>
        <bgColor rgb="FFFFFFFF"/>
      </patternFill>
    </fill>
    <fill>
      <patternFill patternType="solid">
        <fgColor theme="1"/>
        <bgColor rgb="FFF2F2F2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gray125">
        <bgColor theme="0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79998168889431442"/>
        <bgColor rgb="FFFFFFFF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39997558519241921"/>
        <bgColor rgb="FFFFFFFF"/>
      </patternFill>
    </fill>
    <fill>
      <patternFill patternType="solid">
        <fgColor rgb="FFFF0000"/>
        <bgColor rgb="FF000000"/>
      </patternFill>
    </fill>
  </fills>
  <borders count="34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/>
      <top/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ashed">
        <color rgb="FF000000"/>
      </left>
      <right/>
      <top style="thin">
        <color indexed="64"/>
      </top>
      <bottom style="thin">
        <color indexed="64"/>
      </bottom>
      <diagonal/>
    </border>
    <border>
      <left style="dashed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ashed">
        <color rgb="FF000000"/>
      </left>
      <right style="thin">
        <color rgb="FF000000"/>
      </right>
      <top/>
      <bottom style="thin">
        <color rgb="FF000000"/>
      </bottom>
      <diagonal/>
    </border>
    <border>
      <left style="dashed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</borders>
  <cellStyleXfs count="15">
    <xf numFmtId="0" fontId="0" fillId="0" borderId="0"/>
    <xf numFmtId="0" fontId="2" fillId="0" borderId="0"/>
    <xf numFmtId="0" fontId="3" fillId="0" borderId="0"/>
    <xf numFmtId="0" fontId="4" fillId="0" borderId="0"/>
    <xf numFmtId="0" fontId="1" fillId="0" borderId="0"/>
    <xf numFmtId="0" fontId="4" fillId="0" borderId="0"/>
    <xf numFmtId="0" fontId="4" fillId="0" borderId="0"/>
    <xf numFmtId="0" fontId="2" fillId="0" borderId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10" fillId="0" borderId="0"/>
    <xf numFmtId="0" fontId="11" fillId="0" borderId="0">
      <alignment vertical="top"/>
    </xf>
    <xf numFmtId="0" fontId="12" fillId="0" borderId="0"/>
    <xf numFmtId="43" fontId="4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158">
    <xf numFmtId="0" fontId="0" fillId="0" borderId="0" xfId="0"/>
    <xf numFmtId="0" fontId="5" fillId="0" borderId="0" xfId="1" applyFont="1" applyAlignment="1" applyProtection="1">
      <alignment vertical="center"/>
      <protection locked="0"/>
    </xf>
    <xf numFmtId="0" fontId="5" fillId="0" borderId="0" xfId="1" applyFont="1" applyAlignment="1" applyProtection="1">
      <alignment horizontal="center" vertical="center"/>
      <protection locked="0"/>
    </xf>
    <xf numFmtId="0" fontId="5" fillId="0" borderId="0" xfId="1" applyFont="1" applyAlignment="1" applyProtection="1">
      <alignment horizontal="left" vertical="center"/>
      <protection locked="0"/>
    </xf>
    <xf numFmtId="0" fontId="5" fillId="0" borderId="0" xfId="1" applyFont="1" applyAlignment="1" applyProtection="1">
      <alignment horizontal="center" vertical="center" wrapText="1"/>
      <protection locked="0"/>
    </xf>
    <xf numFmtId="0" fontId="6" fillId="0" borderId="7" xfId="2" applyFont="1" applyBorder="1" applyAlignment="1">
      <alignment vertical="center" wrapText="1" readingOrder="1"/>
    </xf>
    <xf numFmtId="0" fontId="6" fillId="0" borderId="4" xfId="2" applyFont="1" applyBorder="1" applyAlignment="1">
      <alignment horizontal="left" vertical="center" wrapText="1" readingOrder="1"/>
    </xf>
    <xf numFmtId="0" fontId="6" fillId="0" borderId="4" xfId="2" applyFont="1" applyBorder="1" applyAlignment="1">
      <alignment vertical="center" wrapText="1" readingOrder="1"/>
    </xf>
    <xf numFmtId="0" fontId="6" fillId="0" borderId="3" xfId="2" applyFont="1" applyBorder="1" applyAlignment="1">
      <alignment vertical="center" wrapText="1" readingOrder="1"/>
    </xf>
    <xf numFmtId="0" fontId="8" fillId="3" borderId="3" xfId="0" applyFont="1" applyFill="1" applyBorder="1" applyAlignment="1">
      <alignment horizontal="center" vertical="center"/>
    </xf>
    <xf numFmtId="0" fontId="7" fillId="0" borderId="0" xfId="0" applyFont="1"/>
    <xf numFmtId="0" fontId="8" fillId="0" borderId="3" xfId="0" applyFont="1" applyBorder="1" applyAlignment="1">
      <alignment horizontal="left" vertical="center"/>
    </xf>
    <xf numFmtId="0" fontId="6" fillId="0" borderId="3" xfId="2" applyFont="1" applyBorder="1" applyAlignment="1">
      <alignment horizontal="left" vertical="center" wrapText="1" readingOrder="1"/>
    </xf>
    <xf numFmtId="0" fontId="15" fillId="0" borderId="0" xfId="1" applyFont="1" applyAlignment="1" applyProtection="1">
      <alignment horizontal="center" vertical="center"/>
      <protection locked="0"/>
    </xf>
    <xf numFmtId="0" fontId="18" fillId="0" borderId="0" xfId="0" applyFont="1" applyAlignment="1" applyProtection="1">
      <alignment horizontal="center" vertical="center"/>
      <protection locked="0"/>
    </xf>
    <xf numFmtId="0" fontId="19" fillId="2" borderId="19" xfId="1" applyFont="1" applyFill="1" applyBorder="1" applyAlignment="1" applyProtection="1">
      <alignment horizontal="center" vertical="center" wrapText="1"/>
      <protection locked="0"/>
    </xf>
    <xf numFmtId="0" fontId="19" fillId="2" borderId="17" xfId="0" applyFont="1" applyFill="1" applyBorder="1" applyAlignment="1" applyProtection="1">
      <alignment horizontal="center" vertical="center" wrapText="1"/>
      <protection locked="0"/>
    </xf>
    <xf numFmtId="0" fontId="17" fillId="6" borderId="6" xfId="0" applyFont="1" applyFill="1" applyBorder="1" applyAlignment="1" applyProtection="1">
      <alignment horizontal="center" vertical="center" wrapText="1"/>
      <protection locked="0"/>
    </xf>
    <xf numFmtId="0" fontId="17" fillId="10" borderId="6" xfId="0" applyFont="1" applyFill="1" applyBorder="1" applyAlignment="1" applyProtection="1">
      <alignment horizontal="center" vertical="center" wrapText="1"/>
      <protection locked="0"/>
    </xf>
    <xf numFmtId="0" fontId="13" fillId="9" borderId="23" xfId="0" applyFont="1" applyFill="1" applyBorder="1" applyAlignment="1" applyProtection="1">
      <alignment horizontal="center" vertical="center" wrapText="1"/>
      <protection locked="0"/>
    </xf>
    <xf numFmtId="0" fontId="21" fillId="0" borderId="6" xfId="2" applyFont="1" applyBorder="1" applyAlignment="1" applyProtection="1">
      <alignment vertical="center" wrapText="1"/>
      <protection locked="0"/>
    </xf>
    <xf numFmtId="0" fontId="15" fillId="0" borderId="18" xfId="1" applyFont="1" applyBorder="1" applyAlignment="1" applyProtection="1">
      <alignment horizontal="center" vertical="center"/>
      <protection locked="0"/>
    </xf>
    <xf numFmtId="0" fontId="15" fillId="0" borderId="21" xfId="1" applyFont="1" applyBorder="1" applyAlignment="1" applyProtection="1">
      <alignment horizontal="center" vertical="center"/>
      <protection locked="0"/>
    </xf>
    <xf numFmtId="0" fontId="15" fillId="1" borderId="18" xfId="1" applyFont="1" applyFill="1" applyBorder="1" applyAlignment="1" applyProtection="1">
      <alignment horizontal="center" vertical="center"/>
      <protection locked="0"/>
    </xf>
    <xf numFmtId="0" fontId="15" fillId="0" borderId="18" xfId="1" applyFont="1" applyBorder="1" applyAlignment="1" applyProtection="1">
      <alignment vertical="center"/>
      <protection locked="0"/>
    </xf>
    <xf numFmtId="0" fontId="13" fillId="0" borderId="6" xfId="0" applyFont="1" applyBorder="1" applyAlignment="1" applyProtection="1">
      <alignment horizontal="left" vertical="center" wrapText="1"/>
      <protection locked="0"/>
    </xf>
    <xf numFmtId="164" fontId="15" fillId="1" borderId="6" xfId="0" applyNumberFormat="1" applyFont="1" applyFill="1" applyBorder="1" applyAlignment="1" applyProtection="1">
      <alignment horizontal="center" vertical="center"/>
      <protection locked="0"/>
    </xf>
    <xf numFmtId="0" fontId="21" fillId="0" borderId="6" xfId="2" applyFont="1" applyBorder="1" applyAlignment="1" applyProtection="1">
      <alignment horizontal="center" vertical="center"/>
      <protection locked="0"/>
    </xf>
    <xf numFmtId="0" fontId="21" fillId="0" borderId="18" xfId="2" applyFont="1" applyBorder="1" applyAlignment="1" applyProtection="1">
      <alignment vertical="center" wrapText="1"/>
      <protection locked="0"/>
    </xf>
    <xf numFmtId="0" fontId="21" fillId="0" borderId="18" xfId="2" applyFont="1" applyBorder="1" applyAlignment="1" applyProtection="1">
      <alignment horizontal="center" vertical="center" wrapText="1"/>
      <protection locked="0"/>
    </xf>
    <xf numFmtId="164" fontId="15" fillId="1" borderId="18" xfId="0" applyNumberFormat="1" applyFont="1" applyFill="1" applyBorder="1" applyAlignment="1" applyProtection="1">
      <alignment horizontal="center" vertical="center"/>
      <protection locked="0"/>
    </xf>
    <xf numFmtId="0" fontId="21" fillId="0" borderId="18" xfId="2" applyFont="1" applyBorder="1" applyAlignment="1" applyProtection="1">
      <alignment horizontal="center" vertical="center"/>
      <protection locked="0"/>
    </xf>
    <xf numFmtId="0" fontId="15" fillId="1" borderId="21" xfId="1" applyFont="1" applyFill="1" applyBorder="1" applyAlignment="1" applyProtection="1">
      <alignment horizontal="center" vertical="center"/>
      <protection locked="0"/>
    </xf>
    <xf numFmtId="0" fontId="22" fillId="0" borderId="18" xfId="2" applyFont="1" applyBorder="1" applyAlignment="1" applyProtection="1">
      <alignment horizontal="left" vertical="center" wrapText="1"/>
      <protection locked="0"/>
    </xf>
    <xf numFmtId="0" fontId="21" fillId="0" borderId="18" xfId="2" applyFont="1" applyBorder="1" applyAlignment="1" applyProtection="1">
      <alignment vertical="center"/>
      <protection locked="0"/>
    </xf>
    <xf numFmtId="0" fontId="22" fillId="0" borderId="18" xfId="3" applyFont="1" applyBorder="1" applyAlignment="1" applyProtection="1">
      <alignment horizontal="center" vertical="center" wrapText="1"/>
      <protection locked="0"/>
    </xf>
    <xf numFmtId="0" fontId="17" fillId="0" borderId="22" xfId="0" applyFont="1" applyBorder="1" applyAlignment="1" applyProtection="1">
      <alignment horizontal="left" vertical="center" wrapText="1"/>
      <protection locked="0"/>
    </xf>
    <xf numFmtId="49" fontId="23" fillId="0" borderId="18" xfId="5" applyNumberFormat="1" applyFont="1" applyBorder="1" applyAlignment="1" applyProtection="1">
      <alignment horizontal="center" vertical="center"/>
      <protection locked="0"/>
    </xf>
    <xf numFmtId="0" fontId="21" fillId="0" borderId="18" xfId="2" applyFont="1" applyBorder="1" applyAlignment="1" applyProtection="1">
      <alignment horizontal="left" vertical="center" wrapText="1"/>
      <protection locked="0"/>
    </xf>
    <xf numFmtId="0" fontId="22" fillId="0" borderId="18" xfId="2" applyFont="1" applyBorder="1" applyAlignment="1" applyProtection="1">
      <alignment vertical="center" wrapText="1"/>
      <protection locked="0"/>
    </xf>
    <xf numFmtId="0" fontId="24" fillId="0" borderId="18" xfId="2" applyFont="1" applyBorder="1" applyAlignment="1" applyProtection="1">
      <alignment horizontal="center" vertical="center" wrapText="1"/>
      <protection locked="0"/>
    </xf>
    <xf numFmtId="0" fontId="21" fillId="0" borderId="18" xfId="2" applyFont="1" applyBorder="1" applyProtection="1">
      <protection locked="0"/>
    </xf>
    <xf numFmtId="0" fontId="15" fillId="0" borderId="18" xfId="3" applyFont="1" applyBorder="1" applyAlignment="1" applyProtection="1">
      <alignment horizontal="center" vertical="center" wrapText="1"/>
      <protection locked="0"/>
    </xf>
    <xf numFmtId="0" fontId="22" fillId="0" borderId="18" xfId="3" applyFont="1" applyBorder="1" applyAlignment="1" applyProtection="1">
      <alignment horizontal="center" vertical="center"/>
      <protection locked="0"/>
    </xf>
    <xf numFmtId="0" fontId="15" fillId="0" borderId="18" xfId="2" applyFont="1" applyBorder="1" applyAlignment="1" applyProtection="1">
      <alignment horizontal="left" vertical="center" wrapText="1"/>
      <protection locked="0"/>
    </xf>
    <xf numFmtId="0" fontId="15" fillId="0" borderId="18" xfId="2" applyFont="1" applyBorder="1" applyAlignment="1" applyProtection="1">
      <alignment horizontal="center" vertical="center"/>
      <protection locked="0"/>
    </xf>
    <xf numFmtId="0" fontId="15" fillId="11" borderId="21" xfId="1" applyFont="1" applyFill="1" applyBorder="1" applyAlignment="1" applyProtection="1">
      <alignment horizontal="center" vertical="center"/>
      <protection locked="0"/>
    </xf>
    <xf numFmtId="0" fontId="21" fillId="0" borderId="18" xfId="2" applyFont="1" applyBorder="1" applyAlignment="1" applyProtection="1">
      <alignment horizontal="left" wrapText="1"/>
      <protection locked="0"/>
    </xf>
    <xf numFmtId="0" fontId="21" fillId="0" borderId="18" xfId="4" applyFont="1" applyBorder="1" applyAlignment="1" applyProtection="1">
      <alignment horizontal="center" vertical="center"/>
      <protection locked="0"/>
    </xf>
    <xf numFmtId="0" fontId="15" fillId="0" borderId="0" xfId="1" applyFont="1" applyAlignment="1" applyProtection="1">
      <alignment horizontal="left" vertical="center"/>
      <protection locked="0"/>
    </xf>
    <xf numFmtId="0" fontId="15" fillId="0" borderId="0" xfId="1" applyFont="1" applyAlignment="1" applyProtection="1">
      <alignment vertical="center"/>
      <protection locked="0"/>
    </xf>
    <xf numFmtId="0" fontId="15" fillId="0" borderId="0" xfId="1" applyFont="1" applyAlignment="1" applyProtection="1">
      <alignment horizontal="center" vertical="center" wrapText="1"/>
      <protection locked="0"/>
    </xf>
    <xf numFmtId="0" fontId="19" fillId="2" borderId="19" xfId="1" applyFont="1" applyFill="1" applyBorder="1" applyAlignment="1" applyProtection="1">
      <alignment horizontal="center" vertical="center"/>
      <protection locked="0"/>
    </xf>
    <xf numFmtId="49" fontId="15" fillId="0" borderId="6" xfId="1" applyNumberFormat="1" applyFont="1" applyBorder="1" applyAlignment="1" applyProtection="1">
      <alignment horizontal="center" vertical="center"/>
      <protection locked="0"/>
    </xf>
    <xf numFmtId="0" fontId="15" fillId="0" borderId="6" xfId="2" applyFont="1" applyBorder="1" applyAlignment="1" applyProtection="1">
      <alignment horizontal="left" vertical="center" wrapText="1" readingOrder="1"/>
      <protection locked="0"/>
    </xf>
    <xf numFmtId="49" fontId="15" fillId="0" borderId="18" xfId="1" applyNumberFormat="1" applyFont="1" applyBorder="1" applyAlignment="1" applyProtection="1">
      <alignment horizontal="center" vertical="center"/>
      <protection locked="0"/>
    </xf>
    <xf numFmtId="0" fontId="17" fillId="0" borderId="18" xfId="2" applyFont="1" applyBorder="1" applyAlignment="1" applyProtection="1">
      <alignment horizontal="left" vertical="center" wrapText="1" readingOrder="1"/>
      <protection locked="0"/>
    </xf>
    <xf numFmtId="0" fontId="22" fillId="0" borderId="18" xfId="2" applyFont="1" applyBorder="1" applyAlignment="1" applyProtection="1">
      <alignment horizontal="left" vertical="center" wrapText="1" readingOrder="1"/>
      <protection locked="0"/>
    </xf>
    <xf numFmtId="0" fontId="15" fillId="0" borderId="18" xfId="2" applyFont="1" applyBorder="1" applyAlignment="1" applyProtection="1">
      <alignment horizontal="left" vertical="center" wrapText="1" readingOrder="1"/>
      <protection locked="0"/>
    </xf>
    <xf numFmtId="0" fontId="17" fillId="0" borderId="18" xfId="2" applyFont="1" applyBorder="1" applyAlignment="1" applyProtection="1">
      <alignment vertical="center" wrapText="1" readingOrder="1"/>
      <protection locked="0"/>
    </xf>
    <xf numFmtId="0" fontId="20" fillId="0" borderId="18" xfId="2" applyFont="1" applyBorder="1" applyAlignment="1" applyProtection="1">
      <alignment horizontal="left" vertical="center" wrapText="1" readingOrder="1"/>
      <protection locked="0"/>
    </xf>
    <xf numFmtId="3" fontId="21" fillId="0" borderId="6" xfId="2" applyNumberFormat="1" applyFont="1" applyBorder="1" applyAlignment="1" applyProtection="1">
      <alignment horizontal="center" vertical="center" wrapText="1"/>
      <protection locked="0"/>
    </xf>
    <xf numFmtId="3" fontId="21" fillId="0" borderId="18" xfId="2" applyNumberFormat="1" applyFont="1" applyBorder="1" applyAlignment="1" applyProtection="1">
      <alignment horizontal="center" vertical="center" wrapText="1"/>
      <protection locked="0"/>
    </xf>
    <xf numFmtId="3" fontId="15" fillId="0" borderId="18" xfId="1" applyNumberFormat="1" applyFont="1" applyBorder="1" applyAlignment="1" applyProtection="1">
      <alignment horizontal="center" vertical="center" wrapText="1"/>
      <protection locked="0"/>
    </xf>
    <xf numFmtId="3" fontId="22" fillId="0" borderId="18" xfId="2" applyNumberFormat="1" applyFont="1" applyBorder="1" applyAlignment="1" applyProtection="1">
      <alignment horizontal="center" vertical="center" wrapText="1"/>
      <protection locked="0"/>
    </xf>
    <xf numFmtId="3" fontId="21" fillId="0" borderId="18" xfId="2" applyNumberFormat="1" applyFont="1" applyBorder="1" applyAlignment="1" applyProtection="1">
      <alignment horizontal="center" vertical="center"/>
      <protection locked="0"/>
    </xf>
    <xf numFmtId="3" fontId="23" fillId="0" borderId="18" xfId="5" applyNumberFormat="1" applyFont="1" applyBorder="1" applyAlignment="1" applyProtection="1">
      <alignment horizontal="center" vertical="center"/>
      <protection locked="0"/>
    </xf>
    <xf numFmtId="3" fontId="23" fillId="0" borderId="18" xfId="0" applyNumberFormat="1" applyFont="1" applyBorder="1" applyAlignment="1" applyProtection="1">
      <alignment horizontal="center" vertical="center"/>
      <protection locked="0"/>
    </xf>
    <xf numFmtId="3" fontId="22" fillId="0" borderId="18" xfId="2" applyNumberFormat="1" applyFont="1" applyBorder="1" applyAlignment="1" applyProtection="1">
      <alignment horizontal="center" vertical="center"/>
      <protection locked="0"/>
    </xf>
    <xf numFmtId="3" fontId="21" fillId="0" borderId="18" xfId="4" applyNumberFormat="1" applyFont="1" applyBorder="1" applyAlignment="1" applyProtection="1">
      <alignment horizontal="center" vertical="center"/>
      <protection locked="0"/>
    </xf>
    <xf numFmtId="0" fontId="19" fillId="7" borderId="25" xfId="0" applyFont="1" applyFill="1" applyBorder="1" applyAlignment="1" applyProtection="1">
      <alignment horizontal="center" vertical="center" wrapText="1" readingOrder="1"/>
      <protection locked="0"/>
    </xf>
    <xf numFmtId="0" fontId="25" fillId="13" borderId="3" xfId="0" applyFont="1" applyFill="1" applyBorder="1" applyAlignment="1" applyProtection="1">
      <alignment horizontal="center" vertical="center" wrapText="1"/>
      <protection locked="0"/>
    </xf>
    <xf numFmtId="0" fontId="17" fillId="6" borderId="20" xfId="0" applyFont="1" applyFill="1" applyBorder="1" applyAlignment="1" applyProtection="1">
      <alignment horizontal="center" vertical="center" wrapText="1"/>
      <protection locked="0"/>
    </xf>
    <xf numFmtId="0" fontId="25" fillId="15" borderId="3" xfId="0" applyFont="1" applyFill="1" applyBorder="1" applyAlignment="1" applyProtection="1">
      <alignment horizontal="center" vertical="center" wrapText="1"/>
      <protection locked="0"/>
    </xf>
    <xf numFmtId="0" fontId="27" fillId="12" borderId="3" xfId="0" applyFont="1" applyFill="1" applyBorder="1" applyAlignment="1" applyProtection="1">
      <alignment horizontal="center" vertical="center" wrapText="1"/>
      <protection locked="0"/>
    </xf>
    <xf numFmtId="0" fontId="26" fillId="8" borderId="6" xfId="1" applyFont="1" applyFill="1" applyBorder="1" applyAlignment="1" applyProtection="1">
      <alignment horizontal="center" vertical="center"/>
      <protection locked="0"/>
    </xf>
    <xf numFmtId="0" fontId="26" fillId="8" borderId="18" xfId="1" applyFont="1" applyFill="1" applyBorder="1" applyAlignment="1" applyProtection="1">
      <alignment horizontal="center" vertical="center"/>
      <protection locked="0"/>
    </xf>
    <xf numFmtId="0" fontId="26" fillId="0" borderId="18" xfId="1" applyFont="1" applyBorder="1" applyAlignment="1" applyProtection="1">
      <alignment horizontal="center" vertical="center"/>
      <protection locked="0"/>
    </xf>
    <xf numFmtId="0" fontId="25" fillId="14" borderId="6" xfId="0" applyFont="1" applyFill="1" applyBorder="1" applyAlignment="1" applyProtection="1">
      <alignment horizontal="center" vertical="center" wrapText="1" readingOrder="1"/>
      <protection locked="0"/>
    </xf>
    <xf numFmtId="43" fontId="33" fillId="14" borderId="6" xfId="0" applyNumberFormat="1" applyFont="1" applyFill="1" applyBorder="1" applyAlignment="1" applyProtection="1">
      <alignment horizontal="center" vertical="center" wrapText="1" readingOrder="1"/>
      <protection locked="0"/>
    </xf>
    <xf numFmtId="3" fontId="34" fillId="16" borderId="6" xfId="0" applyNumberFormat="1" applyFont="1" applyFill="1" applyBorder="1" applyAlignment="1">
      <alignment horizontal="center" vertical="center" wrapText="1"/>
    </xf>
    <xf numFmtId="43" fontId="15" fillId="0" borderId="18" xfId="1" applyNumberFormat="1" applyFont="1" applyBorder="1" applyAlignment="1">
      <alignment vertical="center"/>
    </xf>
    <xf numFmtId="0" fontId="15" fillId="1" borderId="18" xfId="1" applyFont="1" applyFill="1" applyBorder="1" applyAlignment="1">
      <alignment vertical="center"/>
    </xf>
    <xf numFmtId="43" fontId="15" fillId="0" borderId="18" xfId="1" applyNumberFormat="1" applyFont="1" applyBorder="1" applyAlignment="1">
      <alignment horizontal="center" vertical="center"/>
    </xf>
    <xf numFmtId="0" fontId="25" fillId="4" borderId="6" xfId="0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>
      <alignment vertical="center"/>
    </xf>
    <xf numFmtId="0" fontId="35" fillId="0" borderId="0" xfId="0" applyFont="1" applyAlignment="1">
      <alignment vertical="center"/>
    </xf>
    <xf numFmtId="0" fontId="36" fillId="0" borderId="0" xfId="0" applyFont="1" applyAlignment="1">
      <alignment vertical="center"/>
    </xf>
    <xf numFmtId="0" fontId="25" fillId="14" borderId="20" xfId="0" applyFont="1" applyFill="1" applyBorder="1" applyAlignment="1" applyProtection="1">
      <alignment horizontal="center" vertical="center" wrapText="1" readingOrder="1"/>
      <protection locked="0"/>
    </xf>
    <xf numFmtId="0" fontId="15" fillId="1" borderId="18" xfId="1" applyFont="1" applyFill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37" fillId="0" borderId="0" xfId="0" applyFont="1" applyAlignment="1">
      <alignment vertical="center"/>
    </xf>
    <xf numFmtId="0" fontId="38" fillId="0" borderId="0" xfId="0" applyFont="1" applyAlignment="1">
      <alignment vertical="center"/>
    </xf>
    <xf numFmtId="0" fontId="26" fillId="13" borderId="3" xfId="0" applyFont="1" applyFill="1" applyBorder="1" applyAlignment="1" applyProtection="1">
      <alignment horizontal="center" vertical="center" wrapText="1"/>
      <protection locked="0"/>
    </xf>
    <xf numFmtId="0" fontId="39" fillId="0" borderId="0" xfId="1" applyFont="1" applyAlignment="1" applyProtection="1">
      <alignment horizontal="center" vertical="center"/>
      <protection locked="0"/>
    </xf>
    <xf numFmtId="165" fontId="39" fillId="0" borderId="6" xfId="2" applyNumberFormat="1" applyFont="1" applyBorder="1" applyAlignment="1" applyProtection="1">
      <alignment horizontal="center" vertical="center" wrapText="1"/>
      <protection locked="0"/>
    </xf>
    <xf numFmtId="0" fontId="40" fillId="0" borderId="0" xfId="1" applyFont="1" applyAlignment="1" applyProtection="1">
      <alignment horizontal="center" vertical="center"/>
      <protection locked="0"/>
    </xf>
    <xf numFmtId="0" fontId="28" fillId="15" borderId="3" xfId="0" applyFont="1" applyFill="1" applyBorder="1" applyAlignment="1" applyProtection="1">
      <alignment horizontal="center" vertical="center" wrapText="1"/>
      <protection locked="0"/>
    </xf>
    <xf numFmtId="0" fontId="41" fillId="0" borderId="0" xfId="1" applyFont="1" applyAlignment="1" applyProtection="1">
      <alignment horizontal="center" vertical="center"/>
      <protection locked="0"/>
    </xf>
    <xf numFmtId="165" fontId="41" fillId="0" borderId="20" xfId="2" applyNumberFormat="1" applyFont="1" applyBorder="1" applyAlignment="1" applyProtection="1">
      <alignment horizontal="center" vertical="center" wrapText="1"/>
      <protection locked="0"/>
    </xf>
    <xf numFmtId="0" fontId="42" fillId="0" borderId="0" xfId="1" applyFont="1" applyAlignment="1" applyProtection="1">
      <alignment horizontal="center" vertical="center"/>
      <protection locked="0"/>
    </xf>
    <xf numFmtId="0" fontId="44" fillId="0" borderId="6" xfId="2" applyFont="1" applyBorder="1" applyAlignment="1" applyProtection="1">
      <alignment horizontal="center" vertical="center" wrapText="1"/>
      <protection locked="0"/>
    </xf>
    <xf numFmtId="0" fontId="29" fillId="15" borderId="28" xfId="0" applyFont="1" applyFill="1" applyBorder="1" applyAlignment="1" applyProtection="1">
      <alignment horizontal="center" vertical="center" wrapText="1"/>
      <protection locked="0"/>
    </xf>
    <xf numFmtId="0" fontId="28" fillId="0" borderId="29" xfId="1" applyFont="1" applyBorder="1" applyAlignment="1" applyProtection="1">
      <alignment horizontal="center" vertical="center"/>
      <protection locked="0"/>
    </xf>
    <xf numFmtId="0" fontId="28" fillId="0" borderId="30" xfId="1" applyFont="1" applyBorder="1" applyAlignment="1" applyProtection="1">
      <alignment horizontal="center" vertical="center"/>
      <protection locked="0"/>
    </xf>
    <xf numFmtId="3" fontId="28" fillId="0" borderId="30" xfId="1" applyNumberFormat="1" applyFont="1" applyBorder="1" applyAlignment="1" applyProtection="1">
      <alignment horizontal="center" vertical="center" wrapText="1"/>
      <protection locked="0"/>
    </xf>
    <xf numFmtId="3" fontId="28" fillId="0" borderId="30" xfId="5" applyNumberFormat="1" applyFont="1" applyBorder="1" applyAlignment="1" applyProtection="1">
      <alignment horizontal="center" vertical="center"/>
      <protection locked="0"/>
    </xf>
    <xf numFmtId="3" fontId="28" fillId="0" borderId="30" xfId="2" applyNumberFormat="1" applyFont="1" applyBorder="1" applyAlignment="1" applyProtection="1">
      <alignment horizontal="center" vertical="center" wrapText="1"/>
      <protection locked="0"/>
    </xf>
    <xf numFmtId="0" fontId="33" fillId="12" borderId="31" xfId="0" applyFont="1" applyFill="1" applyBorder="1" applyAlignment="1" applyProtection="1">
      <alignment horizontal="center" vertical="center" wrapText="1" readingOrder="1"/>
      <protection locked="0"/>
    </xf>
    <xf numFmtId="3" fontId="21" fillId="0" borderId="31" xfId="2" applyNumberFormat="1" applyFont="1" applyBorder="1" applyAlignment="1">
      <alignment horizontal="center" vertical="center" wrapText="1"/>
    </xf>
    <xf numFmtId="166" fontId="15" fillId="0" borderId="18" xfId="1" applyNumberFormat="1" applyFont="1" applyBorder="1" applyAlignment="1">
      <alignment horizontal="center" vertical="center"/>
    </xf>
    <xf numFmtId="0" fontId="46" fillId="0" borderId="18" xfId="2" applyFont="1" applyBorder="1" applyAlignment="1" applyProtection="1">
      <alignment horizontal="center" vertical="center" wrapText="1"/>
      <protection locked="0"/>
    </xf>
    <xf numFmtId="0" fontId="44" fillId="0" borderId="18" xfId="2" applyFont="1" applyBorder="1" applyAlignment="1" applyProtection="1">
      <alignment horizontal="center" vertical="center" wrapText="1"/>
      <protection locked="0"/>
    </xf>
    <xf numFmtId="0" fontId="47" fillId="8" borderId="18" xfId="2" applyFont="1" applyFill="1" applyBorder="1" applyAlignment="1" applyProtection="1">
      <alignment horizontal="center" vertical="center" wrapText="1"/>
      <protection locked="0"/>
    </xf>
    <xf numFmtId="0" fontId="46" fillId="0" borderId="18" xfId="2" applyFont="1" applyBorder="1" applyAlignment="1" applyProtection="1">
      <alignment horizontal="center" vertical="center"/>
      <protection locked="0"/>
    </xf>
    <xf numFmtId="0" fontId="48" fillId="0" borderId="0" xfId="0" applyFont="1" applyAlignment="1">
      <alignment vertical="center"/>
    </xf>
    <xf numFmtId="0" fontId="13" fillId="4" borderId="20" xfId="0" applyFont="1" applyFill="1" applyBorder="1" applyAlignment="1" applyProtection="1">
      <alignment horizontal="center" vertical="center" wrapText="1"/>
      <protection locked="0"/>
    </xf>
    <xf numFmtId="0" fontId="6" fillId="0" borderId="12" xfId="2" applyFont="1" applyBorder="1" applyAlignment="1">
      <alignment horizontal="left" vertical="center" wrapText="1" readingOrder="1"/>
    </xf>
    <xf numFmtId="0" fontId="6" fillId="0" borderId="11" xfId="2" applyFont="1" applyBorder="1" applyAlignment="1">
      <alignment horizontal="left" vertical="center" wrapText="1" readingOrder="1"/>
    </xf>
    <xf numFmtId="0" fontId="9" fillId="0" borderId="3" xfId="3" applyFont="1" applyBorder="1" applyAlignment="1">
      <alignment horizontal="left" vertical="center" wrapText="1"/>
    </xf>
    <xf numFmtId="0" fontId="6" fillId="0" borderId="10" xfId="2" applyFont="1" applyBorder="1" applyAlignment="1">
      <alignment horizontal="left" vertical="center" wrapText="1" readingOrder="1"/>
    </xf>
    <xf numFmtId="0" fontId="6" fillId="0" borderId="8" xfId="2" applyFont="1" applyBorder="1" applyAlignment="1">
      <alignment horizontal="left" vertical="center" wrapText="1" readingOrder="1"/>
    </xf>
    <xf numFmtId="0" fontId="6" fillId="0" borderId="9" xfId="2" applyFont="1" applyBorder="1" applyAlignment="1">
      <alignment horizontal="left" vertical="center" wrapText="1" readingOrder="1"/>
    </xf>
    <xf numFmtId="0" fontId="6" fillId="0" borderId="14" xfId="2" applyFont="1" applyBorder="1" applyAlignment="1">
      <alignment horizontal="left" vertical="center" wrapText="1" readingOrder="1"/>
    </xf>
    <xf numFmtId="0" fontId="6" fillId="0" borderId="16" xfId="2" applyFont="1" applyBorder="1" applyAlignment="1">
      <alignment horizontal="left" vertical="center" wrapText="1" readingOrder="1"/>
    </xf>
    <xf numFmtId="0" fontId="6" fillId="0" borderId="7" xfId="2" applyFont="1" applyBorder="1" applyAlignment="1">
      <alignment horizontal="left" vertical="center" wrapText="1" readingOrder="1"/>
    </xf>
    <xf numFmtId="0" fontId="6" fillId="0" borderId="6" xfId="2" applyFont="1" applyBorder="1" applyAlignment="1">
      <alignment horizontal="left" vertical="center" wrapText="1" readingOrder="1"/>
    </xf>
    <xf numFmtId="0" fontId="6" fillId="0" borderId="15" xfId="1" applyFont="1" applyBorder="1" applyAlignment="1" applyProtection="1">
      <alignment horizontal="left" vertical="center"/>
      <protection locked="0"/>
    </xf>
    <xf numFmtId="0" fontId="6" fillId="0" borderId="13" xfId="1" applyFont="1" applyBorder="1" applyAlignment="1" applyProtection="1">
      <alignment horizontal="left" vertical="center"/>
      <protection locked="0"/>
    </xf>
    <xf numFmtId="0" fontId="6" fillId="0" borderId="3" xfId="2" applyFont="1" applyBorder="1" applyAlignment="1">
      <alignment horizontal="left" vertical="center" wrapText="1" readingOrder="1"/>
    </xf>
    <xf numFmtId="0" fontId="22" fillId="0" borderId="24" xfId="0" applyFont="1" applyBorder="1" applyAlignment="1" applyProtection="1">
      <alignment horizontal="left" vertical="center" wrapText="1"/>
      <protection locked="0"/>
    </xf>
    <xf numFmtId="0" fontId="22" fillId="0" borderId="0" xfId="0" applyFont="1" applyAlignment="1" applyProtection="1">
      <alignment horizontal="left" vertical="center" wrapText="1"/>
      <protection locked="0"/>
    </xf>
    <xf numFmtId="0" fontId="15" fillId="0" borderId="8" xfId="0" applyFont="1" applyBorder="1" applyAlignment="1" applyProtection="1">
      <alignment horizontal="left" vertical="center" wrapText="1"/>
      <protection locked="0"/>
    </xf>
    <xf numFmtId="0" fontId="15" fillId="0" borderId="0" xfId="0" applyFont="1" applyAlignment="1" applyProtection="1">
      <alignment horizontal="left" vertical="center" wrapText="1"/>
      <protection locked="0"/>
    </xf>
    <xf numFmtId="0" fontId="13" fillId="0" borderId="18" xfId="3" applyFont="1" applyBorder="1" applyAlignment="1" applyProtection="1">
      <alignment horizontal="left" vertical="center" wrapText="1"/>
      <protection locked="0"/>
    </xf>
    <xf numFmtId="0" fontId="17" fillId="0" borderId="18" xfId="2" applyFont="1" applyBorder="1" applyAlignment="1" applyProtection="1">
      <alignment horizontal="left" vertical="center" wrapText="1" readingOrder="1"/>
      <protection locked="0"/>
    </xf>
    <xf numFmtId="0" fontId="15" fillId="9" borderId="0" xfId="1" applyFont="1" applyFill="1" applyAlignment="1" applyProtection="1">
      <alignment horizontal="left" vertical="center"/>
      <protection locked="0"/>
    </xf>
    <xf numFmtId="0" fontId="17" fillId="0" borderId="4" xfId="2" applyFont="1" applyBorder="1" applyAlignment="1" applyProtection="1">
      <alignment horizontal="left" vertical="center" wrapText="1" readingOrder="1"/>
      <protection locked="0"/>
    </xf>
    <xf numFmtId="0" fontId="17" fillId="0" borderId="7" xfId="2" applyFont="1" applyBorder="1" applyAlignment="1" applyProtection="1">
      <alignment horizontal="left" vertical="center" wrapText="1" readingOrder="1"/>
      <protection locked="0"/>
    </xf>
    <xf numFmtId="0" fontId="17" fillId="0" borderId="6" xfId="2" applyFont="1" applyBorder="1" applyAlignment="1" applyProtection="1">
      <alignment horizontal="left" vertical="center" wrapText="1" readingOrder="1"/>
      <protection locked="0"/>
    </xf>
    <xf numFmtId="49" fontId="17" fillId="0" borderId="4" xfId="1" applyNumberFormat="1" applyFont="1" applyBorder="1" applyAlignment="1" applyProtection="1">
      <alignment horizontal="left" vertical="center"/>
      <protection locked="0"/>
    </xf>
    <xf numFmtId="49" fontId="17" fillId="0" borderId="7" xfId="1" applyNumberFormat="1" applyFont="1" applyBorder="1" applyAlignment="1" applyProtection="1">
      <alignment horizontal="left" vertical="center"/>
      <protection locked="0"/>
    </xf>
    <xf numFmtId="49" fontId="17" fillId="0" borderId="6" xfId="1" applyNumberFormat="1" applyFont="1" applyBorder="1" applyAlignment="1" applyProtection="1">
      <alignment horizontal="left" vertical="center"/>
      <protection locked="0"/>
    </xf>
    <xf numFmtId="0" fontId="14" fillId="9" borderId="12" xfId="0" applyFont="1" applyFill="1" applyBorder="1" applyAlignment="1" applyProtection="1">
      <alignment horizontal="center" vertical="center" wrapText="1"/>
      <protection locked="0"/>
    </xf>
    <xf numFmtId="0" fontId="14" fillId="9" borderId="13" xfId="0" applyFont="1" applyFill="1" applyBorder="1" applyAlignment="1" applyProtection="1">
      <alignment horizontal="center" vertical="center" wrapText="1"/>
      <protection locked="0"/>
    </xf>
    <xf numFmtId="0" fontId="16" fillId="5" borderId="18" xfId="0" applyFont="1" applyFill="1" applyBorder="1" applyAlignment="1" applyProtection="1">
      <alignment horizontal="center" vertical="center"/>
      <protection locked="0"/>
    </xf>
    <xf numFmtId="0" fontId="16" fillId="5" borderId="5" xfId="0" applyFont="1" applyFill="1" applyBorder="1" applyAlignment="1" applyProtection="1">
      <alignment horizontal="center" vertical="center"/>
      <protection locked="0"/>
    </xf>
    <xf numFmtId="0" fontId="16" fillId="5" borderId="21" xfId="0" applyFont="1" applyFill="1" applyBorder="1" applyAlignment="1" applyProtection="1">
      <alignment horizontal="center" vertical="center"/>
      <protection locked="0"/>
    </xf>
    <xf numFmtId="0" fontId="16" fillId="4" borderId="18" xfId="0" applyFont="1" applyFill="1" applyBorder="1" applyAlignment="1" applyProtection="1">
      <alignment horizontal="center" vertical="center"/>
      <protection locked="0"/>
    </xf>
    <xf numFmtId="0" fontId="17" fillId="9" borderId="32" xfId="0" applyFont="1" applyFill="1" applyBorder="1" applyAlignment="1" applyProtection="1">
      <alignment horizontal="center" vertical="center" wrapText="1" readingOrder="1"/>
      <protection locked="0"/>
    </xf>
    <xf numFmtId="0" fontId="17" fillId="9" borderId="33" xfId="0" applyFont="1" applyFill="1" applyBorder="1" applyAlignment="1" applyProtection="1">
      <alignment horizontal="center" vertical="center" wrapText="1" readingOrder="1"/>
      <protection locked="0"/>
    </xf>
    <xf numFmtId="0" fontId="17" fillId="9" borderId="6" xfId="0" applyFont="1" applyFill="1" applyBorder="1" applyAlignment="1" applyProtection="1">
      <alignment horizontal="center" vertical="center" wrapText="1" readingOrder="1"/>
      <protection locked="0"/>
    </xf>
    <xf numFmtId="43" fontId="30" fillId="12" borderId="2" xfId="14" applyFont="1" applyFill="1" applyBorder="1" applyAlignment="1" applyProtection="1">
      <alignment horizontal="center" vertical="center"/>
      <protection locked="0"/>
    </xf>
    <xf numFmtId="43" fontId="30" fillId="12" borderId="26" xfId="14" applyFont="1" applyFill="1" applyBorder="1" applyAlignment="1" applyProtection="1">
      <alignment horizontal="center" vertical="center"/>
      <protection locked="0"/>
    </xf>
    <xf numFmtId="43" fontId="32" fillId="14" borderId="27" xfId="14" applyFont="1" applyFill="1" applyBorder="1" applyAlignment="1" applyProtection="1">
      <alignment horizontal="center" vertical="center"/>
      <protection locked="0"/>
    </xf>
    <xf numFmtId="43" fontId="32" fillId="14" borderId="26" xfId="14" applyFont="1" applyFill="1" applyBorder="1" applyAlignment="1" applyProtection="1">
      <alignment horizontal="center" vertical="center"/>
      <protection locked="0"/>
    </xf>
    <xf numFmtId="43" fontId="32" fillId="14" borderId="1" xfId="14" applyFont="1" applyFill="1" applyBorder="1" applyAlignment="1" applyProtection="1">
      <alignment horizontal="center" vertical="center"/>
      <protection locked="0"/>
    </xf>
    <xf numFmtId="0" fontId="17" fillId="0" borderId="18" xfId="1" applyFont="1" applyBorder="1" applyAlignment="1" applyProtection="1">
      <alignment horizontal="left" vertical="center"/>
      <protection locked="0"/>
    </xf>
  </cellXfs>
  <cellStyles count="15">
    <cellStyle name="Milliers" xfId="14" builtinId="3"/>
    <cellStyle name="Milliers 2" xfId="8" xr:uid="{02B03D77-2203-4E7C-B57D-DE54081DDC06}"/>
    <cellStyle name="Milliers 3" xfId="13" xr:uid="{4BFFB25E-3A52-4694-9818-899336891B0C}"/>
    <cellStyle name="Monétaire 3" xfId="9" xr:uid="{07B2C973-54BD-4000-9AED-5A58F0AE107A}"/>
    <cellStyle name="Normal" xfId="0" builtinId="0"/>
    <cellStyle name="Normal 2" xfId="3" xr:uid="{6E158F8A-E8DE-4EE7-891F-190CB6485341}"/>
    <cellStyle name="Normal 2 2" xfId="6" xr:uid="{A7077572-E01A-4715-A38A-A8AE72829438}"/>
    <cellStyle name="Normal 2 3" xfId="10" xr:uid="{1D3EE323-8D4B-43B2-97BC-1FCA6530A81F}"/>
    <cellStyle name="Normal 3" xfId="1" xr:uid="{7CC1B2FE-C93C-4EEE-94E8-82E89D3E4BD2}"/>
    <cellStyle name="Normal 3 2" xfId="11" xr:uid="{005C2B60-FC62-425C-B9FB-82E7DCC558F3}"/>
    <cellStyle name="Normal 4" xfId="4" xr:uid="{679068FD-F384-4276-9CB0-0331F21AC13B}"/>
    <cellStyle name="Normal 4 2" xfId="7" xr:uid="{04E03EE6-193D-49E0-85D9-3E66E48733B3}"/>
    <cellStyle name="Normal 5" xfId="5" xr:uid="{8E007781-9D87-4905-861F-DEAF780E15BF}"/>
    <cellStyle name="Normal 6" xfId="2" xr:uid="{3BD7621D-2462-44BA-84BD-DD55975BA62A}"/>
    <cellStyle name="Normal 7" xfId="12" xr:uid="{A6E45465-9D89-4B95-B3B7-3E0B203AAA0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12" Type="http://schemas.openxmlformats.org/officeDocument/2006/relationships/customXml" Target="../customXml/item5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24"/>
  <sheetViews>
    <sheetView workbookViewId="0">
      <pane ySplit="1" topLeftCell="A7" activePane="bottomLeft" state="frozen"/>
      <selection pane="bottomLeft" activeCell="B7" sqref="B7"/>
      <selection activeCell="F17" sqref="F17"/>
    </sheetView>
  </sheetViews>
  <sheetFormatPr defaultColWidth="8.85546875" defaultRowHeight="14.45"/>
  <cols>
    <col min="1" max="1" width="39.5703125" bestFit="1" customWidth="1"/>
    <col min="2" max="2" width="58.7109375" customWidth="1"/>
  </cols>
  <sheetData>
    <row r="1" spans="1:4" ht="33.6" customHeight="1">
      <c r="A1" s="9" t="s">
        <v>0</v>
      </c>
      <c r="B1" s="9" t="s">
        <v>1</v>
      </c>
    </row>
    <row r="2" spans="1:4" ht="35.450000000000003" customHeight="1">
      <c r="A2" s="120" t="s">
        <v>2</v>
      </c>
      <c r="B2" s="5" t="s">
        <v>3</v>
      </c>
    </row>
    <row r="3" spans="1:4" ht="35.450000000000003" customHeight="1">
      <c r="A3" s="121"/>
      <c r="B3" s="6" t="s">
        <v>4</v>
      </c>
    </row>
    <row r="4" spans="1:4" ht="33" customHeight="1">
      <c r="A4" s="121"/>
      <c r="B4" s="6" t="s">
        <v>5</v>
      </c>
    </row>
    <row r="5" spans="1:4" ht="25.15" customHeight="1">
      <c r="A5" s="121"/>
      <c r="B5" s="8" t="s">
        <v>6</v>
      </c>
    </row>
    <row r="6" spans="1:4" ht="25.15" customHeight="1">
      <c r="A6" s="122"/>
      <c r="B6" s="8" t="s">
        <v>7</v>
      </c>
    </row>
    <row r="7" spans="1:4" ht="25.15" customHeight="1">
      <c r="A7" s="11" t="s">
        <v>8</v>
      </c>
      <c r="B7" s="8" t="s">
        <v>9</v>
      </c>
    </row>
    <row r="8" spans="1:4" ht="25.15" customHeight="1">
      <c r="A8" s="125" t="s">
        <v>10</v>
      </c>
      <c r="B8" s="5" t="s">
        <v>11</v>
      </c>
    </row>
    <row r="9" spans="1:4" ht="25.15" customHeight="1">
      <c r="A9" s="125"/>
      <c r="B9" s="7" t="s">
        <v>12</v>
      </c>
      <c r="D9" s="10"/>
    </row>
    <row r="10" spans="1:4" ht="25.15" customHeight="1">
      <c r="A10" s="125"/>
      <c r="B10" s="7" t="s">
        <v>13</v>
      </c>
    </row>
    <row r="11" spans="1:4" ht="25.15" customHeight="1">
      <c r="A11" s="125"/>
      <c r="B11" s="7" t="s">
        <v>14</v>
      </c>
    </row>
    <row r="12" spans="1:4" ht="25.15" customHeight="1">
      <c r="A12" s="125"/>
      <c r="B12" s="7" t="s">
        <v>15</v>
      </c>
    </row>
    <row r="13" spans="1:4" ht="25.15" customHeight="1">
      <c r="A13" s="126"/>
      <c r="B13" s="7" t="s">
        <v>16</v>
      </c>
    </row>
    <row r="14" spans="1:4" ht="25.15" customHeight="1">
      <c r="A14" s="127" t="s">
        <v>17</v>
      </c>
      <c r="B14" s="8" t="s">
        <v>18</v>
      </c>
    </row>
    <row r="15" spans="1:4" ht="25.15" customHeight="1">
      <c r="A15" s="128"/>
      <c r="B15" s="8" t="s">
        <v>19</v>
      </c>
    </row>
    <row r="16" spans="1:4" ht="25.15" customHeight="1">
      <c r="A16" s="128"/>
      <c r="B16" s="8" t="s">
        <v>20</v>
      </c>
    </row>
    <row r="17" spans="1:2" ht="25.15" customHeight="1">
      <c r="A17" s="128"/>
      <c r="B17" s="8" t="s">
        <v>21</v>
      </c>
    </row>
    <row r="18" spans="1:2" ht="25.15" customHeight="1">
      <c r="A18" s="117" t="s">
        <v>22</v>
      </c>
      <c r="B18" s="8" t="s">
        <v>23</v>
      </c>
    </row>
    <row r="19" spans="1:2" ht="25.15" customHeight="1">
      <c r="A19" s="118"/>
      <c r="B19" s="12" t="s">
        <v>24</v>
      </c>
    </row>
    <row r="20" spans="1:2" ht="25.15" customHeight="1">
      <c r="A20" s="129" t="s">
        <v>25</v>
      </c>
      <c r="B20" s="8" t="s">
        <v>26</v>
      </c>
    </row>
    <row r="21" spans="1:2" ht="25.15" customHeight="1">
      <c r="A21" s="129"/>
      <c r="B21" s="12" t="s">
        <v>27</v>
      </c>
    </row>
    <row r="22" spans="1:2" ht="25.15" customHeight="1">
      <c r="A22" s="129"/>
      <c r="B22" s="12" t="s">
        <v>28</v>
      </c>
    </row>
    <row r="23" spans="1:2" ht="25.15" customHeight="1">
      <c r="A23" s="123" t="s">
        <v>29</v>
      </c>
      <c r="B23" s="124"/>
    </row>
    <row r="24" spans="1:2" ht="25.15" customHeight="1">
      <c r="A24" s="119" t="s">
        <v>30</v>
      </c>
      <c r="B24" s="119"/>
    </row>
  </sheetData>
  <mergeCells count="7">
    <mergeCell ref="A18:A19"/>
    <mergeCell ref="A24:B24"/>
    <mergeCell ref="A2:A6"/>
    <mergeCell ref="A23:B23"/>
    <mergeCell ref="A8:A13"/>
    <mergeCell ref="A14:A17"/>
    <mergeCell ref="A20:A2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59DDAA-78C2-49A3-BD93-274A60E4A2E1}">
  <sheetPr>
    <tabColor theme="1"/>
  </sheetPr>
  <dimension ref="A1:AE90"/>
  <sheetViews>
    <sheetView tabSelected="1" zoomScaleNormal="100" workbookViewId="0">
      <pane ySplit="3" topLeftCell="E4" activePane="bottomLeft" state="frozen"/>
      <selection pane="bottomLeft" activeCell="M73" sqref="M73"/>
    </sheetView>
  </sheetViews>
  <sheetFormatPr defaultColWidth="9.140625" defaultRowHeight="11.25" customHeight="1"/>
  <cols>
    <col min="1" max="1" width="8.85546875" style="2" customWidth="1"/>
    <col min="2" max="2" width="18" style="3" customWidth="1"/>
    <col min="3" max="3" width="29.85546875" style="3" customWidth="1"/>
    <col min="4" max="4" width="50.140625" style="3" customWidth="1"/>
    <col min="5" max="5" width="53.7109375" style="3" customWidth="1"/>
    <col min="6" max="6" width="14.140625" style="4" customWidth="1"/>
    <col min="7" max="8" width="17.28515625" style="2" customWidth="1"/>
    <col min="9" max="9" width="17.28515625" style="96" customWidth="1"/>
    <col min="10" max="10" width="18.5703125" style="2" customWidth="1"/>
    <col min="11" max="11" width="12.5703125" style="2" customWidth="1"/>
    <col min="12" max="12" width="18.28515625" style="2" customWidth="1"/>
    <col min="13" max="13" width="18.28515625" style="100" customWidth="1"/>
    <col min="14" max="14" width="18.7109375" style="2" customWidth="1"/>
    <col min="15" max="15" width="14.140625" style="2" customWidth="1"/>
    <col min="16" max="16" width="22.7109375" style="2" customWidth="1"/>
    <col min="17" max="17" width="23.7109375" style="2" customWidth="1"/>
    <col min="18" max="18" width="35.140625" style="1" customWidth="1"/>
    <col min="19" max="19" width="11.42578125" style="1" customWidth="1"/>
    <col min="20" max="20" width="12.7109375" style="1" customWidth="1"/>
    <col min="21" max="22" width="18.28515625" style="1" customWidth="1"/>
    <col min="23" max="23" width="14.7109375" style="1" customWidth="1"/>
    <col min="24" max="26" width="15" style="1" customWidth="1"/>
    <col min="27" max="27" width="18.28515625" style="1" customWidth="1"/>
    <col min="28" max="28" width="21.140625" style="1" customWidth="1"/>
    <col min="29" max="29" width="36.85546875" style="1" customWidth="1"/>
    <col min="30" max="31" width="16.7109375" style="2" customWidth="1"/>
    <col min="32" max="16384" width="9.140625" style="1"/>
  </cols>
  <sheetData>
    <row r="1" spans="1:31" s="2" customFormat="1" ht="26.45" customHeight="1">
      <c r="A1" s="13"/>
      <c r="B1" s="13"/>
      <c r="C1" s="13"/>
      <c r="D1" s="13"/>
      <c r="E1" s="13"/>
      <c r="F1" s="13"/>
      <c r="G1" s="13"/>
      <c r="H1" s="13"/>
      <c r="I1" s="94"/>
      <c r="J1" s="13"/>
      <c r="K1" s="13"/>
      <c r="L1" s="13"/>
      <c r="M1" s="98"/>
      <c r="N1" s="13"/>
      <c r="O1" s="13"/>
      <c r="P1" s="13"/>
      <c r="Q1" s="13"/>
      <c r="R1" s="145" t="s">
        <v>31</v>
      </c>
      <c r="S1" s="145"/>
      <c r="T1" s="145"/>
      <c r="U1" s="145"/>
      <c r="V1" s="145"/>
      <c r="W1" s="145"/>
      <c r="X1" s="146"/>
      <c r="Y1" s="148" t="s">
        <v>32</v>
      </c>
      <c r="Z1" s="148"/>
      <c r="AA1" s="148"/>
      <c r="AB1" s="149" t="s">
        <v>33</v>
      </c>
      <c r="AC1" s="143" t="s">
        <v>34</v>
      </c>
      <c r="AD1" s="14"/>
      <c r="AE1" s="14"/>
    </row>
    <row r="2" spans="1:31" s="2" customFormat="1" ht="26.45" customHeight="1">
      <c r="A2" s="13"/>
      <c r="B2" s="13"/>
      <c r="C2" s="13"/>
      <c r="D2" s="13"/>
      <c r="E2" s="13"/>
      <c r="F2" s="13"/>
      <c r="G2" s="152" t="s">
        <v>35</v>
      </c>
      <c r="H2" s="153"/>
      <c r="I2" s="153"/>
      <c r="J2" s="153"/>
      <c r="K2" s="154" t="s">
        <v>36</v>
      </c>
      <c r="L2" s="155"/>
      <c r="M2" s="155"/>
      <c r="N2" s="155"/>
      <c r="O2" s="155"/>
      <c r="P2" s="155"/>
      <c r="Q2" s="156"/>
      <c r="R2" s="147"/>
      <c r="S2" s="145"/>
      <c r="T2" s="145"/>
      <c r="U2" s="145"/>
      <c r="V2" s="145"/>
      <c r="W2" s="145"/>
      <c r="X2" s="146"/>
      <c r="Y2" s="148"/>
      <c r="Z2" s="148"/>
      <c r="AA2" s="148"/>
      <c r="AB2" s="150"/>
      <c r="AC2" s="144"/>
      <c r="AD2" s="14"/>
      <c r="AE2" s="14"/>
    </row>
    <row r="3" spans="1:31" s="2" customFormat="1" ht="109.9" customHeight="1">
      <c r="A3" s="15" t="s">
        <v>37</v>
      </c>
      <c r="B3" s="52" t="s">
        <v>0</v>
      </c>
      <c r="C3" s="52" t="s">
        <v>1</v>
      </c>
      <c r="D3" s="15" t="s">
        <v>38</v>
      </c>
      <c r="E3" s="15" t="s">
        <v>39</v>
      </c>
      <c r="F3" s="70" t="s">
        <v>40</v>
      </c>
      <c r="G3" s="74" t="s">
        <v>41</v>
      </c>
      <c r="H3" s="71" t="s">
        <v>42</v>
      </c>
      <c r="I3" s="93" t="s">
        <v>43</v>
      </c>
      <c r="J3" s="108" t="s">
        <v>44</v>
      </c>
      <c r="K3" s="102" t="s">
        <v>45</v>
      </c>
      <c r="L3" s="73" t="s">
        <v>46</v>
      </c>
      <c r="M3" s="97" t="s">
        <v>47</v>
      </c>
      <c r="N3" s="88" t="s">
        <v>48</v>
      </c>
      <c r="O3" s="78" t="s">
        <v>49</v>
      </c>
      <c r="P3" s="78" t="s">
        <v>50</v>
      </c>
      <c r="Q3" s="79" t="s">
        <v>51</v>
      </c>
      <c r="R3" s="72" t="s">
        <v>52</v>
      </c>
      <c r="S3" s="17" t="s">
        <v>53</v>
      </c>
      <c r="T3" s="17" t="s">
        <v>54</v>
      </c>
      <c r="U3" s="17" t="s">
        <v>55</v>
      </c>
      <c r="V3" s="17" t="s">
        <v>56</v>
      </c>
      <c r="W3" s="17" t="s">
        <v>57</v>
      </c>
      <c r="X3" s="17" t="s">
        <v>58</v>
      </c>
      <c r="Y3" s="116" t="s">
        <v>59</v>
      </c>
      <c r="Z3" s="84" t="s">
        <v>60</v>
      </c>
      <c r="AA3" s="18" t="s">
        <v>61</v>
      </c>
      <c r="AB3" s="151"/>
      <c r="AC3" s="19" t="s">
        <v>62</v>
      </c>
      <c r="AD3" s="16" t="s">
        <v>63</v>
      </c>
      <c r="AE3" s="16" t="s">
        <v>64</v>
      </c>
    </row>
    <row r="4" spans="1:31" ht="69.75" customHeight="1">
      <c r="A4" s="53" t="s">
        <v>65</v>
      </c>
      <c r="B4" s="139" t="s">
        <v>66</v>
      </c>
      <c r="C4" s="139" t="s">
        <v>3</v>
      </c>
      <c r="D4" s="54" t="s">
        <v>67</v>
      </c>
      <c r="E4" s="20" t="s">
        <v>68</v>
      </c>
      <c r="F4" s="101" t="s">
        <v>69</v>
      </c>
      <c r="G4" s="75" t="s">
        <v>70</v>
      </c>
      <c r="H4" s="61">
        <v>17300</v>
      </c>
      <c r="I4" s="95"/>
      <c r="J4" s="109">
        <f>SUM(H4*I4)</f>
        <v>0</v>
      </c>
      <c r="K4" s="103" t="s">
        <v>71</v>
      </c>
      <c r="L4" s="61">
        <v>86500</v>
      </c>
      <c r="M4" s="99"/>
      <c r="N4" s="22"/>
      <c r="O4" s="110">
        <f>SUM(M4*N4)</f>
        <v>0</v>
      </c>
      <c r="P4" s="81" t="e">
        <f>SUM(L4/N4)</f>
        <v>#DIV/0!</v>
      </c>
      <c r="Q4" s="83" t="e">
        <f>SUM(O4*P4)</f>
        <v>#DIV/0!</v>
      </c>
      <c r="R4" s="21"/>
      <c r="S4" s="21"/>
      <c r="T4" s="21"/>
      <c r="U4" s="21"/>
      <c r="V4" s="21"/>
      <c r="W4" s="21"/>
      <c r="X4" s="21"/>
      <c r="Y4" s="21"/>
      <c r="Z4" s="21"/>
      <c r="AA4" s="21"/>
      <c r="AB4" s="24"/>
      <c r="AC4" s="25" t="s">
        <v>72</v>
      </c>
      <c r="AD4" s="26" t="s">
        <v>73</v>
      </c>
      <c r="AE4" s="27" t="s">
        <v>74</v>
      </c>
    </row>
    <row r="5" spans="1:31" ht="69.75" customHeight="1">
      <c r="A5" s="55" t="s">
        <v>75</v>
      </c>
      <c r="B5" s="135"/>
      <c r="C5" s="135"/>
      <c r="D5" s="57" t="s">
        <v>76</v>
      </c>
      <c r="E5" s="28" t="s">
        <v>68</v>
      </c>
      <c r="F5" s="101" t="s">
        <v>69</v>
      </c>
      <c r="G5" s="76" t="s">
        <v>70</v>
      </c>
      <c r="H5" s="62">
        <v>800</v>
      </c>
      <c r="I5" s="95"/>
      <c r="J5" s="109">
        <f t="shared" ref="J5:J68" si="0">SUM(H5*I5)</f>
        <v>0</v>
      </c>
      <c r="K5" s="104" t="s">
        <v>71</v>
      </c>
      <c r="L5" s="61">
        <v>8000</v>
      </c>
      <c r="M5" s="99"/>
      <c r="N5" s="22"/>
      <c r="O5" s="110">
        <f>SUM(M5*N5)</f>
        <v>0</v>
      </c>
      <c r="P5" s="81" t="e">
        <f t="shared" ref="P5:P8" si="1">SUM(L5/N5)</f>
        <v>#DIV/0!</v>
      </c>
      <c r="Q5" s="83" t="e">
        <f>SUM(O5*P5)</f>
        <v>#DIV/0!</v>
      </c>
      <c r="R5" s="21"/>
      <c r="S5" s="21"/>
      <c r="T5" s="21"/>
      <c r="U5" s="21"/>
      <c r="V5" s="21"/>
      <c r="W5" s="21"/>
      <c r="X5" s="21"/>
      <c r="Y5" s="21"/>
      <c r="Z5" s="21"/>
      <c r="AA5" s="21"/>
      <c r="AB5" s="24"/>
      <c r="AC5" s="25" t="s">
        <v>72</v>
      </c>
      <c r="AD5" s="30" t="s">
        <v>73</v>
      </c>
      <c r="AE5" s="29" t="s">
        <v>77</v>
      </c>
    </row>
    <row r="6" spans="1:31" ht="69.75" customHeight="1">
      <c r="A6" s="55" t="s">
        <v>78</v>
      </c>
      <c r="B6" s="135"/>
      <c r="C6" s="135"/>
      <c r="D6" s="58" t="s">
        <v>79</v>
      </c>
      <c r="E6" s="28" t="s">
        <v>80</v>
      </c>
      <c r="F6" s="101" t="s">
        <v>69</v>
      </c>
      <c r="G6" s="76" t="s">
        <v>70</v>
      </c>
      <c r="H6" s="62">
        <v>3200</v>
      </c>
      <c r="I6" s="95"/>
      <c r="J6" s="109">
        <f t="shared" si="0"/>
        <v>0</v>
      </c>
      <c r="K6" s="104" t="s">
        <v>71</v>
      </c>
      <c r="L6" s="62">
        <v>16000</v>
      </c>
      <c r="M6" s="99"/>
      <c r="N6" s="22"/>
      <c r="O6" s="110">
        <f t="shared" ref="O6:O8" si="2">SUM(M6*N6)</f>
        <v>0</v>
      </c>
      <c r="P6" s="81" t="e">
        <f t="shared" si="1"/>
        <v>#DIV/0!</v>
      </c>
      <c r="Q6" s="83" t="e">
        <f>SUM(O6*P6)</f>
        <v>#DIV/0!</v>
      </c>
      <c r="R6" s="21"/>
      <c r="S6" s="21"/>
      <c r="T6" s="21"/>
      <c r="U6" s="21"/>
      <c r="V6" s="21"/>
      <c r="W6" s="23" t="s">
        <v>81</v>
      </c>
      <c r="X6" s="21"/>
      <c r="Y6" s="21"/>
      <c r="Z6" s="21"/>
      <c r="AA6" s="21"/>
      <c r="AB6" s="24"/>
      <c r="AC6" s="25" t="s">
        <v>72</v>
      </c>
      <c r="AD6" s="30" t="s">
        <v>73</v>
      </c>
      <c r="AE6" s="31" t="s">
        <v>82</v>
      </c>
    </row>
    <row r="7" spans="1:31" ht="69.75" customHeight="1">
      <c r="A7" s="55" t="s">
        <v>83</v>
      </c>
      <c r="B7" s="135"/>
      <c r="C7" s="135"/>
      <c r="D7" s="58" t="s">
        <v>84</v>
      </c>
      <c r="E7" s="28" t="s">
        <v>85</v>
      </c>
      <c r="F7" s="101" t="s">
        <v>69</v>
      </c>
      <c r="G7" s="76" t="s">
        <v>70</v>
      </c>
      <c r="H7" s="62">
        <v>4300</v>
      </c>
      <c r="I7" s="95"/>
      <c r="J7" s="109">
        <f t="shared" si="0"/>
        <v>0</v>
      </c>
      <c r="K7" s="104" t="s">
        <v>71</v>
      </c>
      <c r="L7" s="62">
        <v>21500</v>
      </c>
      <c r="M7" s="99"/>
      <c r="N7" s="22"/>
      <c r="O7" s="110">
        <f t="shared" si="2"/>
        <v>0</v>
      </c>
      <c r="P7" s="81" t="e">
        <f t="shared" si="1"/>
        <v>#DIV/0!</v>
      </c>
      <c r="Q7" s="83" t="e">
        <f>SUM(O7*P7)</f>
        <v>#DIV/0!</v>
      </c>
      <c r="R7" s="21"/>
      <c r="S7" s="21"/>
      <c r="T7" s="21"/>
      <c r="U7" s="21"/>
      <c r="V7" s="21"/>
      <c r="W7" s="21"/>
      <c r="X7" s="21"/>
      <c r="Y7" s="21"/>
      <c r="Z7" s="21"/>
      <c r="AA7" s="21"/>
      <c r="AB7" s="24"/>
      <c r="AC7" s="25" t="s">
        <v>72</v>
      </c>
      <c r="AD7" s="30" t="s">
        <v>73</v>
      </c>
      <c r="AE7" s="29" t="s">
        <v>86</v>
      </c>
    </row>
    <row r="8" spans="1:31" ht="69.75" customHeight="1">
      <c r="A8" s="55" t="s">
        <v>87</v>
      </c>
      <c r="B8" s="135"/>
      <c r="C8" s="135"/>
      <c r="D8" s="58" t="s">
        <v>88</v>
      </c>
      <c r="E8" s="28" t="s">
        <v>85</v>
      </c>
      <c r="F8" s="101" t="s">
        <v>69</v>
      </c>
      <c r="G8" s="76" t="s">
        <v>70</v>
      </c>
      <c r="H8" s="63">
        <v>10</v>
      </c>
      <c r="I8" s="95"/>
      <c r="J8" s="109">
        <f t="shared" si="0"/>
        <v>0</v>
      </c>
      <c r="K8" s="104" t="s">
        <v>71</v>
      </c>
      <c r="L8" s="62">
        <v>100</v>
      </c>
      <c r="M8" s="99"/>
      <c r="N8" s="22"/>
      <c r="O8" s="110">
        <f t="shared" si="2"/>
        <v>0</v>
      </c>
      <c r="P8" s="81" t="e">
        <f t="shared" si="1"/>
        <v>#DIV/0!</v>
      </c>
      <c r="Q8" s="83" t="e">
        <f>SUM(O8*P8)</f>
        <v>#DIV/0!</v>
      </c>
      <c r="R8" s="21"/>
      <c r="S8" s="21"/>
      <c r="T8" s="21"/>
      <c r="U8" s="21"/>
      <c r="V8" s="21"/>
      <c r="W8" s="21"/>
      <c r="X8" s="21"/>
      <c r="Y8" s="21"/>
      <c r="Z8" s="21"/>
      <c r="AA8" s="21"/>
      <c r="AB8" s="24"/>
      <c r="AC8" s="25" t="s">
        <v>72</v>
      </c>
      <c r="AD8" s="30" t="s">
        <v>73</v>
      </c>
      <c r="AE8" s="31" t="s">
        <v>89</v>
      </c>
    </row>
    <row r="9" spans="1:31" ht="69.75" customHeight="1">
      <c r="A9" s="55" t="s">
        <v>90</v>
      </c>
      <c r="B9" s="135"/>
      <c r="C9" s="56" t="s">
        <v>4</v>
      </c>
      <c r="D9" s="58" t="s">
        <v>91</v>
      </c>
      <c r="E9" s="28" t="s">
        <v>92</v>
      </c>
      <c r="F9" s="111" t="s">
        <v>93</v>
      </c>
      <c r="G9" s="76" t="s">
        <v>70</v>
      </c>
      <c r="H9" s="62">
        <v>600</v>
      </c>
      <c r="I9" s="95"/>
      <c r="J9" s="109">
        <f t="shared" si="0"/>
        <v>0</v>
      </c>
      <c r="K9" s="105" t="s">
        <v>94</v>
      </c>
      <c r="L9" s="62">
        <v>3000</v>
      </c>
      <c r="M9" s="99"/>
      <c r="N9" s="32" t="s">
        <v>81</v>
      </c>
      <c r="O9" s="89" t="s">
        <v>81</v>
      </c>
      <c r="P9" s="82" t="s">
        <v>81</v>
      </c>
      <c r="Q9" s="83">
        <f>SUM(L9*M9)</f>
        <v>0</v>
      </c>
      <c r="R9" s="21"/>
      <c r="S9" s="21"/>
      <c r="T9" s="21"/>
      <c r="U9" s="21"/>
      <c r="V9" s="21"/>
      <c r="W9" s="21"/>
      <c r="X9" s="21"/>
      <c r="Y9" s="21"/>
      <c r="Z9" s="21"/>
      <c r="AA9" s="21"/>
      <c r="AB9" s="24"/>
      <c r="AC9" s="25" t="s">
        <v>72</v>
      </c>
      <c r="AD9" s="30" t="s">
        <v>73</v>
      </c>
      <c r="AE9" s="31" t="s">
        <v>95</v>
      </c>
    </row>
    <row r="10" spans="1:31" ht="69.75" customHeight="1">
      <c r="A10" s="55" t="s">
        <v>96</v>
      </c>
      <c r="B10" s="135"/>
      <c r="C10" s="59" t="s">
        <v>5</v>
      </c>
      <c r="D10" s="58" t="s">
        <v>97</v>
      </c>
      <c r="E10" s="33" t="s">
        <v>98</v>
      </c>
      <c r="F10" s="112" t="s">
        <v>93</v>
      </c>
      <c r="G10" s="76" t="s">
        <v>99</v>
      </c>
      <c r="H10" s="64">
        <v>150</v>
      </c>
      <c r="I10" s="95"/>
      <c r="J10" s="109">
        <f t="shared" si="0"/>
        <v>0</v>
      </c>
      <c r="K10" s="105" t="s">
        <v>94</v>
      </c>
      <c r="L10" s="62">
        <v>1500</v>
      </c>
      <c r="M10" s="99"/>
      <c r="N10" s="32" t="s">
        <v>81</v>
      </c>
      <c r="O10" s="89" t="s">
        <v>81</v>
      </c>
      <c r="P10" s="82" t="s">
        <v>81</v>
      </c>
      <c r="Q10" s="83">
        <f>SUM(L10*M10)</f>
        <v>0</v>
      </c>
      <c r="R10" s="21"/>
      <c r="S10" s="21"/>
      <c r="T10" s="21"/>
      <c r="U10" s="21"/>
      <c r="V10" s="21"/>
      <c r="W10" s="23" t="s">
        <v>81</v>
      </c>
      <c r="X10" s="21"/>
      <c r="Y10" s="21"/>
      <c r="Z10" s="21"/>
      <c r="AA10" s="21"/>
      <c r="AB10" s="24"/>
      <c r="AC10" s="25" t="s">
        <v>72</v>
      </c>
      <c r="AD10" s="30" t="s">
        <v>73</v>
      </c>
      <c r="AE10" s="31" t="s">
        <v>100</v>
      </c>
    </row>
    <row r="11" spans="1:31" ht="69.75" customHeight="1">
      <c r="A11" s="55" t="s">
        <v>101</v>
      </c>
      <c r="B11" s="135"/>
      <c r="C11" s="135" t="s">
        <v>6</v>
      </c>
      <c r="D11" s="58" t="s">
        <v>102</v>
      </c>
      <c r="E11" s="28" t="s">
        <v>103</v>
      </c>
      <c r="F11" s="101" t="s">
        <v>104</v>
      </c>
      <c r="G11" s="76" t="s">
        <v>70</v>
      </c>
      <c r="H11" s="62">
        <v>920</v>
      </c>
      <c r="I11" s="95"/>
      <c r="J11" s="109">
        <f t="shared" si="0"/>
        <v>0</v>
      </c>
      <c r="K11" s="104" t="s">
        <v>71</v>
      </c>
      <c r="L11" s="62">
        <v>920</v>
      </c>
      <c r="M11" s="99"/>
      <c r="N11" s="22"/>
      <c r="O11" s="110">
        <f t="shared" ref="O11:O16" si="3">SUM(M11*N11)</f>
        <v>0</v>
      </c>
      <c r="P11" s="81" t="e">
        <f t="shared" ref="P11:P16" si="4">SUM(L11/N11)</f>
        <v>#DIV/0!</v>
      </c>
      <c r="Q11" s="83" t="e">
        <f>SUM(O11*P11)</f>
        <v>#DIV/0!</v>
      </c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4"/>
      <c r="AC11" s="25" t="s">
        <v>72</v>
      </c>
      <c r="AD11" s="30" t="s">
        <v>73</v>
      </c>
      <c r="AE11" s="29" t="s">
        <v>105</v>
      </c>
    </row>
    <row r="12" spans="1:31" ht="69.75" customHeight="1">
      <c r="A12" s="55" t="s">
        <v>106</v>
      </c>
      <c r="B12" s="135"/>
      <c r="C12" s="135"/>
      <c r="D12" s="58" t="s">
        <v>107</v>
      </c>
      <c r="E12" s="28" t="s">
        <v>103</v>
      </c>
      <c r="F12" s="101" t="s">
        <v>108</v>
      </c>
      <c r="G12" s="76" t="s">
        <v>70</v>
      </c>
      <c r="H12" s="62">
        <v>5900</v>
      </c>
      <c r="I12" s="95"/>
      <c r="J12" s="109">
        <f t="shared" si="0"/>
        <v>0</v>
      </c>
      <c r="K12" s="104" t="s">
        <v>71</v>
      </c>
      <c r="L12" s="62">
        <v>29500</v>
      </c>
      <c r="M12" s="99"/>
      <c r="N12" s="22"/>
      <c r="O12" s="110">
        <f t="shared" si="3"/>
        <v>0</v>
      </c>
      <c r="P12" s="81" t="e">
        <f t="shared" si="4"/>
        <v>#DIV/0!</v>
      </c>
      <c r="Q12" s="83" t="e">
        <f>SUM(O12*P12)</f>
        <v>#DIV/0!</v>
      </c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4"/>
      <c r="AC12" s="25" t="s">
        <v>72</v>
      </c>
      <c r="AD12" s="30" t="s">
        <v>73</v>
      </c>
      <c r="AE12" s="31" t="s">
        <v>109</v>
      </c>
    </row>
    <row r="13" spans="1:31" ht="69.75" customHeight="1">
      <c r="A13" s="55" t="s">
        <v>110</v>
      </c>
      <c r="B13" s="135"/>
      <c r="C13" s="135"/>
      <c r="D13" s="58" t="s">
        <v>111</v>
      </c>
      <c r="E13" s="34" t="s">
        <v>112</v>
      </c>
      <c r="F13" s="101" t="s">
        <v>108</v>
      </c>
      <c r="G13" s="76" t="s">
        <v>70</v>
      </c>
      <c r="H13" s="65">
        <v>2550</v>
      </c>
      <c r="I13" s="95"/>
      <c r="J13" s="109">
        <f t="shared" si="0"/>
        <v>0</v>
      </c>
      <c r="K13" s="104" t="s">
        <v>71</v>
      </c>
      <c r="L13" s="62">
        <v>12750</v>
      </c>
      <c r="M13" s="99"/>
      <c r="N13" s="22"/>
      <c r="O13" s="110">
        <f t="shared" si="3"/>
        <v>0</v>
      </c>
      <c r="P13" s="81" t="e">
        <f t="shared" si="4"/>
        <v>#DIV/0!</v>
      </c>
      <c r="Q13" s="83" t="e">
        <f>SUM(O13*P13)</f>
        <v>#DIV/0!</v>
      </c>
      <c r="R13" s="21"/>
      <c r="S13" s="21"/>
      <c r="T13" s="21"/>
      <c r="U13" s="21"/>
      <c r="V13" s="21"/>
      <c r="W13" s="23" t="s">
        <v>81</v>
      </c>
      <c r="X13" s="21"/>
      <c r="Y13" s="21"/>
      <c r="Z13" s="21"/>
      <c r="AA13" s="21"/>
      <c r="AB13" s="24"/>
      <c r="AC13" s="25" t="s">
        <v>72</v>
      </c>
      <c r="AD13" s="30" t="s">
        <v>73</v>
      </c>
      <c r="AE13" s="31" t="s">
        <v>113</v>
      </c>
    </row>
    <row r="14" spans="1:31" ht="70.150000000000006" customHeight="1">
      <c r="A14" s="55" t="s">
        <v>114</v>
      </c>
      <c r="B14" s="135"/>
      <c r="C14" s="135" t="s">
        <v>7</v>
      </c>
      <c r="D14" s="58" t="s">
        <v>115</v>
      </c>
      <c r="E14" s="28" t="s">
        <v>116</v>
      </c>
      <c r="F14" s="101" t="s">
        <v>69</v>
      </c>
      <c r="G14" s="76" t="s">
        <v>70</v>
      </c>
      <c r="H14" s="62">
        <v>4700</v>
      </c>
      <c r="I14" s="95"/>
      <c r="J14" s="109">
        <f t="shared" si="0"/>
        <v>0</v>
      </c>
      <c r="K14" s="104" t="s">
        <v>71</v>
      </c>
      <c r="L14" s="62">
        <v>23500</v>
      </c>
      <c r="M14" s="99"/>
      <c r="N14" s="22"/>
      <c r="O14" s="110">
        <f t="shared" si="3"/>
        <v>0</v>
      </c>
      <c r="P14" s="81" t="e">
        <f t="shared" si="4"/>
        <v>#DIV/0!</v>
      </c>
      <c r="Q14" s="83" t="e">
        <f>SUM(O14*P14)</f>
        <v>#DIV/0!</v>
      </c>
      <c r="R14" s="21"/>
      <c r="S14" s="21"/>
      <c r="T14" s="21"/>
      <c r="U14" s="21"/>
      <c r="V14" s="21"/>
      <c r="W14" s="23" t="s">
        <v>81</v>
      </c>
      <c r="X14" s="21"/>
      <c r="Y14" s="21"/>
      <c r="Z14" s="21"/>
      <c r="AA14" s="21"/>
      <c r="AB14" s="24"/>
      <c r="AC14" s="25" t="s">
        <v>72</v>
      </c>
      <c r="AD14" s="30" t="s">
        <v>73</v>
      </c>
      <c r="AE14" s="31" t="s">
        <v>117</v>
      </c>
    </row>
    <row r="15" spans="1:31" ht="70.150000000000006" customHeight="1">
      <c r="A15" s="55" t="s">
        <v>118</v>
      </c>
      <c r="B15" s="135"/>
      <c r="C15" s="135"/>
      <c r="D15" s="58" t="s">
        <v>119</v>
      </c>
      <c r="E15" s="28" t="s">
        <v>120</v>
      </c>
      <c r="F15" s="101" t="s">
        <v>69</v>
      </c>
      <c r="G15" s="76" t="s">
        <v>70</v>
      </c>
      <c r="H15" s="62">
        <v>2200</v>
      </c>
      <c r="I15" s="95"/>
      <c r="J15" s="109">
        <f t="shared" si="0"/>
        <v>0</v>
      </c>
      <c r="K15" s="104" t="s">
        <v>71</v>
      </c>
      <c r="L15" s="62">
        <v>11000</v>
      </c>
      <c r="M15" s="99"/>
      <c r="N15" s="22"/>
      <c r="O15" s="110">
        <f t="shared" si="3"/>
        <v>0</v>
      </c>
      <c r="P15" s="81" t="e">
        <f t="shared" si="4"/>
        <v>#DIV/0!</v>
      </c>
      <c r="Q15" s="83" t="e">
        <f>SUM(O15*P15)</f>
        <v>#DIV/0!</v>
      </c>
      <c r="R15" s="21"/>
      <c r="S15" s="21"/>
      <c r="T15" s="21"/>
      <c r="U15" s="21"/>
      <c r="V15" s="21"/>
      <c r="W15" s="23" t="s">
        <v>81</v>
      </c>
      <c r="X15" s="21"/>
      <c r="Y15" s="21"/>
      <c r="Z15" s="21"/>
      <c r="AA15" s="21"/>
      <c r="AB15" s="24"/>
      <c r="AC15" s="25" t="s">
        <v>72</v>
      </c>
      <c r="AD15" s="30" t="s">
        <v>73</v>
      </c>
      <c r="AE15" s="31" t="s">
        <v>121</v>
      </c>
    </row>
    <row r="16" spans="1:31" ht="70.150000000000006" customHeight="1">
      <c r="A16" s="55" t="s">
        <v>122</v>
      </c>
      <c r="B16" s="135"/>
      <c r="C16" s="135"/>
      <c r="D16" s="58" t="s">
        <v>123</v>
      </c>
      <c r="E16" s="28" t="s">
        <v>124</v>
      </c>
      <c r="F16" s="101" t="s">
        <v>69</v>
      </c>
      <c r="G16" s="76" t="s">
        <v>70</v>
      </c>
      <c r="H16" s="62">
        <v>450</v>
      </c>
      <c r="I16" s="95"/>
      <c r="J16" s="109">
        <f t="shared" si="0"/>
        <v>0</v>
      </c>
      <c r="K16" s="104" t="s">
        <v>71</v>
      </c>
      <c r="L16" s="62">
        <v>2250</v>
      </c>
      <c r="M16" s="99"/>
      <c r="N16" s="22"/>
      <c r="O16" s="110">
        <f t="shared" si="3"/>
        <v>0</v>
      </c>
      <c r="P16" s="81" t="e">
        <f t="shared" si="4"/>
        <v>#DIV/0!</v>
      </c>
      <c r="Q16" s="83" t="e">
        <f>SUM(O16*P16)</f>
        <v>#DIV/0!</v>
      </c>
      <c r="R16" s="21"/>
      <c r="S16" s="21"/>
      <c r="T16" s="21"/>
      <c r="U16" s="21"/>
      <c r="V16" s="21"/>
      <c r="W16" s="23" t="s">
        <v>81</v>
      </c>
      <c r="X16" s="21"/>
      <c r="Y16" s="21"/>
      <c r="Z16" s="21"/>
      <c r="AA16" s="21"/>
      <c r="AB16" s="24"/>
      <c r="AC16" s="25" t="s">
        <v>72</v>
      </c>
      <c r="AD16" s="30" t="s">
        <v>73</v>
      </c>
      <c r="AE16" s="31" t="s">
        <v>125</v>
      </c>
    </row>
    <row r="17" spans="1:31" ht="70.150000000000006" customHeight="1">
      <c r="A17" s="55" t="s">
        <v>126</v>
      </c>
      <c r="B17" s="135"/>
      <c r="C17" s="135"/>
      <c r="D17" s="58" t="s">
        <v>127</v>
      </c>
      <c r="E17" s="28" t="s">
        <v>128</v>
      </c>
      <c r="F17" s="111" t="s">
        <v>93</v>
      </c>
      <c r="G17" s="76" t="s">
        <v>129</v>
      </c>
      <c r="H17" s="63">
        <v>18700</v>
      </c>
      <c r="I17" s="95"/>
      <c r="J17" s="109">
        <f t="shared" si="0"/>
        <v>0</v>
      </c>
      <c r="K17" s="105" t="s">
        <v>94</v>
      </c>
      <c r="L17" s="62">
        <v>187000</v>
      </c>
      <c r="M17" s="99"/>
      <c r="N17" s="32" t="s">
        <v>81</v>
      </c>
      <c r="O17" s="89" t="s">
        <v>81</v>
      </c>
      <c r="P17" s="82" t="s">
        <v>81</v>
      </c>
      <c r="Q17" s="83">
        <f t="shared" ref="Q17:Q23" si="5">SUM(L17*M17)</f>
        <v>0</v>
      </c>
      <c r="R17" s="21"/>
      <c r="S17" s="21"/>
      <c r="T17" s="21"/>
      <c r="U17" s="21"/>
      <c r="V17" s="21"/>
      <c r="W17" s="23" t="s">
        <v>81</v>
      </c>
      <c r="X17" s="21"/>
      <c r="Y17" s="21"/>
      <c r="Z17" s="21"/>
      <c r="AA17" s="21"/>
      <c r="AB17" s="24"/>
      <c r="AC17" s="25" t="s">
        <v>72</v>
      </c>
      <c r="AD17" s="30" t="s">
        <v>73</v>
      </c>
      <c r="AE17" s="35" t="s">
        <v>130</v>
      </c>
    </row>
    <row r="18" spans="1:31" ht="70.150000000000006" customHeight="1">
      <c r="A18" s="55" t="s">
        <v>131</v>
      </c>
      <c r="B18" s="135"/>
      <c r="C18" s="135"/>
      <c r="D18" s="58" t="s">
        <v>132</v>
      </c>
      <c r="E18" s="28" t="s">
        <v>133</v>
      </c>
      <c r="F18" s="111" t="s">
        <v>93</v>
      </c>
      <c r="G18" s="76" t="s">
        <v>99</v>
      </c>
      <c r="H18" s="63">
        <v>50</v>
      </c>
      <c r="I18" s="95"/>
      <c r="J18" s="109">
        <f t="shared" si="0"/>
        <v>0</v>
      </c>
      <c r="K18" s="105" t="s">
        <v>94</v>
      </c>
      <c r="L18" s="62">
        <v>1000</v>
      </c>
      <c r="M18" s="99"/>
      <c r="N18" s="32" t="s">
        <v>81</v>
      </c>
      <c r="O18" s="89" t="s">
        <v>81</v>
      </c>
      <c r="P18" s="82" t="s">
        <v>81</v>
      </c>
      <c r="Q18" s="83">
        <f t="shared" si="5"/>
        <v>0</v>
      </c>
      <c r="R18" s="21"/>
      <c r="S18" s="21"/>
      <c r="T18" s="21"/>
      <c r="U18" s="21"/>
      <c r="V18" s="21"/>
      <c r="W18" s="23" t="s">
        <v>81</v>
      </c>
      <c r="X18" s="21"/>
      <c r="Y18" s="21"/>
      <c r="Z18" s="21"/>
      <c r="AA18" s="21"/>
      <c r="AB18" s="24"/>
      <c r="AC18" s="36" t="s">
        <v>134</v>
      </c>
      <c r="AD18" s="30" t="s">
        <v>73</v>
      </c>
      <c r="AE18" s="35" t="s">
        <v>135</v>
      </c>
    </row>
    <row r="19" spans="1:31" ht="70.150000000000006" customHeight="1">
      <c r="A19" s="55" t="s">
        <v>136</v>
      </c>
      <c r="B19" s="140" t="s">
        <v>137</v>
      </c>
      <c r="C19" s="137" t="s">
        <v>9</v>
      </c>
      <c r="D19" s="58" t="s">
        <v>138</v>
      </c>
      <c r="E19" s="28" t="s">
        <v>139</v>
      </c>
      <c r="F19" s="111" t="s">
        <v>93</v>
      </c>
      <c r="G19" s="76" t="s">
        <v>140</v>
      </c>
      <c r="H19" s="66">
        <v>22000</v>
      </c>
      <c r="I19" s="95"/>
      <c r="J19" s="109">
        <f t="shared" si="0"/>
        <v>0</v>
      </c>
      <c r="K19" s="106" t="s">
        <v>140</v>
      </c>
      <c r="L19" s="62">
        <v>22000</v>
      </c>
      <c r="M19" s="99"/>
      <c r="N19" s="32" t="s">
        <v>81</v>
      </c>
      <c r="O19" s="89" t="s">
        <v>81</v>
      </c>
      <c r="P19" s="82" t="s">
        <v>81</v>
      </c>
      <c r="Q19" s="83">
        <f t="shared" si="5"/>
        <v>0</v>
      </c>
      <c r="R19" s="21"/>
      <c r="S19" s="21"/>
      <c r="T19" s="21"/>
      <c r="U19" s="21"/>
      <c r="V19" s="21"/>
      <c r="W19" s="23" t="s">
        <v>81</v>
      </c>
      <c r="X19" s="21"/>
      <c r="Y19" s="21"/>
      <c r="Z19" s="21"/>
      <c r="AA19" s="21"/>
      <c r="AB19" s="24"/>
      <c r="AC19" s="25" t="s">
        <v>72</v>
      </c>
      <c r="AD19" s="30" t="s">
        <v>73</v>
      </c>
      <c r="AE19" s="37" t="s">
        <v>141</v>
      </c>
    </row>
    <row r="20" spans="1:31" ht="70.150000000000006" customHeight="1">
      <c r="A20" s="55" t="s">
        <v>142</v>
      </c>
      <c r="B20" s="141"/>
      <c r="C20" s="138"/>
      <c r="D20" s="58" t="s">
        <v>143</v>
      </c>
      <c r="E20" s="28" t="s">
        <v>144</v>
      </c>
      <c r="F20" s="111" t="s">
        <v>93</v>
      </c>
      <c r="G20" s="76" t="s">
        <v>140</v>
      </c>
      <c r="H20" s="66">
        <v>6100</v>
      </c>
      <c r="I20" s="95"/>
      <c r="J20" s="109">
        <f t="shared" si="0"/>
        <v>0</v>
      </c>
      <c r="K20" s="106" t="s">
        <v>140</v>
      </c>
      <c r="L20" s="62">
        <v>6100</v>
      </c>
      <c r="M20" s="99"/>
      <c r="N20" s="32" t="s">
        <v>81</v>
      </c>
      <c r="O20" s="89" t="s">
        <v>81</v>
      </c>
      <c r="P20" s="82" t="s">
        <v>81</v>
      </c>
      <c r="Q20" s="83">
        <f t="shared" si="5"/>
        <v>0</v>
      </c>
      <c r="R20" s="21"/>
      <c r="S20" s="21"/>
      <c r="T20" s="21"/>
      <c r="U20" s="21"/>
      <c r="V20" s="21"/>
      <c r="W20" s="23" t="s">
        <v>81</v>
      </c>
      <c r="X20" s="21"/>
      <c r="Y20" s="21"/>
      <c r="Z20" s="21"/>
      <c r="AA20" s="21"/>
      <c r="AB20" s="24"/>
      <c r="AC20" s="25" t="s">
        <v>72</v>
      </c>
      <c r="AD20" s="30" t="s">
        <v>73</v>
      </c>
      <c r="AE20" s="37" t="s">
        <v>145</v>
      </c>
    </row>
    <row r="21" spans="1:31" ht="70.150000000000006" customHeight="1">
      <c r="A21" s="55" t="s">
        <v>146</v>
      </c>
      <c r="B21" s="141"/>
      <c r="C21" s="138"/>
      <c r="D21" s="58" t="s">
        <v>147</v>
      </c>
      <c r="E21" s="28" t="s">
        <v>148</v>
      </c>
      <c r="F21" s="111" t="s">
        <v>93</v>
      </c>
      <c r="G21" s="76" t="s">
        <v>140</v>
      </c>
      <c r="H21" s="66">
        <v>23000</v>
      </c>
      <c r="I21" s="95"/>
      <c r="J21" s="109">
        <f t="shared" si="0"/>
        <v>0</v>
      </c>
      <c r="K21" s="106" t="s">
        <v>140</v>
      </c>
      <c r="L21" s="62">
        <v>23000</v>
      </c>
      <c r="M21" s="99"/>
      <c r="N21" s="32" t="s">
        <v>81</v>
      </c>
      <c r="O21" s="89" t="s">
        <v>81</v>
      </c>
      <c r="P21" s="82" t="s">
        <v>81</v>
      </c>
      <c r="Q21" s="83">
        <f t="shared" si="5"/>
        <v>0</v>
      </c>
      <c r="R21" s="21"/>
      <c r="S21" s="21"/>
      <c r="T21" s="21"/>
      <c r="U21" s="21"/>
      <c r="V21" s="21"/>
      <c r="W21" s="23" t="s">
        <v>81</v>
      </c>
      <c r="X21" s="21"/>
      <c r="Y21" s="21"/>
      <c r="Z21" s="21"/>
      <c r="AA21" s="21"/>
      <c r="AB21" s="24"/>
      <c r="AC21" s="25" t="s">
        <v>72</v>
      </c>
      <c r="AD21" s="30" t="s">
        <v>73</v>
      </c>
      <c r="AE21" s="37" t="s">
        <v>149</v>
      </c>
    </row>
    <row r="22" spans="1:31" ht="70.150000000000006" customHeight="1">
      <c r="A22" s="55" t="s">
        <v>150</v>
      </c>
      <c r="B22" s="142"/>
      <c r="C22" s="139"/>
      <c r="D22" s="58" t="s">
        <v>151</v>
      </c>
      <c r="E22" s="28" t="s">
        <v>152</v>
      </c>
      <c r="F22" s="111" t="s">
        <v>93</v>
      </c>
      <c r="G22" s="76" t="s">
        <v>140</v>
      </c>
      <c r="H22" s="66">
        <v>16700</v>
      </c>
      <c r="I22" s="95"/>
      <c r="J22" s="109">
        <f t="shared" si="0"/>
        <v>0</v>
      </c>
      <c r="K22" s="106" t="s">
        <v>140</v>
      </c>
      <c r="L22" s="62">
        <v>16700</v>
      </c>
      <c r="M22" s="99"/>
      <c r="N22" s="32" t="s">
        <v>81</v>
      </c>
      <c r="O22" s="89" t="s">
        <v>81</v>
      </c>
      <c r="P22" s="82" t="s">
        <v>81</v>
      </c>
      <c r="Q22" s="83">
        <f t="shared" si="5"/>
        <v>0</v>
      </c>
      <c r="R22" s="21"/>
      <c r="S22" s="21"/>
      <c r="T22" s="21"/>
      <c r="U22" s="21"/>
      <c r="V22" s="21"/>
      <c r="W22" s="23" t="s">
        <v>81</v>
      </c>
      <c r="X22" s="21"/>
      <c r="Y22" s="21"/>
      <c r="Z22" s="21"/>
      <c r="AA22" s="21"/>
      <c r="AB22" s="24"/>
      <c r="AC22" s="25" t="s">
        <v>72</v>
      </c>
      <c r="AD22" s="30" t="s">
        <v>73</v>
      </c>
      <c r="AE22" s="37" t="s">
        <v>153</v>
      </c>
    </row>
    <row r="23" spans="1:31" ht="70.150000000000006" customHeight="1">
      <c r="A23" s="55" t="s">
        <v>154</v>
      </c>
      <c r="B23" s="135" t="s">
        <v>10</v>
      </c>
      <c r="C23" s="135" t="s">
        <v>11</v>
      </c>
      <c r="D23" s="58" t="s">
        <v>155</v>
      </c>
      <c r="E23" s="38" t="s">
        <v>156</v>
      </c>
      <c r="F23" s="111" t="s">
        <v>157</v>
      </c>
      <c r="G23" s="76" t="s">
        <v>158</v>
      </c>
      <c r="H23" s="62">
        <v>3800</v>
      </c>
      <c r="I23" s="95"/>
      <c r="J23" s="109">
        <f t="shared" si="0"/>
        <v>0</v>
      </c>
      <c r="K23" s="104" t="s">
        <v>71</v>
      </c>
      <c r="L23" s="62">
        <v>2850</v>
      </c>
      <c r="M23" s="99"/>
      <c r="N23" s="32" t="s">
        <v>81</v>
      </c>
      <c r="O23" s="89" t="s">
        <v>81</v>
      </c>
      <c r="P23" s="82" t="s">
        <v>81</v>
      </c>
      <c r="Q23" s="83">
        <f t="shared" si="5"/>
        <v>0</v>
      </c>
      <c r="R23" s="21"/>
      <c r="S23" s="21"/>
      <c r="T23" s="21"/>
      <c r="U23" s="21"/>
      <c r="V23" s="21"/>
      <c r="W23" s="21"/>
      <c r="X23" s="21"/>
      <c r="Y23" s="21"/>
      <c r="Z23" s="21"/>
      <c r="AA23" s="21"/>
      <c r="AB23" s="24"/>
      <c r="AC23" s="25" t="s">
        <v>72</v>
      </c>
      <c r="AD23" s="30" t="s">
        <v>73</v>
      </c>
      <c r="AE23" s="31" t="s">
        <v>159</v>
      </c>
    </row>
    <row r="24" spans="1:31" ht="70.150000000000006" customHeight="1">
      <c r="A24" s="55" t="s">
        <v>160</v>
      </c>
      <c r="B24" s="135"/>
      <c r="C24" s="135"/>
      <c r="D24" s="58" t="s">
        <v>161</v>
      </c>
      <c r="E24" s="28" t="s">
        <v>162</v>
      </c>
      <c r="F24" s="101" t="s">
        <v>69</v>
      </c>
      <c r="G24" s="76" t="s">
        <v>70</v>
      </c>
      <c r="H24" s="62">
        <v>1000</v>
      </c>
      <c r="I24" s="95"/>
      <c r="J24" s="109">
        <f t="shared" si="0"/>
        <v>0</v>
      </c>
      <c r="K24" s="104" t="s">
        <v>71</v>
      </c>
      <c r="L24" s="62">
        <v>5000</v>
      </c>
      <c r="M24" s="99"/>
      <c r="N24" s="22"/>
      <c r="O24" s="110">
        <f t="shared" ref="O24:O30" si="6">SUM(M24*N24)</f>
        <v>0</v>
      </c>
      <c r="P24" s="81" t="e">
        <f t="shared" ref="P24:P30" si="7">SUM(L24/N24)</f>
        <v>#DIV/0!</v>
      </c>
      <c r="Q24" s="83" t="e">
        <f>SUM(O24*P24)</f>
        <v>#DIV/0!</v>
      </c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4"/>
      <c r="AC24" s="25" t="s">
        <v>72</v>
      </c>
      <c r="AD24" s="30" t="s">
        <v>73</v>
      </c>
      <c r="AE24" s="29" t="s">
        <v>163</v>
      </c>
    </row>
    <row r="25" spans="1:31" ht="70.150000000000006" customHeight="1">
      <c r="A25" s="55" t="s">
        <v>164</v>
      </c>
      <c r="B25" s="135"/>
      <c r="C25" s="135"/>
      <c r="D25" s="58" t="s">
        <v>165</v>
      </c>
      <c r="E25" s="28" t="s">
        <v>166</v>
      </c>
      <c r="F25" s="101" t="s">
        <v>69</v>
      </c>
      <c r="G25" s="76" t="s">
        <v>70</v>
      </c>
      <c r="H25" s="62">
        <v>1000</v>
      </c>
      <c r="I25" s="95"/>
      <c r="J25" s="109">
        <f t="shared" si="0"/>
        <v>0</v>
      </c>
      <c r="K25" s="104" t="s">
        <v>71</v>
      </c>
      <c r="L25" s="62">
        <v>5000</v>
      </c>
      <c r="M25" s="99"/>
      <c r="N25" s="22"/>
      <c r="O25" s="110">
        <f t="shared" si="6"/>
        <v>0</v>
      </c>
      <c r="P25" s="81" t="e">
        <f t="shared" si="7"/>
        <v>#DIV/0!</v>
      </c>
      <c r="Q25" s="83" t="e">
        <f>SUM(O25*P25)</f>
        <v>#DIV/0!</v>
      </c>
      <c r="R25" s="21"/>
      <c r="S25" s="21"/>
      <c r="T25" s="21"/>
      <c r="U25" s="21"/>
      <c r="V25" s="21"/>
      <c r="W25" s="21"/>
      <c r="X25" s="21"/>
      <c r="Y25" s="21"/>
      <c r="Z25" s="21"/>
      <c r="AA25" s="21"/>
      <c r="AB25" s="24"/>
      <c r="AC25" s="25" t="s">
        <v>72</v>
      </c>
      <c r="AD25" s="30" t="s">
        <v>73</v>
      </c>
      <c r="AE25" s="31" t="s">
        <v>167</v>
      </c>
    </row>
    <row r="26" spans="1:31" ht="70.150000000000006" customHeight="1">
      <c r="A26" s="55" t="s">
        <v>168</v>
      </c>
      <c r="B26" s="135"/>
      <c r="C26" s="135"/>
      <c r="D26" s="58" t="s">
        <v>169</v>
      </c>
      <c r="E26" s="28" t="s">
        <v>170</v>
      </c>
      <c r="F26" s="101" t="s">
        <v>108</v>
      </c>
      <c r="G26" s="76" t="s">
        <v>70</v>
      </c>
      <c r="H26" s="62">
        <v>450</v>
      </c>
      <c r="I26" s="95"/>
      <c r="J26" s="109">
        <f t="shared" si="0"/>
        <v>0</v>
      </c>
      <c r="K26" s="104" t="s">
        <v>71</v>
      </c>
      <c r="L26" s="62">
        <v>630</v>
      </c>
      <c r="M26" s="99"/>
      <c r="N26" s="22"/>
      <c r="O26" s="110">
        <f t="shared" si="6"/>
        <v>0</v>
      </c>
      <c r="P26" s="81" t="e">
        <f t="shared" si="7"/>
        <v>#DIV/0!</v>
      </c>
      <c r="Q26" s="83" t="e">
        <f>SUM(O26*P26)</f>
        <v>#DIV/0!</v>
      </c>
      <c r="R26" s="21"/>
      <c r="S26" s="21"/>
      <c r="T26" s="21"/>
      <c r="U26" s="21"/>
      <c r="V26" s="21"/>
      <c r="W26" s="21"/>
      <c r="X26" s="21"/>
      <c r="Y26" s="21"/>
      <c r="Z26" s="21"/>
      <c r="AA26" s="21"/>
      <c r="AB26" s="24"/>
      <c r="AC26" s="25" t="s">
        <v>72</v>
      </c>
      <c r="AD26" s="30" t="s">
        <v>73</v>
      </c>
      <c r="AE26" s="31" t="s">
        <v>171</v>
      </c>
    </row>
    <row r="27" spans="1:31" ht="70.150000000000006" customHeight="1">
      <c r="A27" s="55" t="s">
        <v>172</v>
      </c>
      <c r="B27" s="135"/>
      <c r="C27" s="135" t="s">
        <v>12</v>
      </c>
      <c r="D27" s="58" t="s">
        <v>173</v>
      </c>
      <c r="E27" s="28" t="s">
        <v>174</v>
      </c>
      <c r="F27" s="101" t="s">
        <v>69</v>
      </c>
      <c r="G27" s="76" t="s">
        <v>70</v>
      </c>
      <c r="H27" s="62">
        <v>19700</v>
      </c>
      <c r="I27" s="95"/>
      <c r="J27" s="109">
        <f t="shared" si="0"/>
        <v>0</v>
      </c>
      <c r="K27" s="104" t="s">
        <v>71</v>
      </c>
      <c r="L27" s="62">
        <v>98500</v>
      </c>
      <c r="M27" s="99"/>
      <c r="N27" s="22"/>
      <c r="O27" s="110">
        <f t="shared" si="6"/>
        <v>0</v>
      </c>
      <c r="P27" s="81" t="e">
        <f t="shared" si="7"/>
        <v>#DIV/0!</v>
      </c>
      <c r="Q27" s="83" t="e">
        <f>SUM(O27*P27)</f>
        <v>#DIV/0!</v>
      </c>
      <c r="R27" s="21"/>
      <c r="S27" s="21"/>
      <c r="T27" s="21"/>
      <c r="U27" s="21"/>
      <c r="V27" s="21"/>
      <c r="W27" s="23" t="s">
        <v>81</v>
      </c>
      <c r="X27" s="21"/>
      <c r="Y27" s="21"/>
      <c r="Z27" s="21"/>
      <c r="AA27" s="21"/>
      <c r="AB27" s="24"/>
      <c r="AC27" s="25" t="s">
        <v>72</v>
      </c>
      <c r="AD27" s="30" t="s">
        <v>73</v>
      </c>
      <c r="AE27" s="31" t="s">
        <v>175</v>
      </c>
    </row>
    <row r="28" spans="1:31" ht="70.150000000000006" customHeight="1">
      <c r="A28" s="55" t="s">
        <v>176</v>
      </c>
      <c r="B28" s="135"/>
      <c r="C28" s="135"/>
      <c r="D28" s="60" t="s">
        <v>177</v>
      </c>
      <c r="E28" s="39" t="s">
        <v>178</v>
      </c>
      <c r="F28" s="101" t="s">
        <v>69</v>
      </c>
      <c r="G28" s="76" t="s">
        <v>70</v>
      </c>
      <c r="H28" s="62">
        <v>160</v>
      </c>
      <c r="I28" s="95"/>
      <c r="J28" s="109">
        <f t="shared" si="0"/>
        <v>0</v>
      </c>
      <c r="K28" s="104" t="s">
        <v>71</v>
      </c>
      <c r="L28" s="62">
        <v>240</v>
      </c>
      <c r="M28" s="99"/>
      <c r="N28" s="22"/>
      <c r="O28" s="110">
        <f t="shared" si="6"/>
        <v>0</v>
      </c>
      <c r="P28" s="81" t="e">
        <f t="shared" si="7"/>
        <v>#DIV/0!</v>
      </c>
      <c r="Q28" s="83" t="e">
        <f>SUM(O28*P28)</f>
        <v>#DIV/0!</v>
      </c>
      <c r="R28" s="21"/>
      <c r="S28" s="21"/>
      <c r="T28" s="21"/>
      <c r="U28" s="21"/>
      <c r="V28" s="21"/>
      <c r="W28" s="23" t="s">
        <v>81</v>
      </c>
      <c r="X28" s="21"/>
      <c r="Y28" s="21"/>
      <c r="Z28" s="21"/>
      <c r="AA28" s="21"/>
      <c r="AB28" s="24"/>
      <c r="AC28" s="25" t="s">
        <v>72</v>
      </c>
      <c r="AD28" s="30" t="s">
        <v>73</v>
      </c>
      <c r="AE28" s="31" t="s">
        <v>179</v>
      </c>
    </row>
    <row r="29" spans="1:31" ht="70.150000000000006" customHeight="1">
      <c r="A29" s="55" t="s">
        <v>180</v>
      </c>
      <c r="B29" s="135"/>
      <c r="C29" s="135"/>
      <c r="D29" s="58" t="s">
        <v>181</v>
      </c>
      <c r="E29" s="39" t="s">
        <v>182</v>
      </c>
      <c r="F29" s="101" t="s">
        <v>108</v>
      </c>
      <c r="G29" s="76" t="s">
        <v>70</v>
      </c>
      <c r="H29" s="62">
        <v>420</v>
      </c>
      <c r="I29" s="95"/>
      <c r="J29" s="109">
        <f t="shared" si="0"/>
        <v>0</v>
      </c>
      <c r="K29" s="104" t="s">
        <v>71</v>
      </c>
      <c r="L29" s="62">
        <v>588</v>
      </c>
      <c r="M29" s="99"/>
      <c r="N29" s="22"/>
      <c r="O29" s="110">
        <f t="shared" si="6"/>
        <v>0</v>
      </c>
      <c r="P29" s="81" t="e">
        <f t="shared" si="7"/>
        <v>#DIV/0!</v>
      </c>
      <c r="Q29" s="83" t="e">
        <f>SUM(O29*P29)</f>
        <v>#DIV/0!</v>
      </c>
      <c r="R29" s="21"/>
      <c r="S29" s="21"/>
      <c r="T29" s="21"/>
      <c r="U29" s="21"/>
      <c r="V29" s="21"/>
      <c r="W29" s="23" t="s">
        <v>81</v>
      </c>
      <c r="X29" s="21"/>
      <c r="Y29" s="21"/>
      <c r="Z29" s="21"/>
      <c r="AA29" s="21"/>
      <c r="AB29" s="24"/>
      <c r="AC29" s="25" t="s">
        <v>72</v>
      </c>
      <c r="AD29" s="30" t="s">
        <v>73</v>
      </c>
      <c r="AE29" s="31" t="s">
        <v>183</v>
      </c>
    </row>
    <row r="30" spans="1:31" ht="70.150000000000006" customHeight="1">
      <c r="A30" s="55" t="s">
        <v>184</v>
      </c>
      <c r="B30" s="135"/>
      <c r="C30" s="135"/>
      <c r="D30" s="58" t="s">
        <v>185</v>
      </c>
      <c r="E30" s="28" t="s">
        <v>186</v>
      </c>
      <c r="F30" s="101" t="s">
        <v>69</v>
      </c>
      <c r="G30" s="76" t="s">
        <v>70</v>
      </c>
      <c r="H30" s="62">
        <v>770</v>
      </c>
      <c r="I30" s="95"/>
      <c r="J30" s="109">
        <f t="shared" si="0"/>
        <v>0</v>
      </c>
      <c r="K30" s="104" t="s">
        <v>71</v>
      </c>
      <c r="L30" s="62">
        <v>3850</v>
      </c>
      <c r="M30" s="99"/>
      <c r="N30" s="22"/>
      <c r="O30" s="110">
        <f t="shared" si="6"/>
        <v>0</v>
      </c>
      <c r="P30" s="81" t="e">
        <f t="shared" si="7"/>
        <v>#DIV/0!</v>
      </c>
      <c r="Q30" s="83" t="e">
        <f>SUM(O30*P30)</f>
        <v>#DIV/0!</v>
      </c>
      <c r="R30" s="21"/>
      <c r="S30" s="21"/>
      <c r="T30" s="21"/>
      <c r="U30" s="21"/>
      <c r="V30" s="21"/>
      <c r="W30" s="23" t="s">
        <v>81</v>
      </c>
      <c r="X30" s="21"/>
      <c r="Y30" s="21"/>
      <c r="Z30" s="21"/>
      <c r="AA30" s="21"/>
      <c r="AB30" s="24"/>
      <c r="AC30" s="25" t="s">
        <v>72</v>
      </c>
      <c r="AD30" s="30" t="s">
        <v>73</v>
      </c>
      <c r="AE30" s="31" t="s">
        <v>187</v>
      </c>
    </row>
    <row r="31" spans="1:31" ht="70.150000000000006" customHeight="1">
      <c r="A31" s="55" t="s">
        <v>188</v>
      </c>
      <c r="B31" s="135"/>
      <c r="C31" s="135" t="s">
        <v>13</v>
      </c>
      <c r="D31" s="58" t="s">
        <v>189</v>
      </c>
      <c r="E31" s="28" t="s">
        <v>190</v>
      </c>
      <c r="F31" s="111" t="s">
        <v>93</v>
      </c>
      <c r="G31" s="76" t="s">
        <v>70</v>
      </c>
      <c r="H31" s="62">
        <v>1500</v>
      </c>
      <c r="I31" s="95"/>
      <c r="J31" s="109">
        <f t="shared" si="0"/>
        <v>0</v>
      </c>
      <c r="K31" s="104" t="s">
        <v>71</v>
      </c>
      <c r="L31" s="62">
        <v>7500</v>
      </c>
      <c r="M31" s="99"/>
      <c r="N31" s="32" t="s">
        <v>81</v>
      </c>
      <c r="O31" s="89" t="s">
        <v>81</v>
      </c>
      <c r="P31" s="82" t="s">
        <v>81</v>
      </c>
      <c r="Q31" s="83">
        <f t="shared" ref="Q31:Q34" si="8">SUM(L31*M31)</f>
        <v>0</v>
      </c>
      <c r="R31" s="21"/>
      <c r="S31" s="21"/>
      <c r="T31" s="21"/>
      <c r="U31" s="21"/>
      <c r="V31" s="21"/>
      <c r="W31" s="23" t="s">
        <v>81</v>
      </c>
      <c r="X31" s="21"/>
      <c r="Y31" s="21"/>
      <c r="Z31" s="21"/>
      <c r="AA31" s="21"/>
      <c r="AB31" s="24"/>
      <c r="AC31" s="25" t="s">
        <v>72</v>
      </c>
      <c r="AD31" s="30" t="s">
        <v>73</v>
      </c>
      <c r="AE31" s="31" t="s">
        <v>191</v>
      </c>
    </row>
    <row r="32" spans="1:31" ht="70.150000000000006" customHeight="1">
      <c r="A32" s="55" t="s">
        <v>192</v>
      </c>
      <c r="B32" s="135"/>
      <c r="C32" s="135"/>
      <c r="D32" s="58" t="s">
        <v>193</v>
      </c>
      <c r="E32" s="28" t="s">
        <v>194</v>
      </c>
      <c r="F32" s="111" t="s">
        <v>157</v>
      </c>
      <c r="G32" s="76" t="s">
        <v>158</v>
      </c>
      <c r="H32" s="62">
        <v>16000</v>
      </c>
      <c r="I32" s="95"/>
      <c r="J32" s="109">
        <f t="shared" si="0"/>
        <v>0</v>
      </c>
      <c r="K32" s="104" t="s">
        <v>71</v>
      </c>
      <c r="L32" s="62">
        <v>12000</v>
      </c>
      <c r="M32" s="99"/>
      <c r="N32" s="32" t="s">
        <v>81</v>
      </c>
      <c r="O32" s="89" t="s">
        <v>81</v>
      </c>
      <c r="P32" s="82" t="s">
        <v>81</v>
      </c>
      <c r="Q32" s="83">
        <f t="shared" si="8"/>
        <v>0</v>
      </c>
      <c r="R32" s="21"/>
      <c r="S32" s="21"/>
      <c r="T32" s="21"/>
      <c r="U32" s="21"/>
      <c r="V32" s="21"/>
      <c r="W32" s="23" t="s">
        <v>81</v>
      </c>
      <c r="X32" s="21"/>
      <c r="Y32" s="21"/>
      <c r="Z32" s="21"/>
      <c r="AA32" s="21"/>
      <c r="AB32" s="24"/>
      <c r="AC32" s="25" t="s">
        <v>72</v>
      </c>
      <c r="AD32" s="30" t="s">
        <v>73</v>
      </c>
      <c r="AE32" s="31" t="s">
        <v>195</v>
      </c>
    </row>
    <row r="33" spans="1:31" ht="70.150000000000006" customHeight="1">
      <c r="A33" s="55" t="s">
        <v>196</v>
      </c>
      <c r="B33" s="135"/>
      <c r="C33" s="135"/>
      <c r="D33" s="58" t="s">
        <v>197</v>
      </c>
      <c r="E33" s="28" t="s">
        <v>198</v>
      </c>
      <c r="F33" s="111" t="s">
        <v>93</v>
      </c>
      <c r="G33" s="76" t="s">
        <v>199</v>
      </c>
      <c r="H33" s="62">
        <v>5050</v>
      </c>
      <c r="I33" s="95"/>
      <c r="J33" s="109">
        <f t="shared" si="0"/>
        <v>0</v>
      </c>
      <c r="K33" s="107" t="s">
        <v>200</v>
      </c>
      <c r="L33" s="62">
        <v>1010000</v>
      </c>
      <c r="M33" s="99"/>
      <c r="N33" s="32" t="s">
        <v>81</v>
      </c>
      <c r="O33" s="89" t="s">
        <v>81</v>
      </c>
      <c r="P33" s="82" t="s">
        <v>81</v>
      </c>
      <c r="Q33" s="83">
        <f t="shared" si="8"/>
        <v>0</v>
      </c>
      <c r="R33" s="21"/>
      <c r="S33" s="21"/>
      <c r="T33" s="21"/>
      <c r="U33" s="21"/>
      <c r="V33" s="21"/>
      <c r="W33" s="23" t="s">
        <v>81</v>
      </c>
      <c r="X33" s="21"/>
      <c r="Y33" s="21"/>
      <c r="Z33" s="21"/>
      <c r="AA33" s="21"/>
      <c r="AB33" s="24"/>
      <c r="AC33" s="25" t="s">
        <v>72</v>
      </c>
      <c r="AD33" s="30" t="s">
        <v>73</v>
      </c>
      <c r="AE33" s="31" t="s">
        <v>201</v>
      </c>
    </row>
    <row r="34" spans="1:31" ht="70.150000000000006" customHeight="1">
      <c r="A34" s="55" t="s">
        <v>202</v>
      </c>
      <c r="B34" s="135"/>
      <c r="C34" s="135" t="s">
        <v>14</v>
      </c>
      <c r="D34" s="58" t="s">
        <v>203</v>
      </c>
      <c r="E34" s="40"/>
      <c r="F34" s="113" t="s">
        <v>204</v>
      </c>
      <c r="G34" s="76" t="s">
        <v>158</v>
      </c>
      <c r="H34" s="66">
        <v>1400</v>
      </c>
      <c r="I34" s="95"/>
      <c r="J34" s="109">
        <f t="shared" si="0"/>
        <v>0</v>
      </c>
      <c r="K34" s="104" t="s">
        <v>71</v>
      </c>
      <c r="L34" s="62">
        <v>1050</v>
      </c>
      <c r="M34" s="99"/>
      <c r="N34" s="32" t="s">
        <v>81</v>
      </c>
      <c r="O34" s="89" t="s">
        <v>81</v>
      </c>
      <c r="P34" s="82" t="s">
        <v>81</v>
      </c>
      <c r="Q34" s="83">
        <f t="shared" si="8"/>
        <v>0</v>
      </c>
      <c r="R34" s="21"/>
      <c r="S34" s="21"/>
      <c r="T34" s="21"/>
      <c r="U34" s="21"/>
      <c r="V34" s="21"/>
      <c r="W34" s="23" t="s">
        <v>81</v>
      </c>
      <c r="X34" s="21"/>
      <c r="Y34" s="21"/>
      <c r="Z34" s="21"/>
      <c r="AA34" s="21"/>
      <c r="AB34" s="24"/>
      <c r="AC34" s="25" t="s">
        <v>72</v>
      </c>
      <c r="AD34" s="30" t="s">
        <v>73</v>
      </c>
      <c r="AE34" s="37" t="s">
        <v>205</v>
      </c>
    </row>
    <row r="35" spans="1:31" ht="70.150000000000006" customHeight="1">
      <c r="A35" s="55" t="s">
        <v>206</v>
      </c>
      <c r="B35" s="135"/>
      <c r="C35" s="135"/>
      <c r="D35" s="58" t="s">
        <v>207</v>
      </c>
      <c r="E35" s="40"/>
      <c r="F35" s="113" t="s">
        <v>204</v>
      </c>
      <c r="G35" s="76" t="s">
        <v>70</v>
      </c>
      <c r="H35" s="66">
        <v>300</v>
      </c>
      <c r="I35" s="95"/>
      <c r="J35" s="109">
        <f t="shared" si="0"/>
        <v>0</v>
      </c>
      <c r="K35" s="104" t="s">
        <v>71</v>
      </c>
      <c r="L35" s="62">
        <v>1500</v>
      </c>
      <c r="M35" s="99"/>
      <c r="N35" s="32" t="s">
        <v>81</v>
      </c>
      <c r="O35" s="89" t="s">
        <v>81</v>
      </c>
      <c r="P35" s="82" t="s">
        <v>81</v>
      </c>
      <c r="Q35" s="83">
        <f>SUM(L35*M35)</f>
        <v>0</v>
      </c>
      <c r="R35" s="21"/>
      <c r="S35" s="21"/>
      <c r="T35" s="21"/>
      <c r="U35" s="21"/>
      <c r="V35" s="21"/>
      <c r="W35" s="23" t="s">
        <v>81</v>
      </c>
      <c r="X35" s="21"/>
      <c r="Y35" s="21"/>
      <c r="Z35" s="21"/>
      <c r="AA35" s="21"/>
      <c r="AB35" s="24"/>
      <c r="AC35" s="25" t="s">
        <v>72</v>
      </c>
      <c r="AD35" s="30" t="s">
        <v>73</v>
      </c>
      <c r="AE35" s="37" t="s">
        <v>208</v>
      </c>
    </row>
    <row r="36" spans="1:31" ht="70.150000000000006" customHeight="1">
      <c r="A36" s="55" t="s">
        <v>209</v>
      </c>
      <c r="B36" s="135"/>
      <c r="C36" s="135" t="s">
        <v>15</v>
      </c>
      <c r="D36" s="58" t="s">
        <v>210</v>
      </c>
      <c r="E36" s="28"/>
      <c r="F36" s="111" t="s">
        <v>93</v>
      </c>
      <c r="G36" s="76" t="s">
        <v>70</v>
      </c>
      <c r="H36" s="62">
        <v>600</v>
      </c>
      <c r="I36" s="95"/>
      <c r="J36" s="109">
        <f t="shared" si="0"/>
        <v>0</v>
      </c>
      <c r="K36" s="104" t="s">
        <v>71</v>
      </c>
      <c r="L36" s="62">
        <v>3000</v>
      </c>
      <c r="M36" s="99"/>
      <c r="N36" s="32" t="s">
        <v>81</v>
      </c>
      <c r="O36" s="89" t="s">
        <v>81</v>
      </c>
      <c r="P36" s="82" t="s">
        <v>81</v>
      </c>
      <c r="Q36" s="83">
        <f t="shared" ref="Q36:Q37" si="9">SUM(L36*M36)</f>
        <v>0</v>
      </c>
      <c r="R36" s="21"/>
      <c r="S36" s="21"/>
      <c r="T36" s="21"/>
      <c r="U36" s="21"/>
      <c r="V36" s="21"/>
      <c r="W36" s="21"/>
      <c r="X36" s="21"/>
      <c r="Y36" s="21"/>
      <c r="Z36" s="21"/>
      <c r="AA36" s="21"/>
      <c r="AB36" s="24"/>
      <c r="AC36" s="25" t="s">
        <v>72</v>
      </c>
      <c r="AD36" s="30" t="s">
        <v>73</v>
      </c>
      <c r="AE36" s="31" t="s">
        <v>211</v>
      </c>
    </row>
    <row r="37" spans="1:31" ht="70.150000000000006" customHeight="1">
      <c r="A37" s="55" t="s">
        <v>212</v>
      </c>
      <c r="B37" s="135"/>
      <c r="C37" s="135"/>
      <c r="D37" s="58" t="s">
        <v>213</v>
      </c>
      <c r="E37" s="28" t="s">
        <v>214</v>
      </c>
      <c r="F37" s="111" t="s">
        <v>157</v>
      </c>
      <c r="G37" s="76" t="s">
        <v>158</v>
      </c>
      <c r="H37" s="62">
        <v>4900</v>
      </c>
      <c r="I37" s="95"/>
      <c r="J37" s="109">
        <f t="shared" si="0"/>
        <v>0</v>
      </c>
      <c r="K37" s="104" t="s">
        <v>71</v>
      </c>
      <c r="L37" s="62">
        <v>3675</v>
      </c>
      <c r="M37" s="99"/>
      <c r="N37" s="32" t="s">
        <v>81</v>
      </c>
      <c r="O37" s="89" t="s">
        <v>81</v>
      </c>
      <c r="P37" s="82" t="s">
        <v>81</v>
      </c>
      <c r="Q37" s="83">
        <f t="shared" si="9"/>
        <v>0</v>
      </c>
      <c r="R37" s="21"/>
      <c r="S37" s="21"/>
      <c r="T37" s="21"/>
      <c r="U37" s="21"/>
      <c r="V37" s="21"/>
      <c r="W37" s="21"/>
      <c r="X37" s="21"/>
      <c r="Y37" s="21"/>
      <c r="Z37" s="21"/>
      <c r="AA37" s="21"/>
      <c r="AB37" s="24"/>
      <c r="AC37" s="25" t="s">
        <v>72</v>
      </c>
      <c r="AD37" s="30" t="s">
        <v>73</v>
      </c>
      <c r="AE37" s="31" t="s">
        <v>215</v>
      </c>
    </row>
    <row r="38" spans="1:31" ht="70.150000000000006" customHeight="1">
      <c r="A38" s="55" t="s">
        <v>216</v>
      </c>
      <c r="B38" s="135"/>
      <c r="C38" s="56" t="s">
        <v>16</v>
      </c>
      <c r="D38" s="58" t="s">
        <v>217</v>
      </c>
      <c r="E38" s="28" t="s">
        <v>218</v>
      </c>
      <c r="F38" s="111" t="s">
        <v>157</v>
      </c>
      <c r="G38" s="76" t="s">
        <v>158</v>
      </c>
      <c r="H38" s="62">
        <v>1450</v>
      </c>
      <c r="I38" s="95"/>
      <c r="J38" s="109">
        <f t="shared" si="0"/>
        <v>0</v>
      </c>
      <c r="K38" s="104" t="s">
        <v>71</v>
      </c>
      <c r="L38" s="62">
        <v>1088</v>
      </c>
      <c r="M38" s="99"/>
      <c r="N38" s="32" t="s">
        <v>81</v>
      </c>
      <c r="O38" s="89" t="s">
        <v>81</v>
      </c>
      <c r="P38" s="82" t="s">
        <v>81</v>
      </c>
      <c r="Q38" s="83">
        <f>SUM(L38*M38)</f>
        <v>0</v>
      </c>
      <c r="R38" s="21"/>
      <c r="S38" s="21"/>
      <c r="T38" s="21"/>
      <c r="U38" s="21"/>
      <c r="V38" s="21"/>
      <c r="W38" s="23" t="s">
        <v>81</v>
      </c>
      <c r="X38" s="21"/>
      <c r="Y38" s="21"/>
      <c r="Z38" s="21"/>
      <c r="AA38" s="21"/>
      <c r="AB38" s="24"/>
      <c r="AC38" s="25" t="s">
        <v>72</v>
      </c>
      <c r="AD38" s="30" t="s">
        <v>73</v>
      </c>
      <c r="AE38" s="31" t="s">
        <v>219</v>
      </c>
    </row>
    <row r="39" spans="1:31" ht="70.150000000000006" customHeight="1">
      <c r="A39" s="55" t="s">
        <v>220</v>
      </c>
      <c r="B39" s="157" t="s">
        <v>17</v>
      </c>
      <c r="C39" s="59" t="s">
        <v>18</v>
      </c>
      <c r="D39" s="58" t="s">
        <v>221</v>
      </c>
      <c r="E39" s="41"/>
      <c r="F39" s="101" t="s">
        <v>108</v>
      </c>
      <c r="G39" s="76" t="s">
        <v>70</v>
      </c>
      <c r="H39" s="65">
        <v>3000</v>
      </c>
      <c r="I39" s="95"/>
      <c r="J39" s="109">
        <f t="shared" si="0"/>
        <v>0</v>
      </c>
      <c r="K39" s="104" t="s">
        <v>71</v>
      </c>
      <c r="L39" s="62">
        <v>15000</v>
      </c>
      <c r="M39" s="99"/>
      <c r="N39" s="22"/>
      <c r="O39" s="110">
        <f>SUM(M39*N39)</f>
        <v>0</v>
      </c>
      <c r="P39" s="81" t="e">
        <f t="shared" ref="P36:P45" si="10">SUM(L39/N39)</f>
        <v>#DIV/0!</v>
      </c>
      <c r="Q39" s="83" t="e">
        <f>SUM(O39*P39)</f>
        <v>#DIV/0!</v>
      </c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4"/>
      <c r="AC39" s="25" t="s">
        <v>72</v>
      </c>
      <c r="AD39" s="30" t="s">
        <v>73</v>
      </c>
      <c r="AE39" s="31" t="s">
        <v>222</v>
      </c>
    </row>
    <row r="40" spans="1:31" ht="70.150000000000006" customHeight="1">
      <c r="A40" s="55" t="s">
        <v>223</v>
      </c>
      <c r="B40" s="157"/>
      <c r="C40" s="59" t="s">
        <v>19</v>
      </c>
      <c r="D40" s="58" t="s">
        <v>224</v>
      </c>
      <c r="E40" s="28" t="s">
        <v>225</v>
      </c>
      <c r="F40" s="111" t="s">
        <v>157</v>
      </c>
      <c r="G40" s="76" t="s">
        <v>70</v>
      </c>
      <c r="H40" s="62">
        <v>500</v>
      </c>
      <c r="I40" s="95"/>
      <c r="J40" s="109">
        <f t="shared" si="0"/>
        <v>0</v>
      </c>
      <c r="K40" s="104" t="s">
        <v>71</v>
      </c>
      <c r="L40" s="62">
        <v>2500</v>
      </c>
      <c r="M40" s="99"/>
      <c r="N40" s="32" t="s">
        <v>81</v>
      </c>
      <c r="O40" s="89" t="s">
        <v>81</v>
      </c>
      <c r="P40" s="82" t="s">
        <v>81</v>
      </c>
      <c r="Q40" s="83">
        <f>SUM(L40*M40)</f>
        <v>0</v>
      </c>
      <c r="R40" s="21"/>
      <c r="S40" s="21"/>
      <c r="T40" s="21"/>
      <c r="U40" s="21"/>
      <c r="V40" s="21"/>
      <c r="W40" s="23" t="s">
        <v>81</v>
      </c>
      <c r="X40" s="21"/>
      <c r="Y40" s="21"/>
      <c r="Z40" s="21"/>
      <c r="AA40" s="21"/>
      <c r="AB40" s="24"/>
      <c r="AC40" s="25" t="s">
        <v>72</v>
      </c>
      <c r="AD40" s="30" t="s">
        <v>73</v>
      </c>
      <c r="AE40" s="31" t="s">
        <v>226</v>
      </c>
    </row>
    <row r="41" spans="1:31" ht="70.150000000000006" customHeight="1">
      <c r="A41" s="55" t="s">
        <v>227</v>
      </c>
      <c r="B41" s="157"/>
      <c r="C41" s="59" t="s">
        <v>20</v>
      </c>
      <c r="D41" s="58" t="s">
        <v>228</v>
      </c>
      <c r="E41" s="28" t="s">
        <v>229</v>
      </c>
      <c r="F41" s="101" t="s">
        <v>69</v>
      </c>
      <c r="G41" s="76" t="s">
        <v>70</v>
      </c>
      <c r="H41" s="62">
        <v>2950</v>
      </c>
      <c r="I41" s="95"/>
      <c r="J41" s="109">
        <f t="shared" si="0"/>
        <v>0</v>
      </c>
      <c r="K41" s="104" t="s">
        <v>71</v>
      </c>
      <c r="L41" s="62">
        <v>14750</v>
      </c>
      <c r="M41" s="99"/>
      <c r="N41" s="22"/>
      <c r="O41" s="110">
        <f t="shared" ref="O41:O45" si="11">SUM(M41*N41)</f>
        <v>0</v>
      </c>
      <c r="P41" s="81" t="e">
        <f t="shared" si="10"/>
        <v>#DIV/0!</v>
      </c>
      <c r="Q41" s="83" t="e">
        <f>SUM(O41*P41)</f>
        <v>#DIV/0!</v>
      </c>
      <c r="R41" s="21"/>
      <c r="S41" s="21"/>
      <c r="T41" s="21"/>
      <c r="U41" s="21"/>
      <c r="V41" s="21"/>
      <c r="W41" s="23" t="s">
        <v>81</v>
      </c>
      <c r="X41" s="21"/>
      <c r="Y41" s="21"/>
      <c r="Z41" s="21"/>
      <c r="AA41" s="21"/>
      <c r="AB41" s="24"/>
      <c r="AC41" s="25" t="s">
        <v>72</v>
      </c>
      <c r="AD41" s="30" t="s">
        <v>73</v>
      </c>
      <c r="AE41" s="31" t="s">
        <v>230</v>
      </c>
    </row>
    <row r="42" spans="1:31" ht="70.150000000000006" customHeight="1">
      <c r="A42" s="55" t="s">
        <v>231</v>
      </c>
      <c r="B42" s="157"/>
      <c r="C42" s="135" t="s">
        <v>21</v>
      </c>
      <c r="D42" s="58" t="s">
        <v>232</v>
      </c>
      <c r="E42" s="28" t="s">
        <v>233</v>
      </c>
      <c r="F42" s="101" t="s">
        <v>104</v>
      </c>
      <c r="G42" s="76" t="s">
        <v>70</v>
      </c>
      <c r="H42" s="62">
        <v>920</v>
      </c>
      <c r="I42" s="95"/>
      <c r="J42" s="109">
        <f t="shared" si="0"/>
        <v>0</v>
      </c>
      <c r="K42" s="104" t="s">
        <v>71</v>
      </c>
      <c r="L42" s="62">
        <v>4600</v>
      </c>
      <c r="M42" s="99"/>
      <c r="N42" s="22"/>
      <c r="O42" s="110">
        <f t="shared" si="11"/>
        <v>0</v>
      </c>
      <c r="P42" s="81" t="e">
        <f t="shared" si="10"/>
        <v>#DIV/0!</v>
      </c>
      <c r="Q42" s="83" t="e">
        <f>SUM(O42*P42)</f>
        <v>#DIV/0!</v>
      </c>
      <c r="R42" s="21"/>
      <c r="S42" s="21"/>
      <c r="T42" s="21"/>
      <c r="U42" s="21"/>
      <c r="V42" s="21"/>
      <c r="W42" s="23" t="s">
        <v>81</v>
      </c>
      <c r="X42" s="21"/>
      <c r="Y42" s="21"/>
      <c r="Z42" s="21"/>
      <c r="AA42" s="21"/>
      <c r="AB42" s="24"/>
      <c r="AC42" s="25" t="s">
        <v>72</v>
      </c>
      <c r="AD42" s="30" t="s">
        <v>73</v>
      </c>
      <c r="AE42" s="31" t="s">
        <v>234</v>
      </c>
    </row>
    <row r="43" spans="1:31" ht="70.150000000000006" customHeight="1">
      <c r="A43" s="55" t="s">
        <v>235</v>
      </c>
      <c r="B43" s="157"/>
      <c r="C43" s="135"/>
      <c r="D43" s="58" t="s">
        <v>236</v>
      </c>
      <c r="E43" s="40"/>
      <c r="F43" s="101" t="s">
        <v>108</v>
      </c>
      <c r="G43" s="76" t="s">
        <v>70</v>
      </c>
      <c r="H43" s="66">
        <v>100</v>
      </c>
      <c r="I43" s="95"/>
      <c r="J43" s="109">
        <f t="shared" si="0"/>
        <v>0</v>
      </c>
      <c r="K43" s="104" t="s">
        <v>71</v>
      </c>
      <c r="L43" s="62">
        <v>500</v>
      </c>
      <c r="M43" s="99"/>
      <c r="N43" s="22"/>
      <c r="O43" s="110">
        <f t="shared" si="11"/>
        <v>0</v>
      </c>
      <c r="P43" s="81" t="e">
        <f t="shared" si="10"/>
        <v>#DIV/0!</v>
      </c>
      <c r="Q43" s="83" t="e">
        <f>SUM(O43*P43)</f>
        <v>#DIV/0!</v>
      </c>
      <c r="R43" s="21"/>
      <c r="S43" s="21"/>
      <c r="T43" s="21"/>
      <c r="U43" s="21"/>
      <c r="V43" s="21"/>
      <c r="W43" s="23" t="s">
        <v>81</v>
      </c>
      <c r="X43" s="21"/>
      <c r="Y43" s="21"/>
      <c r="Z43" s="21"/>
      <c r="AA43" s="21"/>
      <c r="AB43" s="24"/>
      <c r="AC43" s="25" t="s">
        <v>72</v>
      </c>
      <c r="AD43" s="30" t="s">
        <v>73</v>
      </c>
      <c r="AE43" s="37" t="s">
        <v>237</v>
      </c>
    </row>
    <row r="44" spans="1:31" ht="70.150000000000006" customHeight="1">
      <c r="A44" s="55" t="s">
        <v>238</v>
      </c>
      <c r="B44" s="157"/>
      <c r="C44" s="135"/>
      <c r="D44" s="58" t="s">
        <v>239</v>
      </c>
      <c r="E44" s="34"/>
      <c r="F44" s="101" t="s">
        <v>108</v>
      </c>
      <c r="G44" s="76" t="s">
        <v>70</v>
      </c>
      <c r="H44" s="65">
        <v>1200</v>
      </c>
      <c r="I44" s="95"/>
      <c r="J44" s="109">
        <f t="shared" si="0"/>
        <v>0</v>
      </c>
      <c r="K44" s="104" t="s">
        <v>71</v>
      </c>
      <c r="L44" s="62">
        <v>6000</v>
      </c>
      <c r="M44" s="99"/>
      <c r="N44" s="22"/>
      <c r="O44" s="110">
        <f t="shared" si="11"/>
        <v>0</v>
      </c>
      <c r="P44" s="81" t="e">
        <f t="shared" si="10"/>
        <v>#DIV/0!</v>
      </c>
      <c r="Q44" s="83" t="e">
        <f>SUM(O44*P44)</f>
        <v>#DIV/0!</v>
      </c>
      <c r="R44" s="21"/>
      <c r="S44" s="21"/>
      <c r="T44" s="21"/>
      <c r="U44" s="21"/>
      <c r="V44" s="21"/>
      <c r="W44" s="23" t="s">
        <v>81</v>
      </c>
      <c r="X44" s="21"/>
      <c r="Y44" s="21"/>
      <c r="Z44" s="21"/>
      <c r="AA44" s="21"/>
      <c r="AB44" s="24"/>
      <c r="AC44" s="25" t="s">
        <v>72</v>
      </c>
      <c r="AD44" s="30" t="s">
        <v>73</v>
      </c>
      <c r="AE44" s="31" t="s">
        <v>240</v>
      </c>
    </row>
    <row r="45" spans="1:31" ht="70.150000000000006" customHeight="1">
      <c r="A45" s="55" t="s">
        <v>241</v>
      </c>
      <c r="B45" s="157"/>
      <c r="C45" s="135"/>
      <c r="D45" s="58" t="s">
        <v>242</v>
      </c>
      <c r="E45" s="28" t="s">
        <v>243</v>
      </c>
      <c r="F45" s="101" t="s">
        <v>104</v>
      </c>
      <c r="G45" s="76" t="s">
        <v>70</v>
      </c>
      <c r="H45" s="63">
        <v>1400</v>
      </c>
      <c r="I45" s="95"/>
      <c r="J45" s="109">
        <f t="shared" si="0"/>
        <v>0</v>
      </c>
      <c r="K45" s="104" t="s">
        <v>71</v>
      </c>
      <c r="L45" s="62">
        <v>7000</v>
      </c>
      <c r="M45" s="99"/>
      <c r="N45" s="22"/>
      <c r="O45" s="110">
        <f t="shared" si="11"/>
        <v>0</v>
      </c>
      <c r="P45" s="81" t="e">
        <f t="shared" si="10"/>
        <v>#DIV/0!</v>
      </c>
      <c r="Q45" s="83" t="e">
        <f>SUM(O45*P45)</f>
        <v>#DIV/0!</v>
      </c>
      <c r="R45" s="21"/>
      <c r="S45" s="21"/>
      <c r="T45" s="21"/>
      <c r="U45" s="21"/>
      <c r="V45" s="21"/>
      <c r="W45" s="23" t="s">
        <v>81</v>
      </c>
      <c r="X45" s="21"/>
      <c r="Y45" s="21"/>
      <c r="Z45" s="21"/>
      <c r="AA45" s="21"/>
      <c r="AB45" s="24"/>
      <c r="AC45" s="25" t="s">
        <v>72</v>
      </c>
      <c r="AD45" s="30" t="s">
        <v>73</v>
      </c>
      <c r="AE45" s="35" t="s">
        <v>244</v>
      </c>
    </row>
    <row r="46" spans="1:31" ht="70.150000000000006" customHeight="1">
      <c r="A46" s="55" t="s">
        <v>245</v>
      </c>
      <c r="B46" s="135" t="s">
        <v>22</v>
      </c>
      <c r="C46" s="135" t="s">
        <v>23</v>
      </c>
      <c r="D46" s="58" t="s">
        <v>246</v>
      </c>
      <c r="E46" s="28" t="s">
        <v>247</v>
      </c>
      <c r="F46" s="111" t="s">
        <v>157</v>
      </c>
      <c r="G46" s="76" t="s">
        <v>248</v>
      </c>
      <c r="H46" s="62">
        <v>11000</v>
      </c>
      <c r="I46" s="95"/>
      <c r="J46" s="109">
        <f t="shared" si="0"/>
        <v>0</v>
      </c>
      <c r="K46" s="104" t="s">
        <v>71</v>
      </c>
      <c r="L46" s="62">
        <v>11000</v>
      </c>
      <c r="M46" s="99"/>
      <c r="N46" s="32" t="s">
        <v>81</v>
      </c>
      <c r="O46" s="89" t="s">
        <v>81</v>
      </c>
      <c r="P46" s="82" t="s">
        <v>81</v>
      </c>
      <c r="Q46" s="83">
        <f t="shared" ref="Q46:Q62" si="12">SUM(L46*M46)</f>
        <v>0</v>
      </c>
      <c r="R46" s="21"/>
      <c r="S46" s="21"/>
      <c r="T46" s="21"/>
      <c r="U46" s="21"/>
      <c r="V46" s="21"/>
      <c r="W46" s="23" t="s">
        <v>81</v>
      </c>
      <c r="X46" s="21"/>
      <c r="Y46" s="21"/>
      <c r="Z46" s="21"/>
      <c r="AA46" s="21"/>
      <c r="AB46" s="24"/>
      <c r="AC46" s="25" t="s">
        <v>72</v>
      </c>
      <c r="AD46" s="30" t="s">
        <v>73</v>
      </c>
      <c r="AE46" s="31" t="s">
        <v>249</v>
      </c>
    </row>
    <row r="47" spans="1:31" ht="70.150000000000006" customHeight="1">
      <c r="A47" s="55" t="s">
        <v>250</v>
      </c>
      <c r="B47" s="135"/>
      <c r="C47" s="135"/>
      <c r="D47" s="58" t="s">
        <v>251</v>
      </c>
      <c r="E47" s="28" t="s">
        <v>247</v>
      </c>
      <c r="F47" s="111" t="s">
        <v>157</v>
      </c>
      <c r="G47" s="76" t="s">
        <v>70</v>
      </c>
      <c r="H47" s="66">
        <v>270</v>
      </c>
      <c r="I47" s="95"/>
      <c r="J47" s="109">
        <f t="shared" si="0"/>
        <v>0</v>
      </c>
      <c r="K47" s="104" t="s">
        <v>71</v>
      </c>
      <c r="L47" s="62">
        <v>1350</v>
      </c>
      <c r="M47" s="99"/>
      <c r="N47" s="32" t="s">
        <v>81</v>
      </c>
      <c r="O47" s="89" t="s">
        <v>81</v>
      </c>
      <c r="P47" s="82" t="s">
        <v>81</v>
      </c>
      <c r="Q47" s="83">
        <f t="shared" si="12"/>
        <v>0</v>
      </c>
      <c r="R47" s="21"/>
      <c r="S47" s="21"/>
      <c r="T47" s="21"/>
      <c r="U47" s="21"/>
      <c r="V47" s="21"/>
      <c r="W47" s="23" t="s">
        <v>81</v>
      </c>
      <c r="X47" s="21"/>
      <c r="Y47" s="21"/>
      <c r="Z47" s="21"/>
      <c r="AA47" s="21"/>
      <c r="AB47" s="24"/>
      <c r="AC47" s="25" t="s">
        <v>72</v>
      </c>
      <c r="AD47" s="30" t="s">
        <v>73</v>
      </c>
      <c r="AE47" s="31" t="s">
        <v>252</v>
      </c>
    </row>
    <row r="48" spans="1:31" ht="70.150000000000006" customHeight="1">
      <c r="A48" s="55" t="s">
        <v>253</v>
      </c>
      <c r="B48" s="135"/>
      <c r="C48" s="135"/>
      <c r="D48" s="58" t="s">
        <v>254</v>
      </c>
      <c r="E48" s="28" t="s">
        <v>255</v>
      </c>
      <c r="F48" s="111" t="s">
        <v>157</v>
      </c>
      <c r="G48" s="76" t="s">
        <v>70</v>
      </c>
      <c r="H48" s="63">
        <v>800</v>
      </c>
      <c r="I48" s="95"/>
      <c r="J48" s="109">
        <f t="shared" si="0"/>
        <v>0</v>
      </c>
      <c r="K48" s="104" t="s">
        <v>71</v>
      </c>
      <c r="L48" s="62">
        <v>4000</v>
      </c>
      <c r="M48" s="99"/>
      <c r="N48" s="32" t="s">
        <v>81</v>
      </c>
      <c r="O48" s="89" t="s">
        <v>81</v>
      </c>
      <c r="P48" s="82" t="s">
        <v>81</v>
      </c>
      <c r="Q48" s="83">
        <f t="shared" si="12"/>
        <v>0</v>
      </c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4"/>
      <c r="AC48" s="25" t="s">
        <v>72</v>
      </c>
      <c r="AD48" s="30" t="s">
        <v>73</v>
      </c>
      <c r="AE48" s="35" t="s">
        <v>256</v>
      </c>
    </row>
    <row r="49" spans="1:31" ht="70.150000000000006" customHeight="1">
      <c r="A49" s="55" t="s">
        <v>257</v>
      </c>
      <c r="B49" s="135"/>
      <c r="C49" s="135" t="s">
        <v>24</v>
      </c>
      <c r="D49" s="58" t="s">
        <v>258</v>
      </c>
      <c r="E49" s="28" t="s">
        <v>259</v>
      </c>
      <c r="F49" s="111" t="s">
        <v>157</v>
      </c>
      <c r="G49" s="76" t="s">
        <v>248</v>
      </c>
      <c r="H49" s="67">
        <v>100</v>
      </c>
      <c r="I49" s="95"/>
      <c r="J49" s="109">
        <f t="shared" si="0"/>
        <v>0</v>
      </c>
      <c r="K49" s="104" t="s">
        <v>71</v>
      </c>
      <c r="L49" s="62">
        <v>100</v>
      </c>
      <c r="M49" s="99"/>
      <c r="N49" s="32" t="s">
        <v>81</v>
      </c>
      <c r="O49" s="89" t="s">
        <v>81</v>
      </c>
      <c r="P49" s="82" t="s">
        <v>81</v>
      </c>
      <c r="Q49" s="83">
        <f t="shared" si="12"/>
        <v>0</v>
      </c>
      <c r="R49" s="21"/>
      <c r="S49" s="21"/>
      <c r="T49" s="21"/>
      <c r="U49" s="21"/>
      <c r="V49" s="21"/>
      <c r="W49" s="23" t="s">
        <v>81</v>
      </c>
      <c r="X49" s="21"/>
      <c r="Y49" s="21"/>
      <c r="Z49" s="21"/>
      <c r="AA49" s="21"/>
      <c r="AB49" s="24"/>
      <c r="AC49" s="25" t="s">
        <v>72</v>
      </c>
      <c r="AD49" s="30" t="s">
        <v>73</v>
      </c>
      <c r="AE49" s="42" t="s">
        <v>260</v>
      </c>
    </row>
    <row r="50" spans="1:31" ht="70.150000000000006" customHeight="1">
      <c r="A50" s="55" t="s">
        <v>261</v>
      </c>
      <c r="B50" s="135"/>
      <c r="C50" s="135"/>
      <c r="D50" s="58" t="s">
        <v>262</v>
      </c>
      <c r="E50" s="28" t="s">
        <v>259</v>
      </c>
      <c r="F50" s="111" t="s">
        <v>157</v>
      </c>
      <c r="G50" s="76" t="s">
        <v>70</v>
      </c>
      <c r="H50" s="63">
        <v>200</v>
      </c>
      <c r="I50" s="95"/>
      <c r="J50" s="109">
        <f t="shared" si="0"/>
        <v>0</v>
      </c>
      <c r="K50" s="104" t="s">
        <v>71</v>
      </c>
      <c r="L50" s="62">
        <v>1000</v>
      </c>
      <c r="M50" s="99"/>
      <c r="N50" s="32" t="s">
        <v>81</v>
      </c>
      <c r="O50" s="89" t="s">
        <v>81</v>
      </c>
      <c r="P50" s="82" t="s">
        <v>81</v>
      </c>
      <c r="Q50" s="83">
        <f t="shared" si="12"/>
        <v>0</v>
      </c>
      <c r="R50" s="21"/>
      <c r="S50" s="21"/>
      <c r="T50" s="21"/>
      <c r="U50" s="21"/>
      <c r="V50" s="21"/>
      <c r="W50" s="23" t="s">
        <v>81</v>
      </c>
      <c r="X50" s="21"/>
      <c r="Y50" s="21"/>
      <c r="Z50" s="21"/>
      <c r="AA50" s="21"/>
      <c r="AB50" s="24"/>
      <c r="AC50" s="25" t="s">
        <v>72</v>
      </c>
      <c r="AD50" s="30" t="s">
        <v>73</v>
      </c>
      <c r="AE50" s="43" t="s">
        <v>263</v>
      </c>
    </row>
    <row r="51" spans="1:31" ht="70.150000000000006" customHeight="1">
      <c r="A51" s="55" t="s">
        <v>264</v>
      </c>
      <c r="B51" s="135" t="s">
        <v>25</v>
      </c>
      <c r="C51" s="135" t="s">
        <v>26</v>
      </c>
      <c r="D51" s="58" t="s">
        <v>265</v>
      </c>
      <c r="E51" s="33" t="s">
        <v>266</v>
      </c>
      <c r="F51" s="111" t="s">
        <v>157</v>
      </c>
      <c r="G51" s="76" t="s">
        <v>70</v>
      </c>
      <c r="H51" s="68">
        <v>150</v>
      </c>
      <c r="I51" s="95"/>
      <c r="J51" s="109">
        <f t="shared" si="0"/>
        <v>0</v>
      </c>
      <c r="K51" s="104" t="s">
        <v>71</v>
      </c>
      <c r="L51" s="62">
        <v>3000</v>
      </c>
      <c r="M51" s="99"/>
      <c r="N51" s="32" t="s">
        <v>81</v>
      </c>
      <c r="O51" s="89" t="s">
        <v>81</v>
      </c>
      <c r="P51" s="82" t="s">
        <v>81</v>
      </c>
      <c r="Q51" s="83">
        <f t="shared" si="12"/>
        <v>0</v>
      </c>
      <c r="R51" s="21"/>
      <c r="S51" s="21"/>
      <c r="T51" s="21"/>
      <c r="U51" s="21"/>
      <c r="V51" s="21"/>
      <c r="W51" s="23" t="s">
        <v>81</v>
      </c>
      <c r="X51" s="21"/>
      <c r="Y51" s="21"/>
      <c r="Z51" s="21"/>
      <c r="AA51" s="21"/>
      <c r="AB51" s="24"/>
      <c r="AC51" s="25" t="s">
        <v>72</v>
      </c>
      <c r="AD51" s="30" t="s">
        <v>73</v>
      </c>
      <c r="AE51" s="31" t="s">
        <v>267</v>
      </c>
    </row>
    <row r="52" spans="1:31" ht="70.150000000000006" customHeight="1">
      <c r="A52" s="55" t="s">
        <v>268</v>
      </c>
      <c r="B52" s="135"/>
      <c r="C52" s="135"/>
      <c r="D52" s="58" t="s">
        <v>269</v>
      </c>
      <c r="E52" s="28" t="s">
        <v>270</v>
      </c>
      <c r="F52" s="111" t="s">
        <v>157</v>
      </c>
      <c r="G52" s="76" t="s">
        <v>70</v>
      </c>
      <c r="H52" s="65">
        <v>50</v>
      </c>
      <c r="I52" s="95"/>
      <c r="J52" s="109">
        <f t="shared" si="0"/>
        <v>0</v>
      </c>
      <c r="K52" s="104" t="s">
        <v>71</v>
      </c>
      <c r="L52" s="62">
        <v>1000</v>
      </c>
      <c r="M52" s="99"/>
      <c r="N52" s="32" t="s">
        <v>81</v>
      </c>
      <c r="O52" s="89" t="s">
        <v>81</v>
      </c>
      <c r="P52" s="82" t="s">
        <v>81</v>
      </c>
      <c r="Q52" s="83">
        <f t="shared" si="12"/>
        <v>0</v>
      </c>
      <c r="R52" s="21"/>
      <c r="S52" s="21"/>
      <c r="T52" s="21"/>
      <c r="U52" s="21"/>
      <c r="V52" s="21"/>
      <c r="W52" s="23" t="s">
        <v>81</v>
      </c>
      <c r="X52" s="21"/>
      <c r="Y52" s="21"/>
      <c r="Z52" s="21"/>
      <c r="AA52" s="21"/>
      <c r="AB52" s="24"/>
      <c r="AC52" s="25" t="s">
        <v>72</v>
      </c>
      <c r="AD52" s="30" t="s">
        <v>73</v>
      </c>
      <c r="AE52" s="31" t="s">
        <v>271</v>
      </c>
    </row>
    <row r="53" spans="1:31" ht="70.150000000000006" customHeight="1">
      <c r="A53" s="55" t="s">
        <v>272</v>
      </c>
      <c r="B53" s="135"/>
      <c r="C53" s="135"/>
      <c r="D53" s="58" t="s">
        <v>273</v>
      </c>
      <c r="E53" s="28" t="s">
        <v>274</v>
      </c>
      <c r="F53" s="111" t="s">
        <v>157</v>
      </c>
      <c r="G53" s="76" t="s">
        <v>70</v>
      </c>
      <c r="H53" s="62">
        <v>80</v>
      </c>
      <c r="I53" s="95"/>
      <c r="J53" s="109">
        <f t="shared" si="0"/>
        <v>0</v>
      </c>
      <c r="K53" s="104" t="s">
        <v>71</v>
      </c>
      <c r="L53" s="62">
        <v>1600</v>
      </c>
      <c r="M53" s="99"/>
      <c r="N53" s="32" t="s">
        <v>81</v>
      </c>
      <c r="O53" s="89" t="s">
        <v>81</v>
      </c>
      <c r="P53" s="82" t="s">
        <v>81</v>
      </c>
      <c r="Q53" s="83">
        <f t="shared" si="12"/>
        <v>0</v>
      </c>
      <c r="R53" s="21"/>
      <c r="S53" s="21"/>
      <c r="T53" s="21"/>
      <c r="U53" s="21"/>
      <c r="V53" s="21"/>
      <c r="W53" s="23" t="s">
        <v>81</v>
      </c>
      <c r="X53" s="21"/>
      <c r="Y53" s="21"/>
      <c r="Z53" s="21"/>
      <c r="AA53" s="21"/>
      <c r="AB53" s="24"/>
      <c r="AC53" s="25" t="s">
        <v>72</v>
      </c>
      <c r="AD53" s="30" t="s">
        <v>73</v>
      </c>
      <c r="AE53" s="31" t="s">
        <v>275</v>
      </c>
    </row>
    <row r="54" spans="1:31" ht="70.150000000000006" customHeight="1">
      <c r="A54" s="55" t="s">
        <v>276</v>
      </c>
      <c r="B54" s="135"/>
      <c r="C54" s="135"/>
      <c r="D54" s="58" t="s">
        <v>277</v>
      </c>
      <c r="E54" s="44" t="s">
        <v>278</v>
      </c>
      <c r="F54" s="111" t="s">
        <v>157</v>
      </c>
      <c r="G54" s="76" t="s">
        <v>70</v>
      </c>
      <c r="H54" s="65">
        <v>50</v>
      </c>
      <c r="I54" s="95"/>
      <c r="J54" s="109">
        <f t="shared" si="0"/>
        <v>0</v>
      </c>
      <c r="K54" s="104" t="s">
        <v>71</v>
      </c>
      <c r="L54" s="62">
        <v>1000</v>
      </c>
      <c r="M54" s="99"/>
      <c r="N54" s="32" t="s">
        <v>81</v>
      </c>
      <c r="O54" s="89" t="s">
        <v>81</v>
      </c>
      <c r="P54" s="82" t="s">
        <v>81</v>
      </c>
      <c r="Q54" s="83">
        <f t="shared" si="12"/>
        <v>0</v>
      </c>
      <c r="R54" s="21"/>
      <c r="S54" s="21"/>
      <c r="T54" s="21"/>
      <c r="U54" s="21"/>
      <c r="V54" s="21"/>
      <c r="W54" s="23" t="s">
        <v>81</v>
      </c>
      <c r="X54" s="21"/>
      <c r="Y54" s="21"/>
      <c r="Z54" s="21"/>
      <c r="AA54" s="21"/>
      <c r="AB54" s="24"/>
      <c r="AC54" s="25" t="s">
        <v>72</v>
      </c>
      <c r="AD54" s="30" t="s">
        <v>73</v>
      </c>
      <c r="AE54" s="45" t="s">
        <v>279</v>
      </c>
    </row>
    <row r="55" spans="1:31" ht="70.150000000000006" customHeight="1">
      <c r="A55" s="55" t="s">
        <v>280</v>
      </c>
      <c r="B55" s="135"/>
      <c r="C55" s="135" t="s">
        <v>281</v>
      </c>
      <c r="D55" s="58" t="s">
        <v>282</v>
      </c>
      <c r="E55" s="28" t="s">
        <v>283</v>
      </c>
      <c r="F55" s="111" t="s">
        <v>157</v>
      </c>
      <c r="G55" s="76" t="s">
        <v>70</v>
      </c>
      <c r="H55" s="62">
        <v>900</v>
      </c>
      <c r="I55" s="95"/>
      <c r="J55" s="109">
        <f t="shared" si="0"/>
        <v>0</v>
      </c>
      <c r="K55" s="104" t="s">
        <v>71</v>
      </c>
      <c r="L55" s="62">
        <v>4500</v>
      </c>
      <c r="M55" s="99"/>
      <c r="N55" s="32" t="s">
        <v>81</v>
      </c>
      <c r="O55" s="89" t="s">
        <v>81</v>
      </c>
      <c r="P55" s="82" t="s">
        <v>81</v>
      </c>
      <c r="Q55" s="83">
        <f t="shared" si="12"/>
        <v>0</v>
      </c>
      <c r="R55" s="21"/>
      <c r="S55" s="21"/>
      <c r="T55" s="21"/>
      <c r="U55" s="21"/>
      <c r="V55" s="21"/>
      <c r="W55" s="23" t="s">
        <v>81</v>
      </c>
      <c r="X55" s="21"/>
      <c r="Y55" s="21"/>
      <c r="Z55" s="21"/>
      <c r="AA55" s="21"/>
      <c r="AB55" s="24"/>
      <c r="AC55" s="25" t="s">
        <v>72</v>
      </c>
      <c r="AD55" s="30" t="s">
        <v>73</v>
      </c>
      <c r="AE55" s="31" t="s">
        <v>284</v>
      </c>
    </row>
    <row r="56" spans="1:31" ht="70.150000000000006" customHeight="1">
      <c r="A56" s="55" t="s">
        <v>285</v>
      </c>
      <c r="B56" s="135"/>
      <c r="C56" s="135"/>
      <c r="D56" s="58" t="s">
        <v>286</v>
      </c>
      <c r="E56" s="28" t="s">
        <v>287</v>
      </c>
      <c r="F56" s="111" t="s">
        <v>157</v>
      </c>
      <c r="G56" s="76" t="s">
        <v>248</v>
      </c>
      <c r="H56" s="65">
        <v>700</v>
      </c>
      <c r="I56" s="95"/>
      <c r="J56" s="109">
        <f t="shared" si="0"/>
        <v>0</v>
      </c>
      <c r="K56" s="105" t="s">
        <v>94</v>
      </c>
      <c r="L56" s="62">
        <v>5880</v>
      </c>
      <c r="M56" s="99"/>
      <c r="N56" s="32" t="s">
        <v>81</v>
      </c>
      <c r="O56" s="89" t="s">
        <v>81</v>
      </c>
      <c r="P56" s="82" t="s">
        <v>81</v>
      </c>
      <c r="Q56" s="83">
        <f t="shared" si="12"/>
        <v>0</v>
      </c>
      <c r="R56" s="21"/>
      <c r="S56" s="21"/>
      <c r="T56" s="21"/>
      <c r="U56" s="21"/>
      <c r="V56" s="21"/>
      <c r="W56" s="23" t="s">
        <v>81</v>
      </c>
      <c r="X56" s="21"/>
      <c r="Y56" s="21"/>
      <c r="Z56" s="21"/>
      <c r="AA56" s="21"/>
      <c r="AB56" s="24"/>
      <c r="AC56" s="25" t="s">
        <v>72</v>
      </c>
      <c r="AD56" s="30" t="s">
        <v>73</v>
      </c>
      <c r="AE56" s="31" t="s">
        <v>288</v>
      </c>
    </row>
    <row r="57" spans="1:31" ht="70.150000000000006" customHeight="1">
      <c r="A57" s="55" t="s">
        <v>289</v>
      </c>
      <c r="B57" s="135"/>
      <c r="C57" s="135"/>
      <c r="D57" s="58" t="s">
        <v>290</v>
      </c>
      <c r="E57" s="34" t="s">
        <v>291</v>
      </c>
      <c r="F57" s="111" t="s">
        <v>157</v>
      </c>
      <c r="G57" s="76" t="s">
        <v>99</v>
      </c>
      <c r="H57" s="65">
        <v>50</v>
      </c>
      <c r="I57" s="95"/>
      <c r="J57" s="109">
        <f t="shared" si="0"/>
        <v>0</v>
      </c>
      <c r="K57" s="105" t="s">
        <v>94</v>
      </c>
      <c r="L57" s="62">
        <v>500</v>
      </c>
      <c r="M57" s="99"/>
      <c r="N57" s="32" t="s">
        <v>81</v>
      </c>
      <c r="O57" s="89" t="s">
        <v>81</v>
      </c>
      <c r="P57" s="82" t="s">
        <v>81</v>
      </c>
      <c r="Q57" s="83">
        <f t="shared" si="12"/>
        <v>0</v>
      </c>
      <c r="R57" s="21"/>
      <c r="S57" s="21"/>
      <c r="T57" s="21"/>
      <c r="U57" s="21"/>
      <c r="V57" s="21"/>
      <c r="W57" s="23" t="s">
        <v>81</v>
      </c>
      <c r="X57" s="21"/>
      <c r="Y57" s="21"/>
      <c r="Z57" s="21"/>
      <c r="AA57" s="21"/>
      <c r="AB57" s="24"/>
      <c r="AC57" s="25" t="s">
        <v>72</v>
      </c>
      <c r="AD57" s="30" t="s">
        <v>73</v>
      </c>
      <c r="AE57" s="31" t="s">
        <v>292</v>
      </c>
    </row>
    <row r="58" spans="1:31" ht="70.150000000000006" customHeight="1">
      <c r="A58" s="55" t="s">
        <v>293</v>
      </c>
      <c r="B58" s="135"/>
      <c r="C58" s="135"/>
      <c r="D58" s="58" t="s">
        <v>294</v>
      </c>
      <c r="E58" s="28" t="s">
        <v>295</v>
      </c>
      <c r="F58" s="111" t="s">
        <v>157</v>
      </c>
      <c r="G58" s="76" t="s">
        <v>140</v>
      </c>
      <c r="H58" s="63">
        <v>19000</v>
      </c>
      <c r="I58" s="95"/>
      <c r="J58" s="109">
        <f t="shared" si="0"/>
        <v>0</v>
      </c>
      <c r="K58" s="104" t="s">
        <v>140</v>
      </c>
      <c r="L58" s="62">
        <v>19000</v>
      </c>
      <c r="M58" s="99"/>
      <c r="N58" s="32" t="s">
        <v>81</v>
      </c>
      <c r="O58" s="89" t="s">
        <v>81</v>
      </c>
      <c r="P58" s="82" t="s">
        <v>81</v>
      </c>
      <c r="Q58" s="83">
        <f t="shared" si="12"/>
        <v>0</v>
      </c>
      <c r="R58" s="21"/>
      <c r="S58" s="21"/>
      <c r="T58" s="21"/>
      <c r="U58" s="21"/>
      <c r="V58" s="21"/>
      <c r="W58" s="23" t="s">
        <v>81</v>
      </c>
      <c r="X58" s="21"/>
      <c r="Y58" s="21"/>
      <c r="Z58" s="21"/>
      <c r="AA58" s="21"/>
      <c r="AB58" s="24"/>
      <c r="AC58" s="25" t="s">
        <v>72</v>
      </c>
      <c r="AD58" s="30" t="s">
        <v>73</v>
      </c>
      <c r="AE58" s="35" t="s">
        <v>296</v>
      </c>
    </row>
    <row r="59" spans="1:31" ht="70.150000000000006" customHeight="1">
      <c r="A59" s="55" t="s">
        <v>297</v>
      </c>
      <c r="B59" s="135"/>
      <c r="C59" s="135"/>
      <c r="D59" s="58" t="s">
        <v>298</v>
      </c>
      <c r="E59" s="44" t="s">
        <v>299</v>
      </c>
      <c r="F59" s="111" t="s">
        <v>157</v>
      </c>
      <c r="G59" s="76" t="s">
        <v>70</v>
      </c>
      <c r="H59" s="65">
        <v>100</v>
      </c>
      <c r="I59" s="95"/>
      <c r="J59" s="109">
        <f t="shared" si="0"/>
        <v>0</v>
      </c>
      <c r="K59" s="104" t="s">
        <v>71</v>
      </c>
      <c r="L59" s="62">
        <v>500</v>
      </c>
      <c r="M59" s="99"/>
      <c r="N59" s="32" t="s">
        <v>81</v>
      </c>
      <c r="O59" s="89" t="s">
        <v>81</v>
      </c>
      <c r="P59" s="82" t="s">
        <v>81</v>
      </c>
      <c r="Q59" s="83">
        <f t="shared" si="12"/>
        <v>0</v>
      </c>
      <c r="R59" s="21"/>
      <c r="S59" s="21"/>
      <c r="T59" s="21"/>
      <c r="U59" s="21"/>
      <c r="V59" s="21"/>
      <c r="W59" s="23" t="s">
        <v>81</v>
      </c>
      <c r="X59" s="21"/>
      <c r="Y59" s="21"/>
      <c r="Z59" s="21"/>
      <c r="AA59" s="21"/>
      <c r="AB59" s="24"/>
      <c r="AC59" s="25" t="s">
        <v>72</v>
      </c>
      <c r="AD59" s="30" t="s">
        <v>73</v>
      </c>
      <c r="AE59" s="45" t="s">
        <v>300</v>
      </c>
    </row>
    <row r="60" spans="1:31" ht="70.150000000000006" customHeight="1">
      <c r="A60" s="55" t="s">
        <v>301</v>
      </c>
      <c r="B60" s="135"/>
      <c r="C60" s="56" t="s">
        <v>28</v>
      </c>
      <c r="D60" s="58" t="s">
        <v>302</v>
      </c>
      <c r="E60" s="34" t="s">
        <v>214</v>
      </c>
      <c r="F60" s="111" t="s">
        <v>157</v>
      </c>
      <c r="G60" s="76" t="s">
        <v>158</v>
      </c>
      <c r="H60" s="65">
        <v>1700</v>
      </c>
      <c r="I60" s="95"/>
      <c r="J60" s="109">
        <f t="shared" si="0"/>
        <v>0</v>
      </c>
      <c r="K60" s="104" t="s">
        <v>71</v>
      </c>
      <c r="L60" s="62">
        <v>1275</v>
      </c>
      <c r="M60" s="99"/>
      <c r="N60" s="32" t="s">
        <v>81</v>
      </c>
      <c r="O60" s="89" t="s">
        <v>81</v>
      </c>
      <c r="P60" s="82" t="s">
        <v>81</v>
      </c>
      <c r="Q60" s="83">
        <f t="shared" si="12"/>
        <v>0</v>
      </c>
      <c r="R60" s="21"/>
      <c r="S60" s="21"/>
      <c r="T60" s="21"/>
      <c r="U60" s="21"/>
      <c r="V60" s="21"/>
      <c r="W60" s="23" t="s">
        <v>81</v>
      </c>
      <c r="X60" s="21"/>
      <c r="Y60" s="21"/>
      <c r="Z60" s="21"/>
      <c r="AA60" s="21"/>
      <c r="AB60" s="24"/>
      <c r="AC60" s="25" t="s">
        <v>72</v>
      </c>
      <c r="AD60" s="30" t="s">
        <v>73</v>
      </c>
      <c r="AE60" s="31" t="s">
        <v>303</v>
      </c>
    </row>
    <row r="61" spans="1:31" ht="70.150000000000006" customHeight="1">
      <c r="A61" s="55" t="s">
        <v>304</v>
      </c>
      <c r="B61" s="135" t="s">
        <v>29</v>
      </c>
      <c r="C61" s="135"/>
      <c r="D61" s="58" t="s">
        <v>305</v>
      </c>
      <c r="E61" s="28" t="s">
        <v>306</v>
      </c>
      <c r="F61" s="114" t="s">
        <v>157</v>
      </c>
      <c r="G61" s="76" t="s">
        <v>158</v>
      </c>
      <c r="H61" s="65">
        <v>4000</v>
      </c>
      <c r="I61" s="95"/>
      <c r="J61" s="109">
        <f t="shared" si="0"/>
        <v>0</v>
      </c>
      <c r="K61" s="104" t="s">
        <v>71</v>
      </c>
      <c r="L61" s="62">
        <v>3000</v>
      </c>
      <c r="M61" s="99"/>
      <c r="N61" s="32" t="s">
        <v>81</v>
      </c>
      <c r="O61" s="89" t="s">
        <v>81</v>
      </c>
      <c r="P61" s="82" t="s">
        <v>81</v>
      </c>
      <c r="Q61" s="83">
        <f t="shared" si="12"/>
        <v>0</v>
      </c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4"/>
      <c r="AC61" s="25" t="s">
        <v>72</v>
      </c>
      <c r="AD61" s="30" t="s">
        <v>73</v>
      </c>
      <c r="AE61" s="31" t="s">
        <v>307</v>
      </c>
    </row>
    <row r="62" spans="1:31" ht="70.150000000000006" customHeight="1">
      <c r="A62" s="55" t="s">
        <v>308</v>
      </c>
      <c r="B62" s="135"/>
      <c r="C62" s="135"/>
      <c r="D62" s="58" t="s">
        <v>309</v>
      </c>
      <c r="E62" s="28" t="s">
        <v>310</v>
      </c>
      <c r="F62" s="111" t="s">
        <v>157</v>
      </c>
      <c r="G62" s="76" t="s">
        <v>311</v>
      </c>
      <c r="H62" s="62">
        <v>7800</v>
      </c>
      <c r="I62" s="95"/>
      <c r="J62" s="109">
        <f t="shared" si="0"/>
        <v>0</v>
      </c>
      <c r="K62" s="104" t="s">
        <v>71</v>
      </c>
      <c r="L62" s="62">
        <v>7800</v>
      </c>
      <c r="M62" s="99"/>
      <c r="N62" s="32" t="s">
        <v>81</v>
      </c>
      <c r="O62" s="89" t="s">
        <v>81</v>
      </c>
      <c r="P62" s="82" t="s">
        <v>81</v>
      </c>
      <c r="Q62" s="83">
        <f t="shared" si="12"/>
        <v>0</v>
      </c>
      <c r="R62" s="21"/>
      <c r="S62" s="21"/>
      <c r="T62" s="21"/>
      <c r="U62" s="21"/>
      <c r="V62" s="21"/>
      <c r="W62" s="23" t="s">
        <v>81</v>
      </c>
      <c r="X62" s="21"/>
      <c r="Y62" s="21"/>
      <c r="Z62" s="21"/>
      <c r="AA62" s="21"/>
      <c r="AB62" s="24"/>
      <c r="AC62" s="25" t="s">
        <v>72</v>
      </c>
      <c r="AD62" s="30" t="s">
        <v>73</v>
      </c>
      <c r="AE62" s="31" t="s">
        <v>312</v>
      </c>
    </row>
    <row r="63" spans="1:31" ht="70.150000000000006" customHeight="1">
      <c r="A63" s="55" t="s">
        <v>313</v>
      </c>
      <c r="B63" s="135"/>
      <c r="C63" s="135"/>
      <c r="D63" s="57" t="s">
        <v>314</v>
      </c>
      <c r="E63" s="39" t="s">
        <v>315</v>
      </c>
      <c r="F63" s="101" t="s">
        <v>108</v>
      </c>
      <c r="G63" s="76" t="s">
        <v>158</v>
      </c>
      <c r="H63" s="62">
        <v>100</v>
      </c>
      <c r="I63" s="95"/>
      <c r="J63" s="109">
        <f t="shared" si="0"/>
        <v>0</v>
      </c>
      <c r="K63" s="104" t="s">
        <v>71</v>
      </c>
      <c r="L63" s="62">
        <v>140</v>
      </c>
      <c r="M63" s="99"/>
      <c r="N63" s="22"/>
      <c r="O63" s="110">
        <f t="shared" ref="O63:O65" si="13">SUM(M63*N63)</f>
        <v>0</v>
      </c>
      <c r="P63" s="81" t="e">
        <f t="shared" ref="P63:P65" si="14">SUM(L63/N63)</f>
        <v>#DIV/0!</v>
      </c>
      <c r="Q63" s="83" t="e">
        <f>SUM(O63*P63)</f>
        <v>#DIV/0!</v>
      </c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4"/>
      <c r="AC63" s="25" t="s">
        <v>72</v>
      </c>
      <c r="AD63" s="30" t="s">
        <v>73</v>
      </c>
      <c r="AE63" s="31" t="s">
        <v>316</v>
      </c>
    </row>
    <row r="64" spans="1:31" ht="70.150000000000006" customHeight="1">
      <c r="A64" s="55" t="s">
        <v>317</v>
      </c>
      <c r="B64" s="135"/>
      <c r="C64" s="135"/>
      <c r="D64" s="57" t="s">
        <v>318</v>
      </c>
      <c r="E64" s="39" t="s">
        <v>319</v>
      </c>
      <c r="F64" s="101" t="s">
        <v>108</v>
      </c>
      <c r="G64" s="76" t="s">
        <v>158</v>
      </c>
      <c r="H64" s="65">
        <v>5000</v>
      </c>
      <c r="I64" s="95"/>
      <c r="J64" s="109">
        <f t="shared" si="0"/>
        <v>0</v>
      </c>
      <c r="K64" s="104" t="s">
        <v>71</v>
      </c>
      <c r="L64" s="62">
        <v>5000</v>
      </c>
      <c r="M64" s="99"/>
      <c r="N64" s="22"/>
      <c r="O64" s="110">
        <f t="shared" si="13"/>
        <v>0</v>
      </c>
      <c r="P64" s="81" t="e">
        <f t="shared" si="14"/>
        <v>#DIV/0!</v>
      </c>
      <c r="Q64" s="83" t="e">
        <f>SUM(O64*P64)</f>
        <v>#DIV/0!</v>
      </c>
      <c r="R64" s="21"/>
      <c r="S64" s="21"/>
      <c r="T64" s="21"/>
      <c r="U64" s="21"/>
      <c r="V64" s="21"/>
      <c r="W64" s="21"/>
      <c r="X64" s="21"/>
      <c r="Y64" s="21"/>
      <c r="Z64" s="21"/>
      <c r="AA64" s="21"/>
      <c r="AB64" s="24"/>
      <c r="AC64" s="25" t="s">
        <v>72</v>
      </c>
      <c r="AD64" s="30" t="s">
        <v>73</v>
      </c>
      <c r="AE64" s="31" t="s">
        <v>320</v>
      </c>
    </row>
    <row r="65" spans="1:31" ht="70.150000000000006" customHeight="1">
      <c r="A65" s="55" t="s">
        <v>321</v>
      </c>
      <c r="B65" s="135"/>
      <c r="C65" s="135"/>
      <c r="D65" s="57" t="s">
        <v>322</v>
      </c>
      <c r="E65" s="39" t="s">
        <v>323</v>
      </c>
      <c r="F65" s="101" t="s">
        <v>108</v>
      </c>
      <c r="G65" s="76" t="s">
        <v>70</v>
      </c>
      <c r="H65" s="62">
        <v>600</v>
      </c>
      <c r="I65" s="95"/>
      <c r="J65" s="109">
        <f t="shared" si="0"/>
        <v>0</v>
      </c>
      <c r="K65" s="104" t="s">
        <v>71</v>
      </c>
      <c r="L65" s="62">
        <v>3000</v>
      </c>
      <c r="M65" s="99"/>
      <c r="N65" s="22"/>
      <c r="O65" s="110">
        <f t="shared" si="13"/>
        <v>0</v>
      </c>
      <c r="P65" s="81" t="e">
        <f t="shared" si="14"/>
        <v>#DIV/0!</v>
      </c>
      <c r="Q65" s="83" t="e">
        <f>SUM(O65*P65)</f>
        <v>#DIV/0!</v>
      </c>
      <c r="R65" s="21"/>
      <c r="S65" s="21"/>
      <c r="T65" s="21"/>
      <c r="U65" s="21"/>
      <c r="V65" s="21"/>
      <c r="W65" s="23" t="s">
        <v>81</v>
      </c>
      <c r="X65" s="21"/>
      <c r="Y65" s="21"/>
      <c r="Z65" s="21"/>
      <c r="AA65" s="21"/>
      <c r="AB65" s="24"/>
      <c r="AC65" s="25" t="s">
        <v>72</v>
      </c>
      <c r="AD65" s="30" t="s">
        <v>73</v>
      </c>
      <c r="AE65" s="31" t="s">
        <v>324</v>
      </c>
    </row>
    <row r="66" spans="1:31" ht="70.150000000000006" customHeight="1">
      <c r="A66" s="55" t="s">
        <v>325</v>
      </c>
      <c r="B66" s="135"/>
      <c r="C66" s="135"/>
      <c r="D66" s="58" t="s">
        <v>326</v>
      </c>
      <c r="E66" s="28" t="s">
        <v>327</v>
      </c>
      <c r="F66" s="111" t="s">
        <v>157</v>
      </c>
      <c r="G66" s="76" t="s">
        <v>70</v>
      </c>
      <c r="H66" s="66">
        <v>750</v>
      </c>
      <c r="I66" s="95"/>
      <c r="J66" s="109">
        <f t="shared" si="0"/>
        <v>0</v>
      </c>
      <c r="K66" s="104" t="s">
        <v>71</v>
      </c>
      <c r="L66" s="62">
        <v>563</v>
      </c>
      <c r="M66" s="99"/>
      <c r="N66" s="46" t="s">
        <v>81</v>
      </c>
      <c r="O66" s="89" t="s">
        <v>81</v>
      </c>
      <c r="P66" s="82" t="s">
        <v>81</v>
      </c>
      <c r="Q66" s="83">
        <f t="shared" ref="Q66:Q75" si="15">SUM(L66*M66)</f>
        <v>0</v>
      </c>
      <c r="R66" s="21"/>
      <c r="S66" s="21"/>
      <c r="T66" s="21"/>
      <c r="U66" s="21"/>
      <c r="V66" s="21"/>
      <c r="W66" s="23" t="s">
        <v>81</v>
      </c>
      <c r="X66" s="21"/>
      <c r="Y66" s="21"/>
      <c r="Z66" s="21"/>
      <c r="AA66" s="21"/>
      <c r="AB66" s="24"/>
      <c r="AC66" s="25" t="s">
        <v>72</v>
      </c>
      <c r="AD66" s="30" t="s">
        <v>73</v>
      </c>
      <c r="AE66" s="37" t="s">
        <v>328</v>
      </c>
    </row>
    <row r="67" spans="1:31" ht="70.150000000000006" customHeight="1">
      <c r="A67" s="55" t="s">
        <v>329</v>
      </c>
      <c r="B67" s="135"/>
      <c r="C67" s="135"/>
      <c r="D67" s="58" t="s">
        <v>330</v>
      </c>
      <c r="E67" s="28" t="s">
        <v>331</v>
      </c>
      <c r="F67" s="111" t="s">
        <v>157</v>
      </c>
      <c r="G67" s="76" t="s">
        <v>140</v>
      </c>
      <c r="H67" s="63">
        <v>286000</v>
      </c>
      <c r="I67" s="95"/>
      <c r="J67" s="109">
        <f t="shared" si="0"/>
        <v>0</v>
      </c>
      <c r="K67" s="105" t="s">
        <v>140</v>
      </c>
      <c r="L67" s="62">
        <v>286000</v>
      </c>
      <c r="M67" s="99"/>
      <c r="N67" s="32" t="s">
        <v>81</v>
      </c>
      <c r="O67" s="89" t="s">
        <v>81</v>
      </c>
      <c r="P67" s="82" t="s">
        <v>81</v>
      </c>
      <c r="Q67" s="83">
        <f t="shared" si="15"/>
        <v>0</v>
      </c>
      <c r="R67" s="21"/>
      <c r="S67" s="21"/>
      <c r="T67" s="21"/>
      <c r="U67" s="21"/>
      <c r="V67" s="21"/>
      <c r="W67" s="23" t="s">
        <v>81</v>
      </c>
      <c r="X67" s="21"/>
      <c r="Y67" s="21"/>
      <c r="Z67" s="21"/>
      <c r="AA67" s="21"/>
      <c r="AB67" s="24"/>
      <c r="AC67" s="25" t="s">
        <v>72</v>
      </c>
      <c r="AD67" s="30" t="s">
        <v>73</v>
      </c>
      <c r="AE67" s="35" t="s">
        <v>332</v>
      </c>
    </row>
    <row r="68" spans="1:31" ht="70.150000000000006" customHeight="1">
      <c r="A68" s="55" t="s">
        <v>333</v>
      </c>
      <c r="B68" s="135"/>
      <c r="C68" s="135"/>
      <c r="D68" s="58" t="s">
        <v>334</v>
      </c>
      <c r="E68" s="28" t="s">
        <v>335</v>
      </c>
      <c r="F68" s="111" t="s">
        <v>157</v>
      </c>
      <c r="G68" s="76" t="s">
        <v>248</v>
      </c>
      <c r="H68" s="63">
        <v>1000</v>
      </c>
      <c r="I68" s="95"/>
      <c r="J68" s="109">
        <f t="shared" si="0"/>
        <v>0</v>
      </c>
      <c r="K68" s="105" t="s">
        <v>248</v>
      </c>
      <c r="L68" s="62">
        <v>1000</v>
      </c>
      <c r="M68" s="99"/>
      <c r="N68" s="32" t="s">
        <v>81</v>
      </c>
      <c r="O68" s="89" t="s">
        <v>81</v>
      </c>
      <c r="P68" s="82" t="s">
        <v>81</v>
      </c>
      <c r="Q68" s="83">
        <f t="shared" si="15"/>
        <v>0</v>
      </c>
      <c r="R68" s="21"/>
      <c r="S68" s="21"/>
      <c r="T68" s="21"/>
      <c r="U68" s="21"/>
      <c r="V68" s="21"/>
      <c r="W68" s="23" t="s">
        <v>81</v>
      </c>
      <c r="X68" s="21"/>
      <c r="Y68" s="21"/>
      <c r="Z68" s="21"/>
      <c r="AA68" s="21"/>
      <c r="AB68" s="24"/>
      <c r="AC68" s="25" t="s">
        <v>72</v>
      </c>
      <c r="AD68" s="30" t="s">
        <v>73</v>
      </c>
      <c r="AE68" s="35" t="s">
        <v>336</v>
      </c>
    </row>
    <row r="69" spans="1:31" ht="70.150000000000006" customHeight="1">
      <c r="A69" s="55" t="s">
        <v>337</v>
      </c>
      <c r="B69" s="135"/>
      <c r="C69" s="135"/>
      <c r="D69" s="58" t="s">
        <v>338</v>
      </c>
      <c r="E69" s="28" t="s">
        <v>339</v>
      </c>
      <c r="F69" s="111" t="s">
        <v>157</v>
      </c>
      <c r="G69" s="76" t="s">
        <v>311</v>
      </c>
      <c r="H69" s="65">
        <v>800</v>
      </c>
      <c r="I69" s="95"/>
      <c r="J69" s="109">
        <f t="shared" ref="J69:J75" si="16">SUM(H69*I69)</f>
        <v>0</v>
      </c>
      <c r="K69" s="104" t="s">
        <v>71</v>
      </c>
      <c r="L69" s="62">
        <v>800</v>
      </c>
      <c r="M69" s="99"/>
      <c r="N69" s="32" t="s">
        <v>81</v>
      </c>
      <c r="O69" s="89" t="s">
        <v>81</v>
      </c>
      <c r="P69" s="82" t="s">
        <v>81</v>
      </c>
      <c r="Q69" s="83">
        <f t="shared" si="15"/>
        <v>0</v>
      </c>
      <c r="R69" s="21"/>
      <c r="S69" s="21"/>
      <c r="T69" s="21"/>
      <c r="U69" s="21"/>
      <c r="V69" s="21"/>
      <c r="W69" s="23" t="s">
        <v>81</v>
      </c>
      <c r="X69" s="21"/>
      <c r="Y69" s="21"/>
      <c r="Z69" s="21"/>
      <c r="AA69" s="21"/>
      <c r="AB69" s="24"/>
      <c r="AC69" s="25" t="s">
        <v>72</v>
      </c>
      <c r="AD69" s="30" t="s">
        <v>73</v>
      </c>
      <c r="AE69" s="31" t="s">
        <v>340</v>
      </c>
    </row>
    <row r="70" spans="1:31" ht="70.150000000000006" customHeight="1">
      <c r="A70" s="55" t="s">
        <v>341</v>
      </c>
      <c r="B70" s="134" t="s">
        <v>30</v>
      </c>
      <c r="C70" s="134"/>
      <c r="D70" s="58" t="s">
        <v>342</v>
      </c>
      <c r="E70" s="28" t="s">
        <v>343</v>
      </c>
      <c r="F70" s="111" t="s">
        <v>157</v>
      </c>
      <c r="G70" s="76" t="s">
        <v>311</v>
      </c>
      <c r="H70" s="63">
        <v>6000</v>
      </c>
      <c r="I70" s="95"/>
      <c r="J70" s="109">
        <f t="shared" si="16"/>
        <v>0</v>
      </c>
      <c r="K70" s="104" t="s">
        <v>71</v>
      </c>
      <c r="L70" s="62">
        <v>6000</v>
      </c>
      <c r="M70" s="99"/>
      <c r="N70" s="32" t="s">
        <v>81</v>
      </c>
      <c r="O70" s="89" t="s">
        <v>81</v>
      </c>
      <c r="P70" s="82" t="s">
        <v>81</v>
      </c>
      <c r="Q70" s="83">
        <f t="shared" si="15"/>
        <v>0</v>
      </c>
      <c r="R70" s="21"/>
      <c r="S70" s="21"/>
      <c r="T70" s="21"/>
      <c r="U70" s="21"/>
      <c r="V70" s="21"/>
      <c r="W70" s="23" t="s">
        <v>81</v>
      </c>
      <c r="X70" s="21"/>
      <c r="Y70" s="21"/>
      <c r="Z70" s="21"/>
      <c r="AA70" s="21"/>
      <c r="AB70" s="24"/>
      <c r="AC70" s="25" t="s">
        <v>72</v>
      </c>
      <c r="AD70" s="30" t="s">
        <v>73</v>
      </c>
      <c r="AE70" s="35" t="s">
        <v>344</v>
      </c>
    </row>
    <row r="71" spans="1:31" ht="70.150000000000006" customHeight="1">
      <c r="A71" s="55" t="s">
        <v>345</v>
      </c>
      <c r="B71" s="134"/>
      <c r="C71" s="134"/>
      <c r="D71" s="58" t="s">
        <v>346</v>
      </c>
      <c r="E71" s="47" t="s">
        <v>347</v>
      </c>
      <c r="F71" s="111" t="s">
        <v>157</v>
      </c>
      <c r="G71" s="77" t="s">
        <v>311</v>
      </c>
      <c r="H71" s="63">
        <v>700</v>
      </c>
      <c r="I71" s="95"/>
      <c r="J71" s="109">
        <f t="shared" si="16"/>
        <v>0</v>
      </c>
      <c r="K71" s="104" t="s">
        <v>71</v>
      </c>
      <c r="L71" s="62">
        <v>700</v>
      </c>
      <c r="M71" s="99"/>
      <c r="N71" s="32" t="s">
        <v>81</v>
      </c>
      <c r="O71" s="89" t="s">
        <v>81</v>
      </c>
      <c r="P71" s="82" t="s">
        <v>81</v>
      </c>
      <c r="Q71" s="83">
        <f t="shared" si="15"/>
        <v>0</v>
      </c>
      <c r="R71" s="21"/>
      <c r="S71" s="21"/>
      <c r="T71" s="21"/>
      <c r="U71" s="21"/>
      <c r="V71" s="21"/>
      <c r="W71" s="23" t="s">
        <v>81</v>
      </c>
      <c r="X71" s="21"/>
      <c r="Y71" s="21"/>
      <c r="Z71" s="21"/>
      <c r="AA71" s="21"/>
      <c r="AB71" s="24"/>
      <c r="AC71" s="25" t="s">
        <v>72</v>
      </c>
      <c r="AD71" s="30" t="s">
        <v>73</v>
      </c>
      <c r="AE71" s="35" t="s">
        <v>348</v>
      </c>
    </row>
    <row r="72" spans="1:31" ht="70.150000000000006" customHeight="1">
      <c r="A72" s="55" t="s">
        <v>349</v>
      </c>
      <c r="B72" s="134"/>
      <c r="C72" s="134"/>
      <c r="D72" s="58" t="s">
        <v>350</v>
      </c>
      <c r="E72" s="28"/>
      <c r="F72" s="111" t="s">
        <v>157</v>
      </c>
      <c r="G72" s="77" t="s">
        <v>351</v>
      </c>
      <c r="H72" s="63">
        <v>920</v>
      </c>
      <c r="I72" s="95"/>
      <c r="J72" s="109">
        <f t="shared" si="16"/>
        <v>0</v>
      </c>
      <c r="K72" s="104" t="s">
        <v>71</v>
      </c>
      <c r="L72" s="62">
        <v>690</v>
      </c>
      <c r="M72" s="99"/>
      <c r="N72" s="32" t="s">
        <v>81</v>
      </c>
      <c r="O72" s="89" t="s">
        <v>81</v>
      </c>
      <c r="P72" s="82" t="s">
        <v>81</v>
      </c>
      <c r="Q72" s="83">
        <f t="shared" si="15"/>
        <v>0</v>
      </c>
      <c r="R72" s="21"/>
      <c r="S72" s="21"/>
      <c r="T72" s="21"/>
      <c r="U72" s="21"/>
      <c r="V72" s="21"/>
      <c r="W72" s="23" t="s">
        <v>81</v>
      </c>
      <c r="X72" s="21"/>
      <c r="Y72" s="21"/>
      <c r="Z72" s="21"/>
      <c r="AA72" s="21"/>
      <c r="AB72" s="24"/>
      <c r="AC72" s="25" t="s">
        <v>72</v>
      </c>
      <c r="AD72" s="30" t="s">
        <v>73</v>
      </c>
      <c r="AE72" s="35" t="s">
        <v>352</v>
      </c>
    </row>
    <row r="73" spans="1:31" ht="70.150000000000006" customHeight="1">
      <c r="A73" s="55" t="s">
        <v>353</v>
      </c>
      <c r="B73" s="134"/>
      <c r="C73" s="134"/>
      <c r="D73" s="58" t="s">
        <v>354</v>
      </c>
      <c r="E73" s="28"/>
      <c r="F73" s="111" t="s">
        <v>157</v>
      </c>
      <c r="G73" s="77" t="s">
        <v>351</v>
      </c>
      <c r="H73" s="63">
        <v>650</v>
      </c>
      <c r="I73" s="95"/>
      <c r="J73" s="109">
        <f t="shared" si="16"/>
        <v>0</v>
      </c>
      <c r="K73" s="104" t="s">
        <v>71</v>
      </c>
      <c r="L73" s="62">
        <v>488</v>
      </c>
      <c r="M73" s="99"/>
      <c r="N73" s="32" t="s">
        <v>81</v>
      </c>
      <c r="O73" s="89" t="s">
        <v>81</v>
      </c>
      <c r="P73" s="82" t="s">
        <v>81</v>
      </c>
      <c r="Q73" s="83">
        <f t="shared" si="15"/>
        <v>0</v>
      </c>
      <c r="R73" s="21"/>
      <c r="S73" s="21"/>
      <c r="T73" s="21"/>
      <c r="U73" s="21"/>
      <c r="V73" s="21"/>
      <c r="W73" s="23" t="s">
        <v>81</v>
      </c>
      <c r="X73" s="21"/>
      <c r="Y73" s="21"/>
      <c r="Z73" s="21"/>
      <c r="AA73" s="21"/>
      <c r="AB73" s="24"/>
      <c r="AC73" s="25" t="s">
        <v>72</v>
      </c>
      <c r="AD73" s="30" t="s">
        <v>73</v>
      </c>
      <c r="AE73" s="35" t="s">
        <v>355</v>
      </c>
    </row>
    <row r="74" spans="1:31" ht="70.150000000000006" customHeight="1">
      <c r="A74" s="55" t="s">
        <v>356</v>
      </c>
      <c r="B74" s="134"/>
      <c r="C74" s="134"/>
      <c r="D74" s="58" t="s">
        <v>357</v>
      </c>
      <c r="E74" s="38" t="s">
        <v>358</v>
      </c>
      <c r="F74" s="111" t="s">
        <v>157</v>
      </c>
      <c r="G74" s="77" t="s">
        <v>158</v>
      </c>
      <c r="H74" s="63">
        <v>900</v>
      </c>
      <c r="I74" s="95"/>
      <c r="J74" s="109">
        <f t="shared" si="16"/>
        <v>0</v>
      </c>
      <c r="K74" s="104" t="s">
        <v>71</v>
      </c>
      <c r="L74" s="62">
        <v>675</v>
      </c>
      <c r="M74" s="99"/>
      <c r="N74" s="32" t="s">
        <v>81</v>
      </c>
      <c r="O74" s="89" t="s">
        <v>81</v>
      </c>
      <c r="P74" s="82" t="s">
        <v>81</v>
      </c>
      <c r="Q74" s="83">
        <f t="shared" si="15"/>
        <v>0</v>
      </c>
      <c r="R74" s="21"/>
      <c r="S74" s="21"/>
      <c r="T74" s="21"/>
      <c r="U74" s="21"/>
      <c r="V74" s="21"/>
      <c r="W74" s="23" t="s">
        <v>81</v>
      </c>
      <c r="X74" s="21"/>
      <c r="Y74" s="21"/>
      <c r="Z74" s="21"/>
      <c r="AA74" s="21"/>
      <c r="AB74" s="24"/>
      <c r="AC74" s="25" t="s">
        <v>72</v>
      </c>
      <c r="AD74" s="30" t="s">
        <v>73</v>
      </c>
      <c r="AE74" s="35" t="s">
        <v>359</v>
      </c>
    </row>
    <row r="75" spans="1:31" ht="70.150000000000006" customHeight="1">
      <c r="A75" s="55" t="s">
        <v>360</v>
      </c>
      <c r="B75" s="134"/>
      <c r="C75" s="134"/>
      <c r="D75" s="58" t="s">
        <v>361</v>
      </c>
      <c r="E75" s="28" t="s">
        <v>362</v>
      </c>
      <c r="F75" s="111" t="s">
        <v>157</v>
      </c>
      <c r="G75" s="77" t="s">
        <v>70</v>
      </c>
      <c r="H75" s="69">
        <v>2650</v>
      </c>
      <c r="I75" s="95"/>
      <c r="J75" s="109">
        <f t="shared" si="16"/>
        <v>0</v>
      </c>
      <c r="K75" s="104" t="s">
        <v>71</v>
      </c>
      <c r="L75" s="62">
        <v>2650</v>
      </c>
      <c r="M75" s="99"/>
      <c r="N75" s="32" t="s">
        <v>81</v>
      </c>
      <c r="O75" s="89" t="s">
        <v>81</v>
      </c>
      <c r="P75" s="82" t="s">
        <v>81</v>
      </c>
      <c r="Q75" s="83">
        <f t="shared" si="15"/>
        <v>0</v>
      </c>
      <c r="R75" s="21"/>
      <c r="S75" s="21"/>
      <c r="T75" s="21"/>
      <c r="U75" s="21"/>
      <c r="V75" s="21"/>
      <c r="W75" s="23" t="s">
        <v>81</v>
      </c>
      <c r="X75" s="21"/>
      <c r="Y75" s="21"/>
      <c r="Z75" s="21"/>
      <c r="AA75" s="21"/>
      <c r="AB75" s="24"/>
      <c r="AC75" s="25" t="s">
        <v>72</v>
      </c>
      <c r="AD75" s="30" t="s">
        <v>73</v>
      </c>
      <c r="AE75" s="48" t="s">
        <v>363</v>
      </c>
    </row>
    <row r="76" spans="1:31" ht="33.6" customHeight="1">
      <c r="A76" s="13"/>
      <c r="B76" s="49"/>
      <c r="C76" s="49"/>
      <c r="D76" s="49"/>
      <c r="E76" s="49"/>
      <c r="F76" s="49"/>
      <c r="G76" s="13"/>
      <c r="H76" s="13"/>
      <c r="I76" s="94"/>
      <c r="J76" s="80">
        <f>SUM(J4:J75)</f>
        <v>0</v>
      </c>
      <c r="K76" s="13"/>
      <c r="L76" s="13"/>
      <c r="M76" s="98"/>
      <c r="N76" s="13"/>
      <c r="O76" s="13"/>
      <c r="P76" s="13"/>
      <c r="Q76" s="80" t="e">
        <f>SUM(Q4:Q75)</f>
        <v>#DIV/0!</v>
      </c>
      <c r="R76" s="50"/>
      <c r="S76" s="50"/>
      <c r="T76" s="50"/>
      <c r="U76" s="50"/>
      <c r="V76" s="50"/>
      <c r="W76" s="50"/>
      <c r="X76" s="50"/>
      <c r="Y76" s="50"/>
      <c r="Z76" s="50"/>
      <c r="AA76" s="50"/>
      <c r="AB76" s="50"/>
      <c r="AC76" s="50"/>
      <c r="AD76" s="13"/>
      <c r="AE76" s="13"/>
    </row>
    <row r="77" spans="1:31" ht="12">
      <c r="A77" s="13"/>
      <c r="B77" s="49"/>
      <c r="C77" s="49"/>
      <c r="D77" s="49"/>
      <c r="E77" s="49"/>
      <c r="F77" s="51"/>
      <c r="G77" s="13"/>
      <c r="H77" s="13"/>
      <c r="I77" s="94"/>
      <c r="J77" s="13"/>
      <c r="K77" s="13"/>
      <c r="L77" s="13"/>
      <c r="M77" s="98"/>
      <c r="N77" s="13"/>
      <c r="O77" s="13"/>
      <c r="P77" s="13"/>
      <c r="Q77" s="13"/>
      <c r="R77" s="50"/>
      <c r="S77" s="50"/>
      <c r="T77" s="50"/>
      <c r="U77" s="50"/>
      <c r="V77" s="50"/>
      <c r="W77" s="50"/>
      <c r="X77" s="50"/>
      <c r="Y77" s="50"/>
      <c r="Z77" s="50"/>
      <c r="AA77" s="50"/>
      <c r="AB77" s="50"/>
      <c r="AC77" s="50"/>
      <c r="AD77" s="13"/>
      <c r="AE77" s="13"/>
    </row>
    <row r="78" spans="1:31" ht="12">
      <c r="A78" s="13"/>
      <c r="B78" s="49"/>
      <c r="C78" s="49"/>
      <c r="D78" s="49"/>
      <c r="E78" s="49"/>
      <c r="F78" s="51"/>
      <c r="G78" s="13"/>
      <c r="H78" s="13"/>
      <c r="I78" s="94"/>
      <c r="J78" s="13"/>
      <c r="K78" s="13"/>
      <c r="L78" s="13"/>
      <c r="M78" s="98"/>
      <c r="N78" s="13"/>
      <c r="O78" s="13"/>
      <c r="P78" s="13"/>
      <c r="Q78" s="13"/>
      <c r="R78" s="50"/>
      <c r="S78" s="50"/>
      <c r="T78" s="50"/>
      <c r="U78" s="50"/>
      <c r="V78" s="50"/>
      <c r="W78" s="50"/>
      <c r="X78" s="50"/>
      <c r="Y78" s="50"/>
      <c r="Z78" s="50"/>
      <c r="AA78" s="50"/>
      <c r="AB78" s="50"/>
      <c r="AC78" s="50"/>
      <c r="AD78" s="13"/>
      <c r="AE78" s="13"/>
    </row>
    <row r="79" spans="1:31" ht="15" customHeight="1">
      <c r="A79" s="136" t="s">
        <v>364</v>
      </c>
      <c r="B79" s="136"/>
      <c r="C79" s="136"/>
      <c r="D79" s="136"/>
      <c r="E79" s="49"/>
      <c r="F79" s="51"/>
      <c r="G79" s="13"/>
      <c r="H79" s="13"/>
      <c r="I79" s="94"/>
      <c r="J79" s="13"/>
      <c r="K79" s="13"/>
      <c r="L79" s="13"/>
      <c r="M79" s="98"/>
      <c r="N79" s="13"/>
      <c r="O79" s="13"/>
      <c r="P79" s="13"/>
      <c r="Q79" s="13"/>
      <c r="R79" s="50"/>
      <c r="S79" s="50"/>
      <c r="T79" s="50"/>
      <c r="U79" s="50"/>
      <c r="V79" s="50"/>
      <c r="W79" s="50"/>
      <c r="X79" s="50"/>
      <c r="Y79" s="50"/>
      <c r="Z79" s="50"/>
      <c r="AA79" s="50"/>
      <c r="AB79" s="50"/>
      <c r="AC79" s="50"/>
      <c r="AD79" s="13"/>
      <c r="AE79" s="13"/>
    </row>
    <row r="80" spans="1:31" ht="15" customHeight="1">
      <c r="A80" s="13"/>
      <c r="B80" s="49"/>
      <c r="C80" s="49"/>
      <c r="D80" s="49"/>
      <c r="E80" s="49"/>
      <c r="F80" s="51"/>
      <c r="G80" s="13"/>
      <c r="H80" s="13"/>
      <c r="I80" s="94"/>
      <c r="J80" s="13"/>
      <c r="K80" s="13"/>
      <c r="L80" s="13"/>
      <c r="M80" s="98"/>
      <c r="N80" s="13"/>
      <c r="O80" s="13"/>
      <c r="P80" s="13"/>
      <c r="Q80" s="13"/>
      <c r="R80" s="50"/>
      <c r="S80" s="50"/>
      <c r="T80" s="50"/>
      <c r="U80" s="50"/>
      <c r="V80" s="50"/>
      <c r="W80" s="50"/>
      <c r="X80" s="50"/>
      <c r="Y80" s="50"/>
      <c r="Z80" s="50"/>
      <c r="AA80" s="50"/>
      <c r="AB80" s="50"/>
      <c r="AC80" s="50"/>
      <c r="AD80" s="13"/>
      <c r="AE80" s="13"/>
    </row>
    <row r="81" spans="1:31" ht="15" customHeight="1">
      <c r="A81" s="130" t="s">
        <v>72</v>
      </c>
      <c r="B81" s="131"/>
      <c r="C81" s="131"/>
      <c r="D81" s="131"/>
      <c r="E81" s="49"/>
      <c r="F81" s="51"/>
      <c r="G81" s="13"/>
      <c r="H81" s="13"/>
      <c r="I81" s="94"/>
      <c r="J81" s="13"/>
      <c r="K81" s="13"/>
      <c r="L81" s="13"/>
      <c r="M81" s="98"/>
      <c r="N81" s="13"/>
      <c r="O81" s="13"/>
      <c r="P81" s="13"/>
      <c r="Q81" s="13"/>
      <c r="R81" s="50"/>
      <c r="S81" s="50"/>
      <c r="T81" s="50"/>
      <c r="U81" s="50"/>
      <c r="V81" s="50"/>
      <c r="W81" s="50"/>
      <c r="X81" s="50"/>
      <c r="Y81" s="50"/>
      <c r="Z81" s="50"/>
      <c r="AA81" s="50"/>
      <c r="AB81" s="50"/>
      <c r="AC81" s="50"/>
      <c r="AD81" s="13"/>
      <c r="AE81" s="13"/>
    </row>
    <row r="82" spans="1:31" ht="15" customHeight="1">
      <c r="A82" s="132" t="s">
        <v>134</v>
      </c>
      <c r="B82" s="133"/>
      <c r="C82" s="133"/>
      <c r="D82" s="133"/>
      <c r="E82" s="49"/>
      <c r="F82" s="51"/>
      <c r="G82" s="13"/>
      <c r="H82" s="13"/>
      <c r="I82" s="94"/>
      <c r="J82" s="13"/>
      <c r="K82" s="13"/>
      <c r="L82" s="13"/>
      <c r="M82" s="98"/>
      <c r="N82" s="13"/>
      <c r="O82" s="13"/>
      <c r="P82" s="13"/>
      <c r="Q82" s="13"/>
      <c r="R82" s="50"/>
      <c r="S82" s="50"/>
      <c r="T82" s="50"/>
      <c r="U82" s="50"/>
      <c r="V82" s="50"/>
      <c r="W82" s="50"/>
      <c r="X82" s="50"/>
      <c r="Y82" s="50"/>
      <c r="Z82" s="50"/>
      <c r="AA82" s="50"/>
      <c r="AB82" s="50"/>
      <c r="AC82" s="50"/>
      <c r="AD82" s="13"/>
      <c r="AE82" s="13"/>
    </row>
    <row r="83" spans="1:31" ht="15" customHeight="1">
      <c r="A83" s="13"/>
      <c r="B83" s="49"/>
      <c r="C83" s="49"/>
      <c r="D83" s="49"/>
      <c r="E83" s="49"/>
      <c r="F83" s="51"/>
      <c r="G83" s="13"/>
      <c r="H83" s="13"/>
      <c r="I83" s="94"/>
      <c r="J83" s="13"/>
      <c r="K83" s="13"/>
      <c r="L83" s="13"/>
      <c r="M83" s="98"/>
      <c r="N83" s="13"/>
      <c r="O83" s="13"/>
      <c r="P83" s="13"/>
      <c r="Q83" s="13"/>
      <c r="R83" s="50"/>
      <c r="S83" s="50"/>
      <c r="T83" s="50"/>
      <c r="U83" s="50"/>
      <c r="V83" s="50"/>
      <c r="W83" s="50"/>
      <c r="X83" s="50"/>
      <c r="Y83" s="50"/>
      <c r="Z83" s="50"/>
      <c r="AA83" s="50"/>
      <c r="AB83" s="50"/>
      <c r="AC83" s="50"/>
      <c r="AD83" s="13"/>
      <c r="AE83" s="13"/>
    </row>
    <row r="84" spans="1:31" ht="15" customHeight="1">
      <c r="A84" s="13"/>
      <c r="B84" s="49"/>
      <c r="C84" s="49"/>
      <c r="D84" s="49"/>
      <c r="E84" s="49"/>
      <c r="F84" s="51"/>
      <c r="G84" s="13"/>
      <c r="H84" s="13"/>
      <c r="I84" s="94"/>
      <c r="J84" s="13"/>
      <c r="K84" s="13"/>
      <c r="L84" s="13"/>
      <c r="M84" s="98"/>
      <c r="N84" s="13"/>
      <c r="O84" s="13"/>
      <c r="P84" s="13"/>
      <c r="Q84" s="13"/>
      <c r="R84" s="50"/>
      <c r="S84" s="50"/>
      <c r="T84" s="50"/>
      <c r="U84" s="50"/>
      <c r="V84" s="50"/>
      <c r="W84" s="50"/>
      <c r="X84" s="50"/>
      <c r="Y84" s="50"/>
      <c r="Z84" s="50"/>
      <c r="AA84" s="50"/>
      <c r="AB84" s="50"/>
      <c r="AC84" s="50"/>
      <c r="AD84" s="13"/>
      <c r="AE84" s="13"/>
    </row>
    <row r="85" spans="1:31" ht="15" customHeight="1"/>
    <row r="86" spans="1:31" ht="15" customHeight="1"/>
    <row r="87" spans="1:31" ht="15" customHeight="1"/>
    <row r="88" spans="1:31" ht="15" customHeight="1"/>
    <row r="89" spans="1:31" ht="15" customHeight="1"/>
    <row r="90" spans="1:31" ht="15" customHeight="1"/>
  </sheetData>
  <sheetProtection sheet="1" formatCells="0" formatColumns="0" formatRows="0" sort="0" autoFilter="0"/>
  <autoFilter ref="A3:AE76" xr:uid="{1E59DDAA-78C2-49A3-BD93-274A60E4A2E1}"/>
  <mergeCells count="31">
    <mergeCell ref="C46:C48"/>
    <mergeCell ref="B46:B50"/>
    <mergeCell ref="C49:C50"/>
    <mergeCell ref="AC1:AC2"/>
    <mergeCell ref="R1:X2"/>
    <mergeCell ref="Y1:AA2"/>
    <mergeCell ref="AB1:AB3"/>
    <mergeCell ref="B4:B18"/>
    <mergeCell ref="C4:C8"/>
    <mergeCell ref="C11:C13"/>
    <mergeCell ref="C14:C18"/>
    <mergeCell ref="G2:J2"/>
    <mergeCell ref="K2:Q2"/>
    <mergeCell ref="C34:C35"/>
    <mergeCell ref="C36:C37"/>
    <mergeCell ref="B39:B45"/>
    <mergeCell ref="C42:C45"/>
    <mergeCell ref="C19:C22"/>
    <mergeCell ref="B19:B22"/>
    <mergeCell ref="B23:B38"/>
    <mergeCell ref="C23:C26"/>
    <mergeCell ref="C27:C30"/>
    <mergeCell ref="C31:C33"/>
    <mergeCell ref="A81:D81"/>
    <mergeCell ref="A82:D82"/>
    <mergeCell ref="B70:C75"/>
    <mergeCell ref="C55:C59"/>
    <mergeCell ref="B61:C69"/>
    <mergeCell ref="B51:B60"/>
    <mergeCell ref="C51:C54"/>
    <mergeCell ref="A79:D79"/>
  </mergeCells>
  <phoneticPr fontId="6" type="noConversion"/>
  <dataValidations count="1">
    <dataValidation type="custom" allowBlank="1" showErrorMessage="1" sqref="AE12:AE16 AE59:AE63 AE65:AE66 AE25:AE57 AE6:AE10 AE4 AE69 AE19:AE23" xr:uid="{ACA0D640-E17A-4BDD-8953-282BCEA32451}">
      <formula1>EQ(LEN(AE4),(10))</formula1>
    </dataValidation>
  </dataValidations>
  <pageMargins left="0.7" right="0.7" top="0.75" bottom="0.75" header="0.3" footer="0.3"/>
  <pageSetup paperSize="9" orientation="portrait" horizontalDpi="4294967293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65DA6F-6BF7-4915-A3D8-B13483C2CAEA}">
  <dimension ref="A1:A11"/>
  <sheetViews>
    <sheetView workbookViewId="0">
      <selection activeCell="A3" sqref="A3"/>
    </sheetView>
  </sheetViews>
  <sheetFormatPr defaultColWidth="11.42578125" defaultRowHeight="14.45"/>
  <cols>
    <col min="1" max="1" width="214.42578125" style="85" customWidth="1"/>
  </cols>
  <sheetData>
    <row r="1" spans="1:1" ht="30" customHeight="1">
      <c r="A1" s="91" t="s">
        <v>365</v>
      </c>
    </row>
    <row r="2" spans="1:1" ht="30" customHeight="1"/>
    <row r="3" spans="1:1" ht="30" customHeight="1">
      <c r="A3" s="86" t="s">
        <v>366</v>
      </c>
    </row>
    <row r="4" spans="1:1" ht="30" customHeight="1">
      <c r="A4" s="87" t="s">
        <v>367</v>
      </c>
    </row>
    <row r="5" spans="1:1" ht="30" customHeight="1">
      <c r="A5" s="85" t="s">
        <v>368</v>
      </c>
    </row>
    <row r="6" spans="1:1" ht="30" customHeight="1">
      <c r="A6" s="115" t="s">
        <v>369</v>
      </c>
    </row>
    <row r="7" spans="1:1" ht="30" customHeight="1">
      <c r="A7" s="85" t="s">
        <v>370</v>
      </c>
    </row>
    <row r="8" spans="1:1" ht="30" customHeight="1">
      <c r="A8" s="85" t="s">
        <v>371</v>
      </c>
    </row>
    <row r="9" spans="1:1" ht="68.45" customHeight="1">
      <c r="A9" s="90" t="s">
        <v>372</v>
      </c>
    </row>
    <row r="11" spans="1:1" ht="15">
      <c r="A11" s="92" t="s">
        <v>373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0DF874B4CB8744FA6AB42C777056938" ma:contentTypeVersion="16" ma:contentTypeDescription="Crée un document." ma:contentTypeScope="" ma:versionID="a2e9a7fac339126c7a8697e52740eb95">
  <xsd:schema xmlns:xsd="http://www.w3.org/2001/XMLSchema" xmlns:xs="http://www.w3.org/2001/XMLSchema" xmlns:p="http://schemas.microsoft.com/office/2006/metadata/properties" xmlns:ns2="1c27f76c-d767-4618-b956-a6f5f4b351fd" xmlns:ns3="b5898ac5-b5cc-4dff-9c57-b3d880286e4d" targetNamespace="http://schemas.microsoft.com/office/2006/metadata/properties" ma:root="true" ma:fieldsID="3128f53a11a27100606afd1b15399ff5" ns2:_="" ns3:_="">
    <xsd:import namespace="1c27f76c-d767-4618-b956-a6f5f4b351fd"/>
    <xsd:import namespace="b5898ac5-b5cc-4dff-9c57-b3d880286e4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SearchPropertie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c27f76c-d767-4618-b956-a6f5f4b351f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Balises d’images" ma:readOnly="false" ma:fieldId="{5cf76f15-5ced-4ddc-b409-7134ff3c332f}" ma:taxonomyMulti="true" ma:sspId="9ca92510-c55f-4a06-b276-8f073f681cf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3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5898ac5-b5cc-4dff-9c57-b3d880286e4d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bafd188e-7486-4090-a1e8-f336fbaec3e5}" ma:internalName="TaxCatchAll" ma:showField="CatchAllData" ma:web="b5898ac5-b5cc-4dff-9c57-b3d880286e4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0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��< ? x m l   v e r s i o n = " 1 . 0 "   e n c o d i n g = " u t f - 1 6 " ? > < V i s u a l i z a t i o n   x m l n s : x s d = " h t t p : / / w w w . w 3 . o r g / 2 0 0 1 / X M L S c h e m a "   x m l n s : x s i = " h t t p : / / w w w . w 3 . o r g / 2 0 0 1 / X M L S c h e m a - i n s t a n c e "   x m l n s = " h t t p : / / m i c r o s o f t . d a t a . v i s u a l i z a t i o n . C l i e n t . E x c e l / 1 . 0 " > < T o u r s > < T o u r   N a m e = " V i s i t e   g u i d � e   1 "   I d = " { 6 7 1 A 3 9 1 D - D 5 8 8 - 4 1 2 B - B C B 4 - F E E D 8 2 B F 3 F 0 C } "   T o u r I d = " 8 e f f 3 7 b 2 - 7 2 2 b - 4 8 1 6 - 9 8 e 8 - 8 f c f 5 8 8 3 c c c 6 "   X m l V e r = " 6 "   M i n X m l V e r = " 3 " > < D e s c r i p t i o n > V e u i l l e z   d � c r i r e   l a   v i s i t e   g u i d � e   i c i < / D e s c r i p t i o n > < I m a g e > i V B O R w 0 K G g o A A A A N S U h E U g A A A N Q A A A B 1 C A Y A A A A 2 n s 9 T A A A A A X N S R 0 I A r s 4 c 6 Q A A A A R n Q U 1 B A A C x j w v 8 Y Q U A A A A J c E h Z c w A A A 2 A A A A N g A b T C 1 p 0 A A D 4 F S U R B V H h e 7 X 0 H d 1 z J d e Z t o A N y J g K R S I I J T M O c y S F n h p N H l q 2 V 7 V l J t m U f 7 3 r P + p z 9 C / 4 j X n t 1 1 j 5 7 r C N b l j S B H A 4 z C W Y S z A R J J C I Q O a P R E X u / W 1 X d r x v d Q D f I k b q B + c h C 1 a v 3 u v u 9 V / X V v X X r V p X t d 5 d u z t L 3 i I l M h 4 t c x V v I 4 w l S I B C g Y D A o A Z i d n Z V g g L Q N s T q 0 Y J b e W + 9 R K X 3 9 l D e D 2 o c z K d s x S 8 7 M W X r S Z 5 d 8 G 3 8 B L t l V 6 6 P i H P U 7 w O m n L r 6 O y B s g c k + O 0 o a C H n I 5 7 f T w 4 W N a u 7 a B 6 u p q 6 d a t O 3 T w 4 H 7 y + / 0 S s r O z a W Z m h s 4 8 D p I r t 0 R / k w K + e 2 Q 6 Q 9 K H 1 3 j J b v N R Z m Y m u a e n + T n 9 V F h U z M 8 8 Q 1 6 v n 4 q K C i k j I 0 P O j 4 6 O U X P n I M 1 4 v P L Z 7 z E X t i 8 u f 0 + o W C i s 3 k W T k 7 N S O U E i k M F K J m s M r C 7 x U 5 Z 9 l n J d i i Q 5 T k U 4 j 8 d D I y M j U i E n J i b J 6 X T Q o 4 l V X E m Z I V F Y v 8 J P L Q O K X M D W l X 6 q y G c W a X z L x D K / O B v 0 0 v F 1 P r p 3 7 z 5 t 3 b a F + l 7 1 U V l Z m f w m y I T f 6 u r u p V Z v A 7 l c 2 f p T C j Y w N w o 1 R Q G q c g 3 w S W I S l c h z z 8 4 G a X T a R i 3 D + d R Y G a T K Q i K 7 3 U 6 z G Q 4 6 d a 1 Z f / J 7 W P E 9 o W L A W b K L f L 6 A r l S K G C Y A J j Y 4 U D 0 k 1 z q d T s r K y t K 5 k e h g i f R 8 0 B F D g i n s q P Z S a W 6 Q T r f E / v x 7 6 2 c k 7 h r L p F K W M J f b X P T u u h l 6 8 u Q J r V m z m j L t T s r M s N H Z 5 1 l 8 f 0 H y d D f R h 8 d 2 0 Y N e p 4 g 9 E B 1 S c U O 5 n 6 o K Q F I b v R j M p K 5 R J o h 8 s 0 J W h p d K f I + o g b 8 T 8 A b t d K M 7 X 0 i Y 7 S A 6 s t Y n p H I 4 H H S + + R l N u d V 9 f Q + F 7 w l l Q X 7 V L p q e V l I J K l 4 0 k Y B o M m X Z g 6 I 2 d X V 1 U X V 1 t c 6 N h C G J k V y j b q V u W b G v 3 k O 9 4 3 b q H J k r u Q y O N n i o p d 9 O r y b U N S D O + h V e q m O N D j L n / A s X + Q J h 6 X N w l U d + L x E 8 6 X P Q w F S G f D 7 g 8 9 L b a 2 c o y M / a 2 9 1 D D a x W Q u 0 E q U 5 s 9 E o 8 O D h I E x n V t L H G S S e v 3 t X f 8 j 2 Y U L e + J x T D V b q T 1 T N F J K P i A d F x N N 5 d 5 6 a 7 d 5 t p + / a 3 d E 4 k h r m v 8 v C V g z z + u W p W P L C g 4 c p M t I 5 V w P E Z m 6 h 9 A 5 O Z N D i V y R V e X 2 R B L p O m u p D v m + 8 x i 6 X I g 1 7 + w 4 A K u r + e + 0 h M 5 G R g V M L J y U k m z h A N 9 A 9 Q f k E + t U 6 W k a u g m t a U B W n t C i X B o d K W V 1 T Q 2 d t P y f 1 9 3 4 o J d W V 5 E 6 p 8 9 U 4 a G g r 3 l Q y Z F i I S n 6 B 3 W Q 0 b G x u j / P x 8 6 b h H 4 0 q 7 i 6 a 9 8 Y n k Y E H j z A z S F F + T E x y m n W v z 6 F K r S 5 8 N 4 x h L i 3 O s y s 2 H d 1 j 9 G 2 Y J c 7 e H V T w L 7 B m z / H l l F I k G H i 1 G d 0 p g S O X 1 e q n 5 7 j 1 y Z b l o 2 7 a t r B 7 a 6 E y L i 8 Z f P a a t 1 b O i G r p c L l E B 3 X 6 i C 3 c f y + e W K 2 x f L m N C 5 V X u p K m p Y A S Z g P n I Z P J A h q N r 3 D Q w N E L l Z W E r m t t n o 9 E Z l k p a S g D l e Q F q K P O L V Q / S J x p X r 1 6 j f f v 2 S i V u 6 n D R l C c + C Z M F f g 9 3 n M O / v a f O S 3 5 + x M 4 R O 6 u K P n X B A s C 1 F T n T L K k G 6 P H j p y y N V p C z Y j f 1 j G d S Q d Y s r c i a p t Z n D 2 n / 9 r V M L C c V l 6 6 g r 5 q W r w q 4 b A m V V b a T 3 N y k W l W 8 R I h k g A b c Z O 2 u 9 d L N l 5 G S o Z L V t N W l f l H H F s K V K 1 f p w I F 9 Q i g v q 4 Y X 2 1 y h 7 0 4 W I F B 9 i Z / K c o L S 1 3 o 5 G r 9 P h n u D K g q S y f N 3 f E m V l e X k d D K p p 6 b I 5 / d R F k u f 7 J w c c k + 7 a e X a H a x + B u l l V w 8 9 m V o t U h m / 9 + 5 6 j 9 w 7 G i Y Y Z W B W v / q k U 1 T Q 5 Q Y m 1 O 1 l 9 9 S O 4 h 2 s + / s S V v F i 5 R n U F / u l r z P p y e A K G q T e V 6 / I 5 X R Q a W m p v m J + n D l z l g 4 e O c Z 9 H x t N 8 H d c 6 4 g k 5 p u G t S E o c b k p O N h M o / n 7 5 X h 3 j Z u K c v g C C 2 7 f v k M 7 d + 6 Q 9 P N n L 2 j d + r W S x n d A D Q 2 K O Y T o x A Z F K p B s f H y c 8 v L y 6 c K D N j m 3 n J A h 7 2 O Z B L s z K 0 Q m I 5 n s G X M N E A Y 4 n o 9 M M H O D T E C e i 6 s W / 0 Z e b g 7 l c I u e K L K y s i n o c 0 s 6 n 7 8 D 5 v H J t r P y X S 7 7 L G V y H y g R Z O I Z E 4 D 1 c Y Y 9 2 S E y A V 1 D f l Y / r + s j h b f e 2 i b 9 K G D t u g Y a H h 6 m z s 5 O u b / j 3 G / b U e 2 R d 3 T u 3 i i 1 P H s m 1 j / 0 K X H d g U 1 r K C + H + 4 S 4 t 2 U S b F 8 2 L R 8 J Z S 8 E m b w R U i k e a W L l W Q E T N s z g 0 e j v 7 y c n q 0 l F h Y U 6 Z 2 H c v n 2 X G h p W U 0 F B A V 2 4 c I m 2 b t 1 C J S X F + q w C V M p Y 5 n Z U b B g k U J 5 A g N U 3 S L l p 3 9 x r F 0 K h t 4 V W F t u p u n q l P P 8 r l r Z t b R 2 0 Y 8 d b M l g M D w 9 I 4 X N n z 9 P x d 4 7 p T 4 V h D B m w D u J Z o A L C a N M y M E m + w P K o Z r a v l g G h M u w u s u V u 4 p Z W S S Z U F p A K i C b O f E R C f 2 F L l U + M D N F A x X n + o p U c d j s 1 b m q U O F H g n p q b 7 1 N f X x 9 9 9 N E H O n c u B q c y 6 M W g n S a 5 Y p v b R B 3 G A G 8 s n D 5 3 l T Z u P 0 S d o / Z 5 r Y 0 G 2 8 q G a G S g m / s + Q R o c G K Q 1 a 9 Z Q V V X l H A u m z 6 f e I / p L h k Q G 5 t i o f s X F x S K 1 n v V N k A d s X + J g Q t 1 Z 0 o T K Z D J R b m N I M h n p B C R D J m B n j Z d K L D 5 2 B p c v N 9 H + / X v F v W i x + M 9 f / 5 Z 2 7 N w u f n m J 4 n a X k y o L A r R S P B / m 4 s y Z c / S O R Z L g 6 X r G M l n N p Z B L E w Z y W 4 f s N B v 0 0 X T v X e r t 6 a W P P / 5 Q X J r G x s Y p h 1 V Y k G L 1 q v o I Y v l 8 X p q Y m B J J G k 2 q 4 K y N V V V F L n z H w M A A 9 6 n y 6 N X 0 L E 3 O L O 2 x q q X f h 2 I y Q T K 9 L p n Q X 4 o m E z 5 z 6 d J l 2 r J l 0 2 u R C S g q L q T a 2 h p 9 l B h A 8 H h k A v z + S N M 4 X g c G g K 3 + g Q 5 W W z e U + 2 h j J X H f T / n 8 g Q h b t m x m C b W K d u / a K W N N U N 9 u 3 r w t 5 w G H w y l k a m 1 t m / P u M m z h d 5 y f n y e D v z U 1 1 b R r X X V k 2 S z B k L y i n U a w F 2 4 P q X m v Q y a g o V R V T n z P 0 N A Q P e M O O J x e D x 8 + R I V J 9 J f i A W 5 L H t 3 5 f 1 P Y u n U r T U 1 N 6 6 P 4 a B 1 S j c H G D R t o 2 j 0 j K t 3 N W 7 f F s G A A P 8 X d u 3 d K H 3 F 6 O v y d 8 C N s a X k W 9 5 2 C n D D S 4 L 0 h v b N + h e Q v V d i + v r o 0 V T 5 H 8 X Z y u 1 + v z 2 S w r 8 5 L + V l B u n / / P q t k 9 d z h z p f 8 a F X n d d D R 0 U k r V 1 a J x 8 G b A j z O M Y V j x Y o y n R M f F 1 6 4 x N D S O p h J V b m T 8 t 6 g p s U C z j 1 + / E S k G O B 2 T 9 P Y h J s q y 0 v n v B N z 7 H a 7 5 f t w / K q v n 1 o G p i R / q Q G a L k d L K 2 S V b e e K F H / a h U E 8 M h W 4 1 P X w h Y M Z G 2 S 6 d f u O t P i F h Q V S K d 4 k m Y A X r a 1 v l E w A P B d g L E k E I B M 8 1 V u H H d Q 9 l R + X T A D U W 5 D p y Z M W u n H j F n 3 9 9 W k a 8 B T S q c c O 6 p + M V H r M O 4 Y B w 5 R D R f k K 2 r W 6 n F N z y y 7 d w 5 L r Q + V V N L J K E k h K z T M f B 7 I c s z T u y a D N p a O 0 L v c l q z g D Y t D I j j M t 4 0 0 A E / f K V 7 x 5 V Q j T L L q 6 u v X R w j i + V l k L 2 4 f t N O Y 2 b y Q + N m 5 c T 3 v 2 7 K I f / v A z y v a 0 U 8 A 7 S c 3 d D n H o t Q L v G g 2 Q c f H C c f / A A G 1 f X R F R d k s h L K k + l D O n k K a m H R F k M s G K O c c 6 A L D s Q i p V l W Z R R U U 5 l X N r C o t W a W k J n T t 3 X j r Y b x p Q I X t 6 X 8 l 9 v 0 n A K p f s d 7 7 N k g q 4 8 d I 1 7 1 Q S K 0 C W t W v X 0 k d v K c d e j I M F 4 C 5 v A d 4 5 J B u G B o C h w W F y O T K p L H e u M 3 A 6 Y 0 k R K m B f x Z U / 3 A p G E w e I l W c A L e 7 o G o 9 8 v r e 3 l 5 4 + b a G z Z 8 9 z 3 + k B k 6 t C D B C Y a o 6 5 T / N 9 T 7 J A x V + 3 r o F e v u x K W E V L F L m 5 u T q V G G D 1 M 9 b M l o H k p p 0 A a I z w i T P P s q h 7 b K 7 6 t 4 I l 8 a 1 b t 6 m 2 t p o y + I W v r i j S Z 5 c G b C e v N b + 5 m v E H h K t 0 G 0 1 N q f U U 4 q l 6 C 5 H A z I q 9 d v 0 G 7 d 2 z e 0 4 / C e M p n Z 0 v 5 f u H h o b p 6 N H D S b k Z L Q T c H 9 Q / D I Q 2 N K y Z M 6 C K 3 4 3 O W w h o F F a t W i X 9 q W R w 7 r m L / E H 1 / O a 9 J A M z q R L u U 0 c b w t Z L v F O 4 M q G / a N T A n p 5 e 6 o 7 h B Z K O s J 2 8 n v 6 E y i 6 q o S l P k Z h 7 r d I p G T I d Z s k E I w T Q 2 t Z O a 1 a v k r Q V N 2 / e o l 2 7 d o k k g y p 1 5 2 6 z 9 H 0 w f h R N v s U A F e 3 a t R u i a o 6 O j N D o + A T t 2 7 t H f u 8 m d / 5 z 8 / N o c m J S B p E T l T z d P T 1 U W F A w r 5 H B A A O 8 G K M y H v K G F B i k N f 2 r R A E v 9 y w 7 U X O P M r R A G k H y 7 a h R M 3 5 h 9 U N j h P e I c h u f 9 t L z g X G 5 N p 2 x J J q F G X / J g v 2 m + Q A H V 0 M m T F u o i z P A C g O F 4 Q 3 6 A x j 0 R P / n 6 5 O n 5 H O L h Z / v / e G D h z K e g 5 W L 1 q 9 f R 3 v 3 7 a U T 7 7 1 D 4 + N j 4 s K z i g k O c s H z A W N L J 0 9 + I 1 J y o e f M Z y L 5 / Y n 1 o 2 q L A r K 6 k k G e X Z E I / U q Q a y Y J 9 Q / f 1 d U f J g j u c v z V U 1 E h c c / w D b x x 4 6 a Q C 2 F k o F d d m O b I / N n f / o 9 / 0 O m 0 R B a r e j C R g 1 D x i D R f p c P i J V s q 1 a B t X 1 + / j N 3 A 1 S Y W u r t 7 W H 2 q 1 0 c K M A e v Z p X q 6 Z M W r u i T V F R U J B U k E a A B a G 1 t p X a W i J s 3 b 5 r j N 4 f v w a A x K t + L F y / E 2 w B 5 k E 5 Y P g z G E s y l s j v s l J e b x 5 + d + 7 s g 6 9 U r 1 6 i 9 o 4 O 6 X n a z x O q m z o 4 u M Q 5 M T I y L V I S E u H i v n 4 p y M y n T 5 q d Z v i 9 Y 4 T b W 5 X O a Z M I k A L e l V S W J G z m q i p 0 0 0 t d B M x l q A u b 2 u l m 6 3 J Z N X e N O 8 T y Z 9 c + I t w X K Z 5 y l 8 Z q q M u q f S F 6 9 T C X Y T l 2 / N 3 8 T l + I I Z G 9 + L V X P 9 A 9 w H Q w C I E Q 8 P H 3 y l D Z s 3 K C P 5 g K e E z d v 3 a E j h w 8 K 0 e Y D v C 0 w V e L Y s b e Z I A v 3 w 9 A X w s A v p k Z E A 9 K x q e m a S D a Q z k p K e I r A q L J r l 5 r T F A t 4 d r x D k A t 9 m q 6 u H i o t L Z Z j r C n x s n e U 8 t Z / L N c e Y d U Y / a J k c P v O X d q 5 Y 7 v 8 D g w 6 L T P r J d / v 5 e 9 y u e j A K j d l z O L 3 f d T S D 8 9 0 Z R R J R 6 Q 1 o T I L t 4 a 8 I a y E s i L 6 2 A q s 1 Q B H U X x 2 Y n K S c l g S x B t c R e W a m J h Y c O I g K v e l S 1 f o E J M q L 0 Y / B 7 9 1 h y v Y a l b h S k o i F 6 C c D / B 4 + P b b s + K 4 G k 8 C o l 9 y 5 / Z d M f G v a V g j 4 1 A g y p U r T U L c 1 4 H p T 2 G R z F 3 c D 0 o W F y 9 e o o 3 c G E 1 N T 4 t E N + t t 4 F l Q R q u L u E 8 V 6 J P G 5 X F f + n p R 2 E 7 d S E 9 C u f K r a M p b H L L q I Q B W A s 1 H J v / Q I 8 r y v K R c 7 m O g n 4 E V U i s r K / X Z u Q C Z 8 F v x 1 E E r p q f d 9 P z 5 M + r p e U W H Q S z + f p B + c n J K T M a H D h 2 Q l j k Z w H + u q 7 u b 1 q 9 b p 3 P i A + S H R A O 5 g 8 F Z K i s r F e n 1 O r j w I k t W r g U O r f b I + h j J A u U B Z 1 q o q w B I a g g V D A Z o l a t T 1 M 5 A h o M 6 R 9 N T 9 U t b Q t n y t n K r H T k l I 1 E y y b U z Q / T + W w t b v g x G R 0 f F Q T Q Z M z k k F T 6 D V V 3 r u e + 1 e n V 9 y J 8 t W c A w A W m T 6 N R 6 A G o l i F x e D j e f 1 w O k C a S K A d b M w N y w x Q D v 0 j R M R v K h 3 x b w + 2 h 3 5 a A Y f F q G 1 C z m d A M r P C j c 9 A r O v J V c u c J O r / O R J x Z Q o f M L E 6 + Y A N Q p k C M Z 7 N u 3 h 9 5 6 a y t V V F b Q t m 1 b p P + z G D I B k I 7 J j k F B C k J V f B P A g p m 4 d a j I A B a A S d S T I h o Y w J 4 D K V o b 3 e o t l N + p z I X q r c o 7 n Y L Y h d I t c D s d 6 j c Z J C q d D L Y m 2 b r 2 9 f f r V O J A f w z 3 U s I d / N c F r G D J k h F 9 K P f 0 m 1 O d M N X e b 3 E p g i d F s p i c n B D j D 9 7 L Q J Q j L Z 4 v M J s h c Q 5 / d X S 5 p 0 N I O + f Y 3 B X r R D p Z 1 T w r g a z p + Z C R 4 O I n B h 6 3 R y p o s o C a V j y P 5 T B R Q E 3 K S H I S o x B q 5 s 2 p T n 5 + l r X O Z + S e m t A 5 a j H P e E B Z d H R 0 0 L V r 1 + n U q d P 0 7 7 / 6 t U j 6 A w f U w j D W C Z s 2 m y Y X k + l S W 5 Y s S 7 2 6 k N 9 3 j D q Q y i E 5 H S I F M D 3 j C o 0 5 v Q 6 w 8 G M y g B V w M Y C 3 d 7 L + d N F 4 9 u y 5 O O k W x D C Z z w e o i B j 8 f R N A A 3 b 6 9 B n u + x T R u 5 v D k k n 6 V m 0 u G T K 4 1 3 x f J i V C C k F F H R 4 e k s V a 9 u 7 d Q y d O v E s f f P g + 9 w H L Q r O b h 6 d Q C y 1 g M k E 6 z X K 1 b B 9 2 U C D 4 Z p 2 F f x 9 g Q k V R L I W D M 7 e M v N 7 w A K 4 J y Q K u N e h b o N V P F L C U w X q W K H B f s O q 9 a G 1 b c E x q P s B / E F P T V 6 5 c q X M S A y p 4 0 5 U m T u H d v T 7 w P J i o i P l g O d y V x J J n B t M + G 7 U N Z V B 1 T b W 2 a A a p s 5 M l 0 9 U b o Y F u B J j E M X / K A P 0 w a z n i G r l f j r H e 3 + y s j U p c 4 f J P h 2 D 7 5 u a D 1 2 v q f 4 / I L N h M 0 9 P x x 5 1 M G u V i y Z 6 D 7 I E z t G l T o 6 h j D x 8 8 k i W x k D b j N l g + C 9 4 J + B 3 o + / B g f / m y m z 7 6 6 H 3 9 D W H g N 3 E N K g O m d j x 8 + I h b 5 4 A Y M C o r K 8 R E b F r k Z I E x m 6 t N 1 8 T d S F W 2 x N F 8 7 4 G y K r J 0 T N a Y E Q s w 2 w 8 P j 8 j A M Y D F X b D b B 4 w U W H n W 7 5 2 m 9 z Y G I 9 R i v L / o Z 0 e 5 u W c 8 1 D O V T x 0 j 6 l o 8 m 5 Q d B 2 z 4 B m u f 3 + f l t J f 2 1 U x R 9 8 z i 3 t 8 f A r b T t 9 K H U H 4 X l g K b u 3 q R Q f R x L M y y G n F i Y 9 g g 8 e J 5 K 1 V U l s t u g D A 8 b N y w X r X C O T l i V E B l t A Y D / F Z P T 4 + s q Y d J d t e 5 5 c V y y i X F x Y s m U D Q w k I s x q 2 Q l H M b M 4 L h 7 5 P C h p I k Y D / h O N D Y O b i i c / F 7 w b u 5 0 Z 8 l G B 1 6 9 h U 4 i X u n j M x l 0 6 V m Q n K 7 w M 8 0 h F A c h l J 8 J V T t J P W l E q L T p Q 2 W X b Z Y W D y 8 + F n E S I R O 8 p t 9 e p 1 Z 6 N a i r r 5 X l t r C Y 4 2 e f f i w D o J j 7 B B M 3 K j I k D V p d K 5 n Q W v / y 3 3 4 l 6 c 8 + + 0 Q G h D G t G + u A R 5 M J q u X L r i 4 6 d + 6 C S C + o g b G A + 8 f z G b U S 0 m B 8 b F z 6 I s k C 7 k + N j R v f G J m A 7 O w c u s L S 8 j w / B 1 Y / + t d / / X / U f f c / a E t x 2 K l 1 M o F N D l 5 N Z E S Q C T B l J 3 / 1 P a t 7 t 9 H z A Q d V O B Y 3 3 v W H Q N p I q N m c z T K Q a y W V l U T W d D x A P Z G N x P g 7 U F F B F h T c h Q s X 6 e j R I / q q + I C F q r e 3 l 1 p b 2 + n 4 8 b c j y D P D 6 t 7 / + a d f 0 E 9 + + n l o q g S k 6 B d f f C l u P 5 B 4 + D w 6 9 n B 4 x U A t p C H 6 H f A e w J y g H K 6 0 U M X h 4 Y A 5 T C D 7 F 7 / l z x 8 / m v D g L N 5 D U 9 N V 2 r J 1 S 9 J G j P k A d b a 9 v U O c g z G + Z d 4 / J N e r V 3 0 0 n b d F V r a N N 8 3 j Y q t r 3 s m K I q V E 8 8 D y B U Z C s X r P U m p P 9 S T 1 B 9 J j Z i 8 T 6 m F a E M r n 3 C g q R y w p Z U 3 P j 1 k K t n / J U m J S O v s n T r w j q 6 N e v H R Z N k y D C 9 J 8 g A q G g V o Q I p b P H y x c l y 9 f p Z 0 7 t 8 u 0 D q i Q m I u E W a o G k F i Q e C D j G J N q m s m D 9 c 1 h P T M S x d r 3 O M v S 0 8 + V 7 N D B A w l 5 a a C h O M 3 3 u X p V H W 3 Y E N + R N 1 n A 6 w L f D e k d D W X Z m 6 K W m X U R a h 9 U Q a w x M a a 9 1 R c E l 2 O Y U C C T I t T 2 y k k a o f Q g V O Z f / t 3 / / A e U Y y q H 7 L J N 3 L q H D R G L h m e U 1 l T Y u a K t p / r 6 O l l 8 B Z U X 6 p 3 d r i o w D B L 4 j e h + C 0 g I i Y b 1 8 + L 1 k W D I q K u r o V / / + r e i F v b 2 9 o k q a Y V R H 0 E e / A Z + G 5 8 z Z A K s 6 i X U y b a 2 d v n N R N y O 8 F l I E a i Y c E a 1 f l e i G B g Y l F 0 Z C 7 g v i X u E x H z w 4 C E 1 N D T I W F j 4 T h V w / x N M q I q s M X r U 5 6 R s l 0 P G p 2 B 0 S G Y K v Z Q s v 3 t s d Y r l o B E j 9 E 0 Q 1 e e 7 y W P D L N / Y d S R V Q v J v + w 8 A 1 p R C Z H o t Q v k m Z M 4 T d m L P z s m m k p I i r g x Z U i F g z s X c J D i T Q n p Z g W N s U w M P c Q P c h z G O Q J V D 3 w d k x I z b j z / 5 U C Y K F h a + n s o F U k I q Y m V a p B M F S H T 4 0 M G k V j y y o r u 7 W 1 Y 0 8 m i 3 J U z 7 3 7 V r p z Q o v e O x G x P s O g L p M h n M o z v d i b l o G T c m K 1 T p 2 u Q f Y g A W R R s m Z q U B 0 o J Q f n 9 8 F S 8 Z g u W X 1 d B 0 2 T H y s j p x v / m + T J / A w C P G m D D w u H n z Z p n O f r X p e u h 7 4 T k O C b G q v p 5 b I G W N O n 3 6 L H 3 1 5 U n 6 7 W + + k D X J f / O b 3 8 m U D E x O x D o T l a w W o Z 8 x x a 0 2 J O B i A S l x 7 N g R V g d L R E o k 8 q x u J s F / / M d / U m 9 f n w w I m 9 + H u o b v S G T 2 L i Q h n l U t o e a R R T i N i h t v 6 e e R k V H K z S + m w S f f 6 J z Y w L Y / B j C 3 W 6 H o E x s z v v n O p g 4 y / / K / / / 0 / q E d J z W D P K S e P z x W S U K 8 D 7 A 4 I P O 0 c p U + O b Y l Q h 6 w q F 2 a r Y v Y r O t t n z p 6 T Q d J 1 6 9 Z K p Y I k g s R 6 9 9 3 j o l L B m g Z P i C y W d O N j E z I J E N + F i j j N k g t b w y w G 6 O x D w s y 4 Z + j 5 8 + d 8 P C X 9 s v n W h g B 5 7 t x p p r e 2 b 6 N 1 a x t k S g r u F Y O r 2 N A A z 4 v G A T O D A R h G o N 7 h v c L s X 7 a i T C R h e 1 u H P O + 0 e 5 r 7 T i O i H q P h m Q 9 Z W S 5 6 2 d l B K 1 c U 0 E S G 6 m f B U R S v t b b I T z V F A W q s 8 F N 9 c Y D a h u K 4 c E m D p T U R L f 1 N 3 D 8 x S 8 U u L 9 k c k H 6 q b q R i s H 1 7 5 9 H r 1 d L v G B l 5 j d y y + q S F l R e t g 4 E 1 n Q z M z F O 0 v l D V o N K Y Q c n n z 1 9 w 3 y Z P + g / Y 1 h K L X M I 4 I L u s w z T O 1 x 0 7 d l S u B d C S w + s C 8 5 W O H j k s / Z 3 T p 7 9 l t e / A o t y O 8 E R n Y Q B h Y l y 8 e F l + C 0 Q C I a L 7 R H h + v B s Q G G r r 1 q 2 b W e K q p Z d B s F / 8 4 l / o R z / 6 o d x f X V 2 d m O 7 R U P i 5 4 z 8 9 P U M 7 d 2 y j R 4 + e s m Q 9 J D N r v d y v h J R F 4 4 G K / M t f / r s s Z J n o / K 2 v v j o p W / L A h J 7 n i l 0 2 5 1 5 k 8 e / r g w i w G h 0 I 8 n 2 r w V 0 Z 4 D W D v H 4 v 7 a i a p O n s x C d l / i F g O 5 P i h P K 7 G m l m R q 2 V F y 2 l F k s m A N M R 6 j J f U F G x c l x F S 2 3 6 S N i h D 2 s 0 l J S G C w + V E 5 U Z 9 4 C p 6 x h w N Y A q 9 e j x E y p k C Q I r G P p p 2 A a m p l p 5 F S Q L S A 6 M J R 1 n I u G 7 z 5 w 5 T 0 e O H I w 5 u f G b U 6 d p l l t 2 G E M q K y p F K h l A 2 s A p F Q P O M L s b K Y x n w L P g / V k l c y x g S 9 A t W 7 Z I v z M R 4 D d x z 1 b L Z j T M H C g r T F l i 4 B 3 v G k Q K g k w B D q w V g F C b y 1 m F z n t 9 z / 3 v E i n f h 4 J f G P A 6 5 I m F 4 T F W o b j y o e W H F M F a B 8 a 3 b 2 r K P c c Z F l I H l Q 8 V E R M G A X S W 0 R K 3 D 2 f Q Y P + g U s f 4 G q i I i 1 1 a G U M D T U x Y G D X w e / h O G D k u X W q S c 5 B G I A T G v b A T h p e P 3 z 5 6 R H b O s J I J g J n 9 x P v v U d O V a / T i B Q w u 6 l 0 a K b c Q m R 4 8 e C Q E w e b V i Q K / C V c t e J g n Y 0 i R W + E y 1 r S S I G l L s W M j A 3 9 0 x y v F w G 9 W 6 X 6 p G H J K a o V I b 5 p M Q F Y 2 i K S s c O g X Y U U j 9 D 9 Q C Z q b 7 8 n a e L G A 1 n f D R j W d 3 J 4 x S 2 5 f B g 1 M w 2 J Y L E Y J e 6 Z d F j a x + r Q l g o C u 7 B j T 2 b y p U V R L A z u T u b F x v R g p v v r 6 F P 3 u t 1 9 S 8 9 3 7 0 p K / c / w Y q 2 P x r W q 5 X M F / 8 E e f i g o L I 0 W i A P n Q d 4 P P I 7 4 j G a A f u X v 3 L u m / Y S A b Q w 5 Q S e c H 9 5 + s 7 I k C z k x 4 M 2 h i D J b H 2 P U l F U J K S y h v I O 8 7 I x Q A X R 7 z 5 d C v + M E P P p V x l 1 O n v h X 1 K n o c y g B 9 r o Y G t R M 6 W t U V e Q F R U 7 J y s o S Y M G Z 4 W E W N 7 u v M B 5 i p Y S 2 E h L x 4 8 c q c t S 0 g m R 4 9 e i K G g k 8 / + Y g + + 8 E n t G / f b q q q q h K z / 0 L A v U A F g + q M + 0 / k f e I z H 3 7 4 v h h G M K i b L C D R 6 + v r x a P E 6 / X Q v 3 F f D J j f W s f n + N b k 9 m L d I u d 5 t S k / V Z H S E w y 5 H s U t / D d B M n z F u Y d T 0 n e C q r J t 6 x Z W t f b J u F Q s o N U e 5 M o F i 5 Z B y 4 B d V g I a H h q R S i R q G Q s b q I I I 8 9 0 l v u / + / Y c S f / D B e 7 J u + t t v H w 4 N M g M 4 B 1 c i G A q s U y G S B Q i y 7 a 2 t k o Z R I h G g U d m 2 b a t Y B p O Z 6 m I F 3 k n / w B D 9 7 K e f y z E 2 3 5 4 f e G P m r c 1 9 e / Z Z f 8 y 6 k i o h p a f A s 0 Y T I s 5 3 J a W C z l J 6 N K o k A i x b q H j w M o i l o u A c x p a s W L / C T 2 s q X F R S u 5 X a 3 V V 0 q a O A c t Z + Q t c 6 X X S t w 0 V n u A N u m T U e g a t X r 7 F q i a W c a 6 U f B 1 N 8 d G c e 6 h L W q 5 t v v c B E g X e K 9 S 2 w p D Q s k 4 k C F l B 4 r y 8 G U E t h w j d Y a P X Z U H n j H y c l V h k S Y 4 l n a x 1 J t Z D S f S h 4 L e A F f 9 e k c r M a A s s T v h 0 m Z 3 T k 0 S r H A s a d 0 F c C c H 3 b s J 0 e 9 d l p I L i S n P m V 4 k m d x X 0 z V R l U u N E 5 t 1 W G C X 5 0 Z I x K t Y k 7 H j K 5 T z b f c 0 O C w e y P v l 0 0 z L u D k Q T j W u f O X x B j w Y 4 d 2 + n C h U s i T R M B J G J R Y a G o p s m i p 7 d X p F R i U M 8 p z y t J H e M 5 J C 0 H H G L X l 1 Q I m X / 1 d x j Y T U 3 4 b S V S Y b 4 r I k U D A 4 7 l + Q E K e K Z F B b Q 7 c 5 g s D r r f 6 5 S F 9 F 8 M Z t K z r g k K O E u o f T R L F i k Z m c 4 I z Q e K B 5 y v K g i Q Q 9 e r A D 9 O y 8 s J m s 3 M o v q V 8 / v n w V x 9 j 9 V C b F 4 Q b e h A 6 4 9 1 / l x M 4 m c Y / B 2 f o N y 8 X B k M R X / u y y + / F p c p 1 E F U 7 L U N D b K r B z 4 H M z o + A 6 K A j J g u Y r Y 6 j Q a 8 I P A + 4 E G y e v V q 5 c + 3 g N o J C Q / V s r Y m v E 7 8 4 F S G z N K N D a Y M N 6 D K h w 9 p 9 E 2 R V j 6 c c G u S w P d e V f F 6 S w p 8 l 7 C d b X 7 y + 6 m t S c K Z X 0 V j k 7 n S i h p S W Y n 1 X Z E M + y O h R S / J d 5 L P l i f t 4 X c F 7 J Z + f J 1 H 2 r b 5 A K N A b + + r 0 J 6 2 a p w G c 6 c 8 1 N L y X J Z Z x v t A B Q Y 5 4 O k B S y O W h I Y q C R + 8 W E C / C J Z N G D u w q l J W l p P V z z o m C 1 c M / u N 2 z z A x Z g h L M 2 / e 3 E h 9 Q 1 P 0 + M E d m p l x 0 7 v v H A v 1 N b H Z 9 g C r k F j 3 A r / V 1 o Z p H v i e y C f D n l H x 1 F 9 + A F l D A o Q J D e x K H J 7 K 4 f d 7 Z P n m y h V Z V F 3 9 + h u F f x e w n U t R Q m V k V 9 G E O y c 0 7 v L 7 I t T v C 0 4 m L i Q W Z r w u N N M V z 4 p + D 6 x m 0 9 N T d O / e A 3 4 v a G h m q a 6 u V h Z B i Q Y + k 4 z x A t d j Q P v 6 9 V s i F T E z t 3 x F m c x B G x s b F Y v f u M f B f S C i Y p e b L l 2 6 z N K n l r A G e n P z f Z n + g u G G / Q f 2 y Z L W 0 c D e u / d 6 4 h s k x M N c y A R J p I g k A Q O 7 T C g 8 b 4 B j n 8 8 j a 1 p s 3 j R 3 G k k q g A n 1 N C V r Z k H x K u o Z t u k X v P Q I Z c X O G m / E k l q x g P e A m c V Q 5 d 7 n P h 4 M K P D I w L i Z 1 Q v + d Y D 3 j G 1 y P v j g h K h s R g K h j w a L H w w j 2 N g a k w h x L X 4 b U g x j X A C G H 2 D A i I V Y 3 h E h c F l C 1 Q O h 1 H w o D i E J B U K p e V F C L C a U P S N A O 9 6 K v e X Q H x o p O w 7 l 9 c f v y C 4 h L t G M e 5 r a n z 2 U G b v N z c 0 s I W 7 I 7 u r o 8 8 A T A r E Q x + 1 m K b C N V q w o l 7 4 U K h 0 W c F m s 8 2 0 s o J H C 9 3 Y P B y K G D t D f w t o Z w L E G J U 1 h 8 Y Q X B 1 Z C A t k w W X L T p k 1 y L h o g 4 X z g p h J / R L 2 W h p K D i R X k C h V z H t Z l T F W k 7 D i U f 1 Y R C i 9 Q X m 4 E o o / T B 3 g 8 G a v Q c G V l U 8 O q l e K N 4 H A 4 a e P G j V R d s 1 I 6 5 F B 3 X b r / 8 7 J T r U u x Z o 2 a R g L 3 H v g h x u s f L R b j s 6 V U 4 G L V i u s s + j s T H u V u h S o N q R R P i 8 Q O h b H Q 1 O 6 S D d v m g 3 A H Z S o J U 9 4 q D p W / x H K 1 O s b P p W B I W Q k l r 1 S 9 w S U F 9 V w q D W T 7 X o l j b t / A g F j T 0 H 9 R U / F t 4 k t 3 7 d p N m R q y a d N G W R D G z N p 1 s 2 R D / + l N A W T 5 4 s w t 2 r 9 z A x X m 5 0 r / 7 l 6 P Q 9 Y w h P q H C X 8 g V j y o l V 8 j y + t S q 0 v 6 i A t C y G I J m j S x A y 5 P X X 8 + b i x T 8 1 + s 2 Z x W w D s h H Y E p I 9 Z q 5 8 3 I p x X l K 8 R 3 c M v W z S G J A 3 + 4 d 9 9 7 h 1 W q U u m c A 1 C t j K E B l S t R D / B E A M v g v m 3 1 t K Z a D S D j H r d X c 9 + F x d T v f v e V 7 O s 7 H 3 B f M J I Y X G x z J b S F K J 5 D J y Q t b 0 e n 5 S 4 Q m 3 N i U o c J f d Z S U 1 L r X 8 p K q I h a F w M Y / 0 l H R I 9 Z 7 W l w y E I u J h g p g A o 6 O T H B 0 s E b c 9 o G V i C K 5 y K 1 G D x / 9 j z C G 6 N r 1 E 6 X m R S n H g R p 2 / a d M g 4 1 H 8 B z G B Q A r H 7 k S W S G r Z A G R R 0 m k C K O l U Q c Q u e R H U 6 n I l K 2 D 5 W X H o v c J I 3 o u m B 2 X I 8 F S C R U U i x d Z g U M B + h T L T S L N h m 0 D X B l y M T 0 C D 9 5 u X / 2 q G e W J t 1 + s b 5 1 z x T P m a 4 + F 5 B Q 6 q K F / f U 0 M Q x R 5 K W E 0 4 Y 0 1 s B / + L / F 2 h u j z q R C S N l m f n V p 6 l p y k g V a b 7 z v a B R k B S M M F N H A L F k 4 p 4 Z 2 p m B g Q R i Y t v f u 2 5 3 0 F J F 4 Q A X N p y E 6 d / Y 8 n T z 1 D Z 0 5 e 5 F e 3 P 2 W 2 u 5 d o J 6 W m z T 6 7 B x N T 4 Z 3 d I 8 F e L 1 j 3 6 f z z x N v C c N E M S F M m L l 5 H L O q Z 9 K p i p T t Q + U 6 0 7 O P F A s g j e 7 6 R A D L E v u D c 0 9 g y g S 8 N a J 9 7 V C Z r l + 7 Q Q c P H Z C p G z d Y E i S z T F c 8 N D / p o s 1 b N s m S 0 v m 5 e b T z w D u 0 b t c H 1 L D j H d p / 6 A h 9 + O E J e t r y j B 4 9 e j z n n g y g f n a P 2 s g X 4 3 n i Q v h k S G I N 0 c S y S C Y d W + t K K v 1 L W Q m F l 7 a G p d R i 9 n J N N c B s b O m v R 8 C q H s G B 9 d 6 9 + z L m g 4 l 5 C F 9 + e T K k 2 m F q f G F x o f j f A R v L f a I 2 v Q 6 g 4 t 2 8 f U 9 W g M J U E o f T Q b 0 T d q o s U J 4 W E 5 5 M U T 3 3 7 N 4 l J M a 8 L W y O E A 0 s L 5 Z Z H n t Q d z 7 g / q P J o m K Q S B P J I p m g g u J T q Q r b h Q f P U v L u D m 6 s E 7 8 t u N q c b 9 P e 2 / j D M P F S Q U 2 h n z Z W + K W i Y t M C D O D C Q x u V H Q E r 1 Q I 4 P z I 6 K k u a y T F L u E J W G 1 8 H e J d Y B g 0 L b l Z W V c r s 4 J X 1 6 2 W B l Y 6 R T F m l y A r c z / P n r f y 5 A D U 2 N u r c B T w h Y k D I w X 0 u j L e h T 6 g c X + F q x P 0 2 P h Z X o 5 C n h P b l g + u R d 4 Z b J y 8 d O 6 b m d q U a U l Z C T c 4 o 0 s D t p L E 8 v G B + a Q 4 G F 1 9 f z U k l d I 3 Z 6 U q b U 1 x 5 R p k 0 q O T o P 8 G x 1 Z A J w L y o L M t C + 6 9 L J g D v M r d 8 P e 3 f v 4 + y s 1 y E v a j M a k X R Z A L Q b 1 u 3 r o H a 2 1 + K B R J I d G F L f j B 5 N h P C x 0 Y a g W D m m G M Q T l 8 j 5 N P 5 m B W d q m B C 4 e Z S M A Q 9 U t g O p 4 u q i 8 I F O 5 S m 5 v K F g D l Z X z e 1 0 6 G D + 0 X F g s 8 e W m 6 o g S A a v M e b r l 6 j U s t K T G 8 K m X l V N D 4 x R f 3 9 g 1 R j m W 4 R D 5 C e h w 8 f o D N n z s q 9 D U 0 l V i Z C U 0 2 Q c D D k A W n 0 c T S p N L E M q e z Y R i V W n U m B Y L v 4 4 H l K 6 k 8 N l c V U m u v k T r C X X y L W I i C 6 8 C L c E u I F L 0 U U O G Z o o v U s d X d 1 U 2 1 d D T m 5 Q c G m 1 2 M j Y 7 R 7 z 6 4 3 Z t m z 4 s K j S c q b H a R t G 2 q S + n 6 s U v v V 9 V e 0 o m Z D Q s Y R K T O Q B P + Y H C C I c o Z V a p 6 o f l r t M 5 7 m x j n W 7 / d S 0 O 8 h r 8 d D N S s L a S N 3 C V I R K T s O N T y p N l u G y R g F 4 c w M y v 5 O S x 2 9 Q 2 6 u b h n 0 y a c f 0 d a t W 6 Q / h S X J 9 u 7 b 8 5 2 Q C S j K t t G I J y f p 7 8 c C o A W V G x e x I Y A i F 6 Q N N v 8 0 R g d O S J 4 5 F 5 J M O o 0 l 5 Z B f W I T l 2 v h 7 U j C k b B U d m 1 Z r O k h / i V / q 0 O A A 1 e b H 3 q x s K c H h y q a e V 4 N i O m 9 r b Z f V j r A f F R Z w u X 7 9 p s z Q X X h J r u S w p i K D B k b C O 7 s n C n h 9 l O Y m 0 4 8 D n T R Z N H E C g f C x U u k i z x v D h U z v 0 O m K 8 t d f X + O 7 A h M q i m I p E r j R o r G x E S H U x P g Y + b w e K n U t f U J h T Y r S x g 9 k J 0 U s x Y z 9 q E w Q a V V e L n s x W a E q o Q q L g Z M l k 2 e k g z y + 5 D 6 P S Z I L 9 5 8 s 9 4 b / l n s V 6 a S J 4 8 h Q s U g l C W E y y T U m 5 g C P j l h 1 J h V C S i t R + f n K w l V Y X E L l l S s j L F 5 L G a 6 8 M u q d z h N H 2 e i A B T W j F 5 C B X 9 / X J 7 + h s + c u U F 9 f X 9 J L f s H J d t O m z X T u x g u d k z g W m h h p B d N F k U Z L G 7 9 I J 3 U M M k u + k E a r e T q E i C U h t T 1 o x A C Z q g G d V K x f A E / o c Z Z W E 2 P D n L s 8 8 H I 0 t i c 5 n F Q x w D s + M S H v B 5 4 L 2 E r n n e N v 0 + 5 d O 6 Q f B N U Q l T A Z 7 G 4 s Z x W z V c a Z s H 3 n Q n O Y D G C d n B c h o c e E s V r v L M Q y f a i w Z N I L t H A w Z E I s + f y Z 6 H q S S i G l F 7 r E i 8 S k u 7 K y c i o o L K a c / P A K Q U t t L C o a U H n 5 8 e c A z 4 2 p F E 1 X r t L X X 5 + S 5 c C w y A r G r e B R A c 9 0 M 9 0 j E Y C Q m I + F N S t Q 6 b t e D d G B + m l Z 7 Y n r + I J Y c J 0 9 / T d E J k 0 O k 1 Y E U 2 R R U k m R S R E I 1 + h B X y E Z t k p N 2 V 6 K B N u l R 6 0 J v L Y / H D a U O r l V z p W X + 7 B j i r r d 4 a k M a N W W M r Z W + a g i P 3 k V 5 + T X 3 9 D 7 H 7 y 3 Y K O D 9 3 f y / C 3 a v b W B c n O y Z J 2 K z u 5 X d O f m T V m O u q i o W N T B + X C 9 0 y k + i f F g J J E i C Y i h y Q J T u c T a b M 7 n 1 D o S 6 h g L s i B W 6 0 i o t S S w 6 t G h g 5 v 5 v v L 1 t 6 c e U r o P B W R o T 2 s x T s y m 9 l Y m b x L Q x R d D J l R S e K Q n A g z K D o w H q a y 0 W J x b o S 6 u q a + R d d 4 x x f 6 f / / k X 9 I / / 9 C / 6 6 t h w Z M R v 1 K T B 4 6 C M D 1 D l j F q n j o V k W k K F 8 i Q N a a W M E i o o I s 4 y 2 Q o L 4 2 8 4 l w p I 6 T 4 U A j N J v 2 h 0 V H E o u Y K l r P b h W b E 2 e r L A B M X d e 3 f J L h 4 L A S S q z p t L P o f D L o u / w P t 8 z 7 t / S n e b 7 + s z c 7 E q f 4 S G e l v 1 k Q V c X i p S p n E h B J M F R A l J L B N b A 5 N G r h U S K T V P n V P 9 J 6 x d Y e p G K o a U 7 k M h C J H 4 h Q J o 6 5 Y T b r 5 c 3 C z L w o J C e t X X L + 9 t d H S M p l g S x Q L O x 9 s K B + 8 d W 4 O u L A x S / b p I R 1 S M g 0 E K Y p P v 7 q 5 O K q 1 c r c + E A T o p A i k i G R K F C G S O I 8 4 r 0 p h r I s j E I T u L 1 c + o + p F q I f N v / v 5 / p e x S z I B / 1 k a 5 D p v 4 j 2 H p 4 + U E V M o 1 p Y k b G A z g o Q / L X 7 8 m 1 T e n v h V f Q L O 5 H F Q 9 5 G M j A p j h k R c N S H 9 s K F B V X U v / + L / / L 8 1 M j 8 r + U t g O B 4 P O + D z W v c A u j a 3 D 0 e W i p J A i B W J 1 b L f B V K 7 y D J n U N U o a m X X 5 r F 7 n K l b r 8 m 3 e v I q K i t / c L O X v A r b L j 9 u U b E 5 h F P u H q b q m j p 4 P O a l j O L y 8 m I E 1 v d S w 0 K q y 8 Y B 3 A l J g X A r + g D A u X L 5 8 R a y m U 0 w k L A y D B T I H h 4 a p q r J C x r i s x I L 1 D + N b t 7 t d 9 O H u c s r P U R t 2 w 5 o Y r W p H T 9 0 A S W y z A f J r 4 u D Y Y f N T p i 1 A 4 2 4 m F 5 N G / P Y 0 i c Q I I c T B d B W Q B 7 5 8 a r q G T N n w e S j A 4 Y / / 5 J j + h d R F y h s l g M K i Y i n M 1 c W J 7 R a x F I C J l Y u d n m E a G M R 9 L G W w 3 x T I c u L E e 3 T k y C H 6 5 N O P a c O G 9 X T z 5 m 3 K 4 3 w Q B 5 X e i h s 3 b o p n O / O I 7 J l q C T H r q k s G 0 X 5 8 R v J g t S S r t 8 O u G g 9 r G k q l s x o i l D q n 0 0 w u l b Z I q 6 C f j / 1 C 0 H S A r E + Y 6 s F v g + 5 s o x n 3 B G q J v v W l C 6 6 / M u 9 r T 5 2 a b 5 Q M Q K K m p m v 0 2 9 9 8 Q V / 8 7 i t Z z M U 4 v Y I M S C P G C k f Y X R 6 + g f B s t z r G Q j o N s e T C L N 6 C 3 E w a H 4 1 v 4 M C 2 q A Y h s o A c O s b 9 b F 8 5 I 9 L J 7 Q s T D L E h k y I O g s o P m G O Q S o e y s o J Q f U j l k B Y S q n s S K k G A 1 Y 2 s i A J c q s h 2 B m l j x e K l M S Y p Y l / d T z / 7 m D 7 5 5 M O 4 y 4 3 B 6 w L r p G P 9 P 3 M N C I A + F k i F n T y w s O a p K 8 9 j 7 j 8 F T H p V F c L n D F l C 0 k f H e U 4 9 5 q T P q 1 g T C C T U e Y Z E u C a k E u q 8 I 8 f m b o i Q i u C 3 w b R K g + D m Q s Y W L g 2 l 3 K e I k l L R a k i 6 A y b z x Q I V O x l A F Q S Z s O g / N q k + d e q 0 k A l E u 3 y 5 i b o e n q c / + 3 Q P 3 b s f 2 3 Q + O K m m 1 w i R x P g Q J h Z U v A P 1 b j 6 e p d b B D J q Q / p M m D q 4 B m T R x w v n a E C F E U n 0 r w j a g M e p E K o a 0 k F B A v 9 8 l L 9 k + 0 8 s x C m P p S q r y v M X 3 F / B u H B b 1 L R F A I s H 1 C F u T Y u c N 7 O I I i + B 7 L L k K i w r J 7 / N H b J x m R e t Q p q r 8 k E Y i k f j e O V 5 b 5 q V N F U r V w / n B S W w A o U i j y G f I h D w E L c W Q J / m K T B j M P X h 4 h / 6 1 1 E d a 9 K E Q 0 G W G G p B f U M g v W x W a F U t F S u W 7 g l R b t D h j B I C G B s a D R A B H W P F S P 3 u e B g Y G 6 O T t Y X r U o 6 b O A N j 9 o 3 H j B r p 7 9 2 7 E q r I A f u e b p 0 4 p C y O h h M w Z Q T q 6 x k 2 V e T 5 y Z o Q J M z G j J J d R 8 V Q / S R F Q C B k A m U A q L Z 1 Y G z H E q q 6 p m F M f U j W k j Y Q C 3 D 4 U x i z Z W A V Q E m r p S a k J T 4 a s f 7 5 Y 4 L 0 k 4 n q E y n z 3 Y S s d O n i A + 1 k f y Y Z q b 2 / K o d 7 H Z + j K 5 S s y e A t f v l O n v q V N m x p F Y h m g D C 6 + c D E Z l I p n y A Q J t Z 9 V v I A + x n W Y Z T v M 3 S + Q I y S Z Q E K d B r E g h Y R I I B X y o O o J s f y U n 5 t e S w i n T R 8 K Y d D v k F a 1 s Z w L D a 0 Z F w S X o i Y X X 4 E m I s 2 B V h q V G R 7 g 2 C Q a F S w Z Y D y p s X E D P X 7 8 R F V 2 y / s x w I D u P / 7 q G q 1 e V R P a L A 0 G C s w 3 w 0 7 0 W V k u s f o h f v f d Y 9 z P y p P v Y K H B R H L S t y 0 u 3 b g p Y h g y c c J C J p A E I U h P + j K 0 Z F J S x 5 A K p D G k U k Y I N f 4 k k g n l y + k P P n m b 7 2 5 u X U j V Y G t 6 2 p F W z X w p T Z L P 6 6 X m o S r K 5 E L P y O D + A h P J L L I f X X n S D V N j g 7 S z c p Q l Q q 4 8 1 5 X L T S K I 4 S O s v N i k D Z H G Y 5 Y P D x 7 Y J 0 Y F P L 9 p U C C h X v X 1 0 a O H T 4 Q Y f q 6 c m O K B L T 6 x R s e d e 4 / o v e O H 5 d p Y u H K l i Q 4 c 2 K 9 + Q 7 9 P X 8 B G 5 y G V + N h Y 8 Z A W U i G P j 9 F f g h F C S M W k Q D z j D V J T m 5 3 P G 9 I o s m D w F n k Y y E U j G d r 6 0 4 e B X Y + U 8 W z A Q 5 / / 9 A f y + + m C t C M U k D s z R P e G y i k j 0 0 6 Z m Q 6 u b B l c o c I 7 k 6 c 7 q b D l Z i I L 0 q A i Y k N r r I + H 5 c Y w Q I u N q 2 H q x s 6 C M D a A b F h H 7 / q N W 3 R g / 1 5 + V w 4 q L s o P N U D R g E Q 5 f / 4 C H T + u v B L w L r H 5 2 v k X W Z p I m l A i c R S p j M R B / 2 l v n V t J G M 4 D g S 6 + c E g c J h P S S r t Q q x o p 4 w P I J N 4 R 2 P r T 6 + F j D / 3 p 5 x / J w p v p B N v V l v Q j V I 7 P T X d 7 u F V m Q i l S Q V I x o X Q r n e 6 E w h S A d 9 Y l 5 3 K E Z / 7 l L 3 9 F P / 7 x j 0 I N C 1 Q 7 0 / e B 0 Q G q 5 E L r 7 m F 1 2 q m p a f H T w 3 c O T 2 f Q 7 S 5 M N t T E 0 b G R U m a s C Q T K c f h p x 0 q 1 / y 7 6 T j O s F l 5 l 6 W T 6 R 0 I k J l V V v o c 6 B 9 G / 0 m R i I o V d j U A m J Z 1 + 8 h c / 1 H e V P k i r P p Q J 0 4 4 c L k Q U k i V w Q Z m C N h U q X c F C g J 4 O J G f 6 B p w O Z 8 S z W w 0 J 8 H p 4 + O i J L C c Q D y A N n J B B R K S v d z j o 1 k s m E 6 S S J o 2 8 Y 5 2 2 k g n q n p V M K A 9 F J i W t V K z C y 2 F I Q p V W 0 k o F S C u V 9 t F 7 7 x / h O 4 o s 9 3 Q I C S g W q Y m s T H R e 8 f J V o Z j W z 6 g b 6 Y 6 X I / a F 1 2 u w A M 9 c X B J / e S 0 Q 5 f 0 T 7 9 L Y 6 B h 1 d / f o 3 E h A L b t 7 t 5 n W r m 0 Q Q t U X + 6 S B U p V f N V a S N k T S V j n k 7 a v F A G 6 Y T G N u 1 b + S I G W i v k O V l w 5 C I H X e k A n l C N e r i s o y f V f p h b Q l V H 1 d D h c Q C s B Y h R S x p O A 5 c H u r L k x j t P Q n L q X w 3 C t W r N B H s Q H p 1 d C w h h 4 9 f C S E i Q Y m J c J E L u o d h + E p m y K B E E m F s I S C M U L F d Y V e u c b 0 k 0 C q u y / 1 g K + + V p U R y i u c V v l a 5 Z N z X J a c / r O f p J c h w o q U n 2 A 4 X y j J 5 c I y B Y E C M o U k B Z X + U m p g K j O h V V l R a V F R E 9 n R E M a I R i b N + X M X q K e n R 9 Q 7 G D c 6 O 1 / K Z g Q w n Y N M + M 7 i b J Z Q m k C w y A m R N I l C p O J 4 Z Y F q 1 G D V A 5 k w R c M M 3 K p y 0 W W i g y K P i v H b U o a 6 H + V y Z n K / m J / Z U s 7 p F L j / m 7 7 / q l b m S U E b U p l C U p J K x W h F 0 x l N 7 Q v v b I F l w 2 D d M 2 N K C w H j S 9 N u t 5 A L M 3 q h A k 4 w s S o r K x Q J h B g B 7 e m A o P I k L e T Q a R 3 U e w d 5 1 O f u d G W o 6 6 Q c V B 6 C k I 5 J Y 8 4 p N U 9 b + j h / l t N / 9 p M / s p R w + v 1 L W 5 X P Y H V t t i o o K S A j q d S x K j h j r F B q D E I 6 A T a G h f p S m I 1 b V 1 e b 0 E K g T 5 + 0 i O o H z w i o i F V V l V R d U 0 3 D Q 0 N c + b V 7 k A 7 X O j B + p K S T U f v Q Q M m x 5 K s 8 T n C s S H O p F Y Y I d Y x Y N W 6 a Q J a y s Q a Y y t E g 7 t 2 f P j 5 7 8 Z D 2 h M r L x f w e V W D h V i 9 c c C Z G 4 X N t 0 J 9 K H w S D t g V 7 g x 7 P T I R 1 L x 5 u 3 7 5 D d f W 1 Y v E z k E a G 3 w 1 U P 6 O m y Y C s T 0 1 X V + R g 8 v B 7 N C Q J k w X v P U A d Q 0 T P + m 1 0 s 5 P 7 T Z L H 7 1 2 T S B 0 b E u F z K C O l 3 i F g I B d S i m U a N W 5 e q + 8 q f Z H W f S g T t j Y W c Y F b W j x R / x S x V K z J x Y U s L W w a E S v A t 4 o p E v P B 6 Z r f 3 w 3 j T 9 9 + e 5 Z q a 2 t k C j u e 3 x D F B E y T B 7 G m Z o J 0 r s U h A 7 L q H E i A o K 8 V U q h 8 J a k C 1 D Z k o 5 5 R o i m P v l 7 e t w o q H V b z l F e E D k I q D O h 6 6 S / + 5 s c x y z b d Q l r 3 o a z / G t c V c o G p 1 i 4 o O r m l 4 D B m x Q V t C t h U k H Q h V 9 v w / N Y + z 4 x H 1 D 4 D L K 6 C 9 S P g g o R n x l T 3 t 9 8 + Q s X F J f L c S l I o g v g 5 j b X S y 8 p K 6 V s m 0 p V 2 h + S F V D 3 9 r h C H j i 3 v U M U 6 j X x z j t + 7 a t A U m Q y B p G w 4 z 3 h G I H z 2 R y c s J Z n e / 9 J e 5 T P I y r K T P Y M r C w p J F 2 S I V E I w F K w 6 V g W v Y l V x N L F M S D G T + 3 y c x 3 2 X l 5 f R n d t 3 J Y 2 Z t a 2 t b b R v 3 1 5 R 4 1 6 + f E k 7 d r w l 3 2 E 1 f y O A W H A z g q s S J J e X V U d F C E 0 U / X 5 U n j q 2 p s P v U q e 1 I c j k W 2 N T L q I 9 w F 9 P S O W h L J e D y i v S c 8 w p F p Y M o Y C 3 t p R z B U D h o f V D w S p S K S J F F n C o V U U s k o q D / D M V O H V I F e B + 1 H Q c w w R m M e f m 5 V F x S b F s e A 1 r 3 9 6 9 e 8 S C h 7 4 S X I 2 w x L I y J o S J Z A J a 1 Y s X L 5 M 9 u 1 D c t 6 x k M t e a d 6 X 6 W D r o 8 y q t 3 q s J 5 l 2 H Y k M m x E w m c Y h l C c V 6 O v 3 k L / 9 E P 8 n S g O 3 6 i 6 7 U q T l v C N d v 9 n B T k S m O s 9 h L C B 7 p K l b + f u F Y + f 7 B A 9 v 4 A Z p j I J G O / u 8 L N U V + 2 l h u 5 o G F M c P q X l t 7 u + w n h d m i O K 8 C G g Y 0 E g w + g A U v f E 5 J Z A S V z / 2 m Z 8 7 Q O W l g d L 6 Q E P m a V O o z W n I Z Q u E Y 5 B F y K R I Z 0 o U 0 B i E R G j i 1 N B h U 8 7 / 5 u 8 9 T 6 h 2 / C T C h u p c c o X y + A N 2 6 2 8 s k C Z N K p V U M I i n v d E U k W d 7 X Q i r + I 7 E E / o f / + K M j 8 + f 3 C t j 6 N l X 4 6 F X r b d m p f e 1 a Z R E b H 5 + Q / a B g c B B C I F O I M T d g r Y j H T 5 5 S S X E x V V S w N O c 8 k O V q m 4 N m Z H 8 m Z a x Q 1 y s y C c G s s Z B I E U m l F X E U s S D R w l q A I h J i J Z k M m R D / + P M f p P y i l Y u B 7 c Y S J B T Q 1 T 1 K n d 3 j T B L t j c 5 B S A U i G U J J b I i k y B S O w 0 E I h P 8 6 L X S S P 0 A o I Z j v 3 K K B C o 6 I K + y 6 U j c 5 v H 2 y e i v u Z / X q e t n C x p A m H P h 6 / N O S C V 7 k M F a s W b O K z p 2 7 Q I e P H J J r L j z X n u Q S D H n w u U g y h Y m k 8 4 V E O I Y 0 0 s c g U L R k Q h A S + Z n Q H g o y m R o 3 r a M j x / a p Z 1 t i W L K E A m 7 e 7 p S d 8 Q y p R D q x l F K k U p J K S a g o U k k 6 k l A S 4 x g k k f + a L D q y 5 F j y D J B h X v O c k 4 w 4 R S C k C C e 4 m v O n Z + n Y 2 v D K T 2 E y q O v C x 5 E B l j y s c N T e 0 U F b N m + S i Y f n n 4 f V v P A 8 J y O l w u Q x Z D J 5 I e k E 4 k h a q 3 k i m U w a 0 k n 1 l 5 S 6 h 1 3 c v X w P O U u u 3 2 S F 7 U b r 0 i U U c O 1 a m 0 y Q A 6 n U / C n V l 7 L 2 p 2 J K K Q w o m L S F V C r N R 4 h N G i R R S Z W 2 w n p o 3 j T y L G + d q 7 J O W W A I I p E 6 j 8 o O N J T 6 q J b 7 V H J e C B G + L n Q c F a D a w b y u D B R Y E 8 K h + k Y 4 x + T g R J h A k m a i 4 L y V Q D o I g U J 5 Y T I p Q m m p h A D J x L F R 8 7 A H 1 U 9 / / l 9 w p 0 s W T K g e V U p L G F e v v S A v 1 z 8 h j 5 6 M q N J a U h k J B Y K F y K S I Z I i j j s G F D C G E I p E k V B r A d S q l z m m E U 5 G I e P F c e Q 0 M O R R Q 6 S N j J P a v 8 p A r E x m K F O G A 0 z q N f y F j h C J K 2 1 A m d Q z z M + g 8 R S p 1 D g Q x U k i l N b F A H O Q z Y e Q 8 y B N N J q R D F l V t 0 U P Q Z E K / 7 2 d / / W M 8 w J L G s i A U c K W p h X x + r v B M I F H / L J I K Q U k r k E Y R S 5 E p T K o I c o E i 5 p g R i i V f k g x z T i J G K K G h X r v 8 j S g B n c + V 2 S C U R q X H e f 5 f U + R j S a W s f i o g W 6 X l O g 5 G A h l S X W 7 D o G 3 4 m g h r n k 6 r P H V s i C V 5 I A 3 y N H m E U J p M k F Z W M g m R o O Y x k T A d I 4 c l 0 8 / + + k / V M y x x 2 G 4 u E 0 I B l y 4 / Z V L x Q 4 N E W v 1 T f S k E R a Y I 9 S 9 K U k k Q 0 q g 0 S C K x / N e E k X z J C q U T A i o 5 I v n L C B 2 j 8 u u U J T 6 6 h v t R N p x T B E G e i i 2 B / 0 3 w Z U / 7 M 2 n K w 7 0 v I Y o 5 r 9 O a P E g L g Z A G W X T a S C K V Z 4 i k S R U i U 6 Q 3 h P G E A M F y W T L 9 x T K Q T A a 2 m 2 3 L h 1 D A 5 c t P a M Y L Q 4 U m k q i A q i + l 8 g y Z o P 4 x T e Q Y x I G q p w g k 5 N F p I E w u O T L / V d r A k p y D U A m A A h q S 0 M d c 2 V U U j k t z / F R f z B X W G a S + 8 Q y a Y M J 0 j W a o T 4 A o l q C O F W l U A G l U L F J M k y c s o a D a K Y J F k E m I B E K x N A K R N I m U p D J q H k i l x p k K C v L p J 3 / 1 I 7 n n 5 Q I m V K 8 q p W W E 9 v Y + e v 6 i n 5 / e E E o R S S Q W 5 4 X V P y a J x I Z U 4 c A n h C M q z X k 4 E t J I S v K s k O t i A h V b J 0 O w 5 o E Q k s N / 5 G 9 U r P N 1 k E P 8 Y 2 J Y 8 8 N B E 0 t I p I 6 N N B J C C Z m Q V v m G V I Z Y Q i D k c a z I Z J F M O s C U v m v X N t p 3 a B f u c l l h W R I K 6 O z o p y c t P V z R F a n C E g u k i l b 9 r I Q K p 4 U 8 k s Y 3 8 h + k J a l j y Z O E h s k P Q 7 1 8 S x F I k i u 6 H D B Q 6 X W s I s Q g g h y p Y 7 n G k o 4 K 4 T x F I k U g f S x p k w / S K C k F o i B f S S W r Z I p D J j 1 4 a 2 M 1 9 M 9 / + s d U V L z w 3 K y l C N u t Z U o o A H 5 w p 7 9 t 5 r c A 6 W Q h F Y e w l D K E s p A K x / g H J p k 8 U E X Y g m M V q / 9 y E A l r V o y 3 z 1 V d 5 6 u T X N c l L e S Q Y 8 Q 4 l g O k V G w J k c e G Q C Y N I q l 0 i F w g i u Q j z 6 L m h c j E s R A q U t U L S S Y m F N b Q + / n f f i 6 7 J S 5 X 2 G 6 1 L 1 9 C G Z w 8 e Y s 7 1 z C r K 1 I p M m l i C Y G Q B l E M q V T M f / Q x G K J j + a 9 i n e J I / i Y O V H C d D K U 5 5 j 8 q k l h d Y Y h i 8 i S t 4 3 A I k y Z 0 L A S y p O V c N J k 0 k Z D W c Y h I I T J h 8 q Z f l n L + + d / + u X 7 u 5 Q s m 1 C t V M s s c N 6 4 9 o v 7 B C a 7 7 I J Q K s d Q / M 0 4 F k o Q I h l o k x w j 4 N v y x p C U 2 k T 6 I C a 7 g K j J / u J J b 0 4 h B A j l A S s U 6 q H O x Q m x C I S 0 E k h h 5 m k Q 6 V h 4 Q V j I p a 1 5 I M v E x n q a 2 d i V 9 9 i c f c u p 7 f E 8 o C 1 C x v v z i K l d L J o N I J y u p Q D J N I E 0 u R S A V + A 8 + F Z H G f / z R k f m T A F D p V S x / T Z o T K o n z 5 p x J q z h 0 b E g k A e R Q s Z J E l r Q c W 0 m k 0 9 G S C d Y 7 S C e Z H q O I h c V e f v 7 f / i t l J r J u 9 D L B 9 4 S K g Z e d / X T n z j N + O 5 B G 4 T 5 V t L R S Z D I x C K R j k E h i Z G k S 4 Z x K W Y C c u a 9 f c k A K A S p / v J g T H I Q g / C + U l m C I w 8 F C o r B k Q m x I p c g U J p W W T J p Q 0 Z I J B D p 0 d B 9 t 2 7 4 J N / I 9 Q i D 6 / 6 6 E J H e 6 R N R V A A A A A E l F T k S u Q m C C < / I m a g e > < / T o u r > < / T o u r s > < / V i s u a l i z a t i o n > 
</file>

<file path=customXml/item3.xml>��< ? x m l   v e r s i o n = " 1 . 0 "   e n c o d i n g = " u t f - 1 6 " ? > < T o u r   x m l n s : x s d = " h t t p : / / w w w . w 3 . o r g / 2 0 0 1 / X M L S c h e m a "   x m l n s : x s i = " h t t p : / / w w w . w 3 . o r g / 2 0 0 1 / X M L S c h e m a - i n s t a n c e "   N a m e = " V i s i t e   g u i d � e   1 "   D e s c r i p t i o n = " V e u i l l e z   d � c r i r e   l a   v i s i t e   g u i d � e   i c i "   x m l n s = " h t t p : / / m i c r o s o f t . d a t a . v i s u a l i z a t i o n . e n g i n e . t o u r s / 1 . 0 " > < S c e n e s > < S c e n e   C u s t o m M a p G u i d = " 0 0 0 0 0 0 0 0 - 0 0 0 0 - 0 0 0 0 - 0 0 0 0 - 0 0 0 0 0 0 0 0 0 0 0 0 "   C u s t o m M a p I d = " 0 0 0 0 0 0 0 0 - 0 0 0 0 - 0 0 0 0 - 0 0 0 0 - 0 0 0 0 0 0 0 0 0 0 0 0 "   S c e n e I d = " 0 3 9 4 6 9 d b - 0 d e 3 - 4 3 d 5 - a b 7 0 - f 0 8 4 e 5 7 f 4 4 a 8 " > < T r a n s i t i o n > M o v e T o < / T r a n s i t i o n > < E f f e c t > S t a t i o n < / E f f e c t > < T h e m e > B i n g R o a d < / T h e m e > < T h e m e W i t h L a b e l > f a l s e < / T h e m e W i t h L a b e l > < F l a t M o d e E n a b l e d > f a l s e < / F l a t M o d e E n a b l e d > < D u r a t i o n > 1 0 0 0 0 0 0 0 0 < / D u r a t i o n > < T r a n s i t i o n D u r a t i o n > 3 0 0 0 0 0 0 0 < / T r a n s i t i o n D u r a t i o n > < S p e e d > 0 . 5 < / S p e e d > < F r a m e > < C a m e r a > < L a t i t u d e > 0 < / L a t i t u d e > < L o n g i t u d e > 1 4 . 9 9 9 9 9 9 9 9 9 9 9 9 9 9 8 < / L o n g i t u d e > < R o t a t i o n > 0 < / R o t a t i o n > < P i v o t A n g l e > - 0 . 0 0 8 3 6 4 3 3 9 3 0 6 3 4 5 7 2 5 < / P i v o t A n g l e > < D i s t a n c e > 1 . 8 < / D i s t a n c e > < / C a m e r a > < I m a g e > i V B O R w 0 K G g o A A A A N S U h E U g A A A N Q A A A B 1 C A Y A A A A 2 n s 9 T A A A A A X N S R 0 I A r s 4 c 6 Q A A A A R n Q U 1 B A A C x j w v 8 Y Q U A A A A J c E h Z c w A A A 2 A A A A N g A b T C 1 p 0 A A D 4 F S U R B V H h e 7 X 0 H d 1 z J d e Z t o A N y J g K R S I I J T M O c y S F n h p N H l q 2 V 7 V l J t m U f 7 3 r P + p z 9 C / 4 j X n t 1 1 j 5 7 r C N b l j S B H A 4 z C W Y S z A R J J C I Q O a P R E X u / W 1 X d r x v d Q D f I k b q B + c h C 1 a v 3 u v u 9 V / X V v X X r V p X t d 5 d u z t L 3 i I l M h 4 t c x V v I 4 w l S I B C g Y D A o A Z i d n Z V g g L Q N s T q 0 Y J b e W + 9 R K X 3 9 l D e D 2 o c z K d s x S 8 7 M W X r S Z 5 d 8 G 3 8 B L t l V 6 6 P i H P U 7 w O m n L r 6 O y B s g c k + O 0 o a C H n I 5 7 f T w 4 W N a u 7 a B 6 u p q 6 d a t O 3 T w 4 H 7 y + / 0 S s r O z a W Z m h s 4 8 D p I r t 0 R / k w K + e 2 Q 6 Q 9 K H 1 3 j J b v N R Z m Y m u a e n + T n 9 V F h U z M 8 8 Q 1 6 v n 4 q K C i k j I 0 P O j 4 6 O U X P n I M 1 4 v P L Z 7 z E X t i 8 u f 0 + o W C i s 3 k W T k 7 N S O U E i k M F K J m s M r C 7 x U 5 Z 9 l n J d i i Q 5 T k U 4 j 8 d D I y M j U i E n J i b J 6 X T Q o 4 l V X E m Z I V F Y v 8 J P L Q O K X M D W l X 6 q y G c W a X z L x D K / O B v 0 0 v F 1 P r p 3 7 z 5 t 3 b a F + l 7 1 U V l Z m f w m y I T f 6 u r u p V Z v A 7 l c 2 f p T C j Y w N w o 1 R Q G q c g 3 w S W I S l c h z z 8 4 G a X T a R i 3 D + d R Y G a T K Q i K 7 3 U 6 z G Q 4 6 d a 1 Z f / J 7 W P E 9 o W L A W b K L f L 6 A r l S K G C Y A J j Y 4 U D 0 k 1 z q d T s r K y t K 5 k e h g i f R 8 0 B F D g i n s q P Z S a W 6 Q T r f E / v x 7 6 2 c k 7 h r L p F K W M J f b X P T u u h l 6 8 u Q J r V m z m j L t T s r M s N H Z 5 1 l 8 f 0 H y d D f R h 8 d 2 0 Y N e p 4 g 9 E B 1 S c U O 5 n 6 o K Q F I b v R j M p K 5 R J o h 8 s 0 J W h p d K f I + o g b 8 T 8 A b t d K M 7 X 0 i Y 7 S A 6 s t Y n p H I 4 H H S + + R l N u d V 9 f Q + F 7 w l l Q X 7 V L p q e V l I J K l 4 0 k Y B o M m X Z g 6 I 2 d X V 1 U X V 1 t c 6 N h C G J k V y j b q V u W b G v 3 k O 9 4 3 b q H J k r u Q y O N n i o p d 9 O r y b U N S D O + h V e q m O N D j L n / A s X + Q J h 6 X N w l U d + L x E 8 6 X P Q w F S G f D 7 g 8 9 L b a 2 c o y M / a 2 9 1 D D a x W Q u 0 E q U 5 s 9 E o 8 O D h I E x n V t L H G S S e v 3 t X f 8 j 2 Y U L e + J x T D V b q T 1 T N F J K P i A d F x N N 5 d 5 6 a 7 d 5 t p + / a 3 d E 4 k h r m v 8 v C V g z z + u W p W P L C g 4 c p M t I 5 V w P E Z m 6 h 9 A 5 O Z N D i V y R V e X 2 R B L p O m u p D v m + 8 x i 6 X I g 1 7 + w 4 A K u r + e + 0 h M 5 G R g V M L J y U k m z h A N 9 A 9 Q f k E + t U 6 W k a u g m t a U B W n t C i X B o d K W V 1 T Q 2 d t P y f 1 9 3 4 o J d W V 5 E 6 p 8 9 U 4 a G g r 3 l Q y Z F i I S n 6 B 3 W Q 0 b G x u j / P x 8 6 b h H 4 0 q 7 i 6 a 9 8 Y n k Y E H j z A z S F F + T E x y m n W v z 6 F K r S 5 8 N 4 x h L i 3 O s y s 2 H d 1 j 9 G 2 Y J c 7 e H V T w L 7 B m z / H l l F I k G H i 1 G d 0 p g S O X 1 e q n 5 7 j 1 y Z b l o 2 7 a t r B 7 a 6 E y L i 8 Z f P a a t 1 b O i G r p c L l E B 3 X 6 i C 3 c f y + e W K 2 x f L m N C 5 V X u p K m p Y A S Z g P n I Z P J A h q N r 3 D Q w N E L l Z W E r m t t n o 9 E Z l k p a S g D l e Q F q K P O L V Q / S J x p X r 1 6 j f f v 2 S i V u 6 n D R l C c + C Z M F f g 9 3 n M O / v a f O S 3 5 + x M 4 R O 6 u K P n X B A s C 1 F T n T L K k G 6 P H j p y y N V p C z Y j f 1 j G d S Q d Y s r c i a p t Z n D 2 n / 9 r V M L C c V l 6 6 g r 5 q W r w q 4 b A m V V b a T 3 N y k W l W 8 R I h k g A b c Z O 2 u 9 d L N l 5 G S o Z L V t N W l f l H H F s K V K 1 f p w I F 9 Q i g v q 4 Y X 2 1 y h 7 0 4 W I F B 9 i Z / K c o L S 1 3 o 5 G r 9 P h n u D K g q S y f N 3 f E m V l e X k d D K p p 6 b I 5 / d R F k u f 7 J w c c k + 7 a e X a H a x + B u l l V w 8 9 m V o t U h m / 9 + 5 6 j 9 w 7 G i Y Y Z W B W v / q k U 1 T Q 5 Q Y m 1 O 1 l 9 9 S O 4 h 2 s + / s S V v F i 5 R n U F / u l r z P p y e A K G q T e V 6 / I 5 X R Q a W m p v m J + n D l z l g 4 e O c Z 9 H x t N 8 H d c 6 4 g k 5 p u G t S E o c b k p O N h M o / n 7 5 X h 3 j Z u K c v g C C 2 7 f v k M 7 d + 6 Q 9 P N n L 2 j d + r W S x n d A D Q 2 K O Y T o x A Z F K p B s f H y c 8 v L y 6 c K D N j m 3 n J A h 7 2 O Z B L s z K 0 Q m I 5 n s G X M N E A Y 4 n o 9 M M H O D T E C e i 6 s W / 0 Z e b g 7 l c I u e K L K y s i n o c 0 s 6 n 7 8 D 5 v H J t r P y X S 7 7 L G V y H y g R Z O I Z E 4 D 1 c Y Y 9 2 S E y A V 1 D f l Y / r + s j h b f e 2 i b 9 K G D t u g Y a H h 6 m z s 5 O u b / j 3 G / b U e 2 R d 3 T u 3 i i 1 P H s m 1 j / 0 K X H d g U 1 r K C + H + 4 S 4 t 2 U S b F 8 2 L R 8 J Z S 8 E m b w R U i k e a W L l W Q E T N s z g 0 e j v 7 y c n q 0 l F h Y U 6 Z 2 H c v n 2 X G h p W U 0 F B A V 2 4 c I m 2 b t 1 C J S X F + q w C V M p Y 5 n Z U b B g k U J 5 A g N U 3 S L l p 3 9 x r F 0 K h t 4 V W F t u p u n q l P P 8 r l r Z t b R 2 0 Y 8 d b M l g M D w 9 I 4 X N n z 9 P x d 4 7 p T 4 V h D B m w D u J Z o A L C a N M y M E m + w P K o Z r a v l g G h M u w u s u V u 4 p Z W S S Z U F p A K i C b O f E R C f 2 F L l U + M D N F A x X n + o p U c d j s 1 b m q U O F H g n p q b 7 1 N f X x 9 9 9 N E H O n c u B q c y 6 M W g n S a 5 Y p v b R B 3 G A G 8 s n D 5 3 l T Z u P 0 S d o / Z 5 r Y 0 G 2 8 q G a G S g m / s + Q R o c G K Q 1 a 9 Z Q V V X l H A u m z 6 f e I / p L h k Q G 5 t i o f s X F x S K 1 n v V N k A d s X + J g Q t 1 Z 0 o T K Z D J R b m N I M h n p B C R D J m B n j Z d K L D 5 2 B p c v N 9 H + / X v F v W i x + M 9 f / 5 Z 2 7 N w u f n m J 4 n a X k y o L A r R S P B / m 4 s y Z c / S O R Z L g 6 X r G M l n N p Z B L E w Z y W 4 f s N B v 0 0 X T v X e r t 6 a W P P / 5 Q X J r G x s Y p h 1 V Y k G L 1 q v o I Y v l 8 X p q Y m B J J G k 2 q 4 K y N V V V F L n z H w M A A 9 6 n y 6 N X 0 L E 3 O L O 2 x q q X f h 2 I y Q T K 9 L p n Q X 4 o m E z 5 z 6 d J l 2 r J l 0 2 u R C S g q L q T a 2 h p 9 l B h A 8 H h k A v z + S N M 4 X g c G g K 3 + g Q 5 W W z e U + 2 h j J X H f T / n 8 g Q h b t m x m C b W K d u / a K W N N U N 9 u 3 r w t 5 w G H w y l k a m 1 t m / P u M m z h d 5 y f n y e D v z U 1 1 b R r X X V k 2 S z B k L y i n U a w F 2 4 P q X m v Q y a g o V R V T n z P 0 N A Q P e M O O J x e D x 8 + R I V J 9 J f i A W 5 L H t 3 5 f 1 P Y u n U r T U 1 N 6 6 P 4 a B 1 S j c H G D R t o 2 j 0 j K t 3 N W 7 f F s G A A P 8 X d u 3 d K H 3 F 6 O v y d 8 C N s a X k W 9 5 2 C n D D S 4 L 0 h v b N + h e Q v V d i + v r o 0 V T 5 H 8 X Z y u 1 + v z 2 S w r 8 5 L + V l B u n / / P q t k 9 d z h z p f 8 a F X n d d D R 0 U k r V 1 a J x 8 G b A j z O M Y V j x Y o y n R M f F 1 6 4 x N D S O p h J V b m T 8 t 6 g p s U C z j 1 + / E S k G O B 2 T 9 P Y h J s q y 0 v n v B N z 7 H a 7 5 f t w / K q v n 1 o G p i R / q Q G a L k d L K 2 S V b e e K F H / a h U E 8 M h W 4 1 P X w h Y M Z G 2 S 6 d f u O t P i F h Q V S K d 4 k m Y A X r a 1 v l E w A P B d g L E k E I B M 8 1 V u H H d Q 9 l R + X T A D U W 5 D p y Z M W u n H j F n 3 9 9 W k a 8 B T S q c c O 6 p + M V H r M O 4 Y B w 5 R D R f k K 2 r W 6 n F N z y y 7 d w 5 L r Q + V V N L J K E k h K z T M f B 7 I c s z T u y a D N p a O 0 L v c l q z g D Y t D I j j M t 4 0 0 A E / f K V 7 x 5 V Q j T L L q 6 u v X R w j i + V l k L 2 4 f t N O Y 2 b y Q + N m 5 c T 3 v 2 7 K I f / v A z y v a 0 U 8 A 7 S c 3 d D n H o t Q L v G g 2 Q c f H C c f / A A G 1 f X R F R d k s h L K k + l D O n k K a m H R F k M s G K O c c 6 A L D s Q i p V l W Z R R U U 5 l X N r C o t W a W k J n T t 3 X j r Y b x p Q I X t 6 X 8 l 9 v 0 n A K p f s d 7 7 N k g q 4 8 d I 1 7 1 Q S K 0 C W t W v X 0 k d v K c d e j I M F 4 C 5 v A d 4 5 J B u G B o C h w W F y O T K p L H e u M 3 A 6 Y 0 k R K m B f x Z U / 3 A p G E w e I l W c A L e 7 o G o 9 8 v r e 3 l 5 4 + b a G z Z 8 9 z 3 + k B k 6 t C D B C Y a o 6 5 T / N 9 T 7 J A x V + 3 r o F e v u x K W E V L F L m 5 u T q V G G D 1 M 9 b M l o H k p p 0 A a I z w i T P P s q h 7 b K 7 6 t 4 I l 8 a 1 b t 6 m 2 t p o y + I W v r i j S Z 5 c G b C e v N b + 5 m v E H h K t 0 G 0 1 N q f U U 4 q l 6 C 5 H A z I q 9 d v 0 G 7 d 2 z e 0 4 / C e M p n Z 0 v 5 f u H h o b p 6 N H D S b k Z L Q T c H 9 Q / D I Q 2 N K y Z M 6 C K 3 4 3 O W w h o F F a t W i X 9 q W R w 7 r m L / E H 1 / O a 9 J A M z q R L u U 0 c b w t Z L v F O 4 M q G / a N T A n p 5 e 6 o 7 h B Z K O s J 2 8 n v 6 E y i 6 q o S l P k Z h 7 r d I p G T I d Z s k E I w T Q 2 t Z O a 1 a v k r Q V N 2 / e o l 2 7 d o k k g y p 1 5 2 6 z 9 H 0 w f h R N v s U A F e 3 a t R u i a o 6 O j N D o + A T t 2 7 t H f u 8 m d / 5 z 8 / N o c m J S B p E T l T z d P T 1 U W F A w r 5 H B A A O 8 G K M y H v K G F B i k N f 2 r R A E v 9 y w 7 U X O P M r R A G k H y 7 a h R M 3 5 h 9 U N j h P e I c h u f 9 t L z g X G 5 N p 2 x J J q F G X / J g v 2 m + Q A H V 0 M m T F u o i z P A C g O F 4 Q 3 6 A x j 0 R P / n 6 5 O n 5 H O L h Z / v / e G D h z K e g 5 W L 1 q 9 f R 3 v 3 7 a U T 7 7 1 D 4 + N j 4 s K z i g k O c s H z A W N L J 0 9 + I 1 J y o e f M Z y L 5 / Y n 1 o 2 q L A r K 6 k k G e X Z E I / U q Q a y Y J 9 Q / f 1 d U f J g j u c v z V U 1 E h c c / w D b x x 4 6 a Q C 2 F k o F d d m O b I / N n f / o 9 / 0 O m 0 R B a r e j C R g 1 D x i D R f p c P i J V s q 1 a B t X 1 + / j N 3 A 1 S Y W u r t 7 W H 2 q 1 0 c K M A e v Z p X q 6 Z M W r u i T V F R U J B U k E a A B a G 1 t p X a W i J s 3 b 5 r j N 4 f v w a A x K t + L F y / E 2 w B 5 k E 5 Y P g z G E s y l s j v s l J e b x 5 + d + 7 s g 6 9 U r 1 6 i 9 o 4 O 6 X n a z x O q m z o 4 u M Q 5 M T I y L V I S E u H i v n 4 p y M y n T 5 q d Z v i 9 Y 4 T b W 5 X O a Z M I k A L e l V S W J G z m q i p 0 0 0 t d B M x l q A u b 2 u l m 6 3 J Z N X e N O 8 T y Z 9 c + I t w X K Z 5 y l 8 Z q q M u q f S F 6 9 T C X Y T l 2 / N 3 8 T l + I I Z G 9 + L V X P 9 A 9 w H Q w C I E Q 8 P H 3 y l D Z s 3 K C P 5 g K e E z d v 3 a E j h w 8 K 0 e Y D v C 0 w V e L Y s b e Z I A v 3 w 9 A X w s A v p k Z E A 9 K x q e m a S D a Q z k p K e I r A q L J r l 5 r T F A t 4 d r x D k A t 9 m q 6 u H i o t L Z Z j r C n x s n e U 8 t Z / L N c e Y d U Y / a J k c P v O X d q 5 Y 7 v 8 D g w 6 L T P r J d / v 5 e 9 y u e j A K j d l z O L 3 f d T S D 8 9 0 Z R R J R 6 Q 1 o T I L t 4 a 8 I a y E s i L 6 2 A q s 1 Q B H U X x 2 Y n K S c l g S x B t c R e W a m J h Y c O I g K v e l S 1 f o E J M q L 0 Y / B 7 9 1 h y v Y a l b h S k o i F 6 C c D / B 4 + P b b s + K 4 G k 8 C o l 9 y 5 / Z d M f G v a V g j 4 1 A g y p U r T U L c 1 4 H p T 2 G R z F 3 c D 0 o W F y 9 e o o 3 c G E 1 N T 4 t E N + t t 4 F l Q R q u L u E 8 V 6 J P G 5 X F f + n p R 2 E 7 d S E 9 C u f K r a M p b H L L q I Q B W A s 1 H J v / Q I 8 r y v K R c 7 m O g n 4 E V U i s r K / X Z u Q C Z 8 F v x 1 E E r p q f d 9 P z 5 M + r p e U W H Q S z + f p B + c n J K T M a H D h 2 Q l j k Z w H + u q 7 u b 1 q 9 b p 3 P i A + S H R A O 5 g 8 F Z K i s r F e n 1 O r j w I k t W r g U O r f b I + h j J A u U B Z 1 q o q w B I a g g V D A Z o l a t T 1 M 5 A h o M 6 R 9 N T 9 U t b Q t n y t n K r H T k l I 1 E y y b U z Q / T + W w t b v g x G R 0 f F Q T Q Z M z k k F T 6 D V V 3 r u e + 1 e n V 9 y J 8 t W c A w A W m T 6 N R 6 A G o l i F x e D j e f 1 w O k C a S K A d b M w N y w x Q D v 0 j R M R v K h 3 x b w + 2 h 3 5 a A Y f F q G 1 C z m d A M r P C j c 9 A r O v J V c u c J O r / O R J x Z Q o f M L E 6 + Y A N Q p k C M Z 7 N u 3 h 9 5 6 a y t V V F b Q t m 1 b p P + z G D I B k I 7 J j k F B C k J V f B P A g p m 4 d a j I A B a A S d S T I h o Y w J 4 D K V o b 3 e o t l N + p z I X q r c o 7 n Y L Y h d I t c D s d 6 j c Z J C q d D L Y m 2 b r 2 9 f f r V O J A f w z 3 U s I d / N c F r G D J k h F 9 K P f 0 m 1 O d M N X e b 3 E p g i d F s p i c n B D j D 9 7 L Q J Q j L Z 4 v M J s h c Q 5 / d X S 5 p 0 N I O + f Y 3 B X r R D p Z 1 T w r g a z p + Z C R 4 O I n B h 6 3 R y p o s o C a V j y P 5 T B R Q E 3 K S H I S o x B q 5 s 2 p T n 5 + l r X O Z + S e m t A 5 a j H P e E B Z d H R 0 0 L V r 1 + n U q d P 0 7 7 / 6 t U j 6 A w f U w j D W C Z s 2 m y Y X k + l S W 5 Y s S 7 2 6 k N 9 3 j D q Q y i E 5 H S I F M D 3 j C o 0 5 v Q 6 w 8 G M y g B V w M Y C 3 d 7 L + d N F 4 9 u y 5 O O k W x D C Z z w e o i B j 8 f R N A A 3 b 6 9 B n u + x T R u 5 v D k k n 6 V m 0 u G T K 4 1 3 x f J i V C C k F F H R 4 e k s V a 9 u 7 d Q y d O v E s f f P g + 9 w H L Q r O b h 6 d Q C y 1 g M k E 6 z X K 1 b B 9 2 U C D 4 Z p 2 F f x 9 g Q k V R L I W D M 7 e M v N 7 w A K 4 J y Q K u N e h b o N V P F L C U w X q W K H B f s O q 9 a G 1 b c E x q P s B / E F P T V 6 5 c q X M S A y p 4 0 5 U m T u H d v T 7 w P J i o i P l g O d y V x J J n B t M + G 7 U N Z V B 1 T b W 2 a A a p s 5 M l 0 9 U b o Y F u B J j E M X / K A P 0 w a z n i G r l f j r H e 3 + y s j U p c 4 f J P h 2 D 7 5 u a D 1 2 v q f 4 / I L N h M 0 9 P x x 5 1 M G u V i y Z 6 D 7 I E z t G l T o 6 h j D x 8 8 k i W x k D b j N l g + C 9 4 J + B 3 o + / B g f / m y m z 7 6 6 H 3 9 D W H g N 3 E N K g O m d j x 8 + I h b 5 4 A Y M C o r K 8 R E b F r k Z I E x m 6 t N 1 8 T d S F W 2 x N F 8 7 4 G y K r J 0 T N a Y E Q s w 2 w 8 P j 8 j A M Y D F X b D b B 4 w U W H n W 7 5 2 m 9 z Y G I 9 R i v L / o Z 0 e 5 u W c 8 1 D O V T x 0 j 6 l o 8 m 5 Q d B 2 z 4 B m u f 3 + f l t J f 2 1 U x R 9 8 z i 3 t 8 f A r b T t 9 K H U H 4 X l g K b u 3 q R Q f R x L M y y G n F i Y 9 g g 8 e J 5 K 1 V U l s t u g D A 8 b N y w X r X C O T l i V E B l t A Y D / F Z P T 4 + s q Y d J d t e 5 5 c V y y i X F x Y s m U D Q w k I s x q 2 Q l H M b M 4 L h 7 5 P C h p I k Y D / h O N D Y O b i i c / F 7 w b u 5 0 Z 8 l G B 1 6 9 h U 4 i X u n j M x l 0 6 V m Q n K 7 w M 8 0 h F A c h l J 8 J V T t J P W l E q L T p Q 2 W X b Z Y W D y 8 + F n E S I R O 8 p t 9 e p 1 Z 6 N a i r r 5 X l t r C Y 4 2 e f f i w D o J j 7 B B M 3 K j I k D V p d K 5 n Q W v / y 3 3 4 l 6 c 8 + + 0 Q G h D G t G + u A R 5 M J q u X L r i 4 6 d + 6 C S C + o g b G A + 8 f z G b U S 0 m B 8 b F z 6 I s k C 7 k + N j R v f G J m A 7 O w c u s L S 8 j w / B 1 Y / + t d / / X / U f f c / a E t x 2 K l 1 M o F N D l 5 N Z E S Q C T B l J 3 / 1 P a t 7 t 9 H z A Q d V O B Y 3 3 v W H Q N p I q N m c z T K Q a y W V l U T W d D x A P Z G N x P g 7 U F F B F h T c h Q s X 6 e j R I / q q + I C F q r e 3 l 1 p b 2 + n 4 8 b c j y D P D 6 t 7 / + a d f 0 E 9 + + n l o q g S k 6 B d f f C l u P 5 B 4 + D w 6 9 n B 4 x U A t p C H 6 H f A e w J y g H K 6 0 U M X h 4 Y A 5 T C D 7 F 7 / l z x 8 / m v D g L N 5 D U 9 N V 2 r J 1 S 9 J G j P k A d b a 9 v U O c g z G + Z d 4 / J N e r V 3 0 0 n b d F V r a N N 8 3 j Y q t r 3 s m K I q V E 8 8 D y B U Z C s X r P U m p P 9 S T 1 B 9 J j Z i 8 T 6 m F a E M r n 3 C g q R y w p Z U 3 P j 1 k K t n / J U m J S O v s n T r w j q 6 N e v H R Z N k y D C 9 J 8 g A q G g V o Q I p b P H y x c l y 9 f p Z 0 7 t 8 u 0 D q i Q m I u E W a o G k F i Q e C D j G J N q m s m D 9 c 1 h P T M S x d r 3 O M v S 0 8 + V 7 N D B A w l 5 a a C h O M 3 3 u X p V H W 3 Y E N + R N 1 n A 6 w L f D e k d D W X Z m 6 K W m X U R a h 9 U Q a w x M a a 9 1 R c E l 2 O Y U C C T I t T 2 y k k a o f Q g V O Z f / t 3 / / A e U Y y q H 7 L J N 3 L q H D R G L h m e U 1 l T Y u a K t p / r 6 O l l 8 B Z U X 6 p 3 d r i o w D B L 4 j e h + C 0 g I i Y b 1 8 + L 1 k W D I q K u r o V / / + r e i F v b 2 9 o k q a Y V R H 0 E e / A Z + G 5 8 z Z A K s 6 i X U y b a 2 d v n N R N y O 8 F l I E a i Y c E a 1 f l e i G B g Y l F 0 Z C 7 g v i X u E x H z w 4 C E 1 N D T I W F j 4 T h V w / x N M q I q s M X r U 5 6 R s l 0 P G p 2 B 0 S G Y K v Z Q s v 3 t s d Y r l o B E j 9 E 0 Q 1 e e 7 y W P D L N / Y d S R V Q v J v + w 8 A 1 p R C Z H o t Q v k m Z M 4 T d m L P z s m m k p I i r g x Z U i F g z s X c J D i T Q n p Z g W N s U w M P c Q P c h z G O Q J V D 3 w d k x I z b j z / 5 U C Y K F h a + n s o F U k I q Y m V a p B M F S H T 4 0 M G k V j y y o r u 7 W 1 Y 0 8 m i 3 J U z 7 3 7 V r p z Q o v e O x G x P s O g L p M h n M o z v d i b l o G T c m K 1 T p 2 u Q f Y g A W R R s m Z q U B 0 o J Q f n 9 8 F S 8 Z g u W X 1 d B 0 2 T H y s j p x v / m + T J / A w C P G m D D w u H n z Z p n O f r X p e u h 7 4 T k O C b G q v p 5 b I G W N O n 3 6 L H 3 1 5 U n 6 7 W + + k D X J f / O b 3 8 m U D E x O x D o T l a w W o Z 8 x x a 0 2 J O B i A S l x 7 N g R V g d L R E o k 8 q x u J s F / / M d / U m 9 f n w w I m 9 + H u o b v S G T 2 L i Q h n l U t o e a R R T i N i h t v 6 e e R k V H K z S + m w S f f 6 J z Y w L Y / B j C 3 W 6 H o E x s z v v n O p g 4 y / / K / / / 0 / q E d J z W D P K S e P z x W S U K 8 D 7 A 4 I P O 0 c p U + O b Y l Q h 6 w q F 2 a r Y v Y r O t t n z p 6 T Q d J 1 6 9 Z K p Y I k g s R 6 9 9 3 j o l L B m g Z P i C y W d O N j E z I J E N + F i j j N k g t b w y w G 6 O x D w s y 4 Z + j 5 8 + d 8 P C X 9 s v n W h g B 5 7 t x p p r e 2 b 6 N 1 a x t k S g r u F Y O r 2 N A A z 4 v G A T O D A R h G o N 7 h v c L s X 7 a i T C R h e 1 u H P O + 0 e 5 r 7 T i O i H q P h m Q 9 Z W S 5 6 2 d l B K 1 c U 0 E S G 6 m f B U R S v t b b I T z V F A W q s 8 F N 9 c Y D a h u K 4 c E m D p T U R L f 1 N 3 D 8 x S 8 U u L 9 k c k H 6 q b q R i s H 1 7 5 9 H r 1 d L v G B l 5 j d y y + q S F l R e t g 4 E 1 n Q z M z F O 0 v l D V o N K Y Q c n n z 1 9 w 3 y Z P + g / Y 1 h K L X M I 4 I L u s w z T O 1 x 0 7 d l S u B d C S w + s C 8 5 W O H j k s / Z 3 T p 7 9 l t e / A o t y O 8 E R n Y Q B h Y l y 8 e F l + C 0 Q C I a L 7 R H h + v B s Q G G r r 1 q 2 b W e K q p Z d B s F / 8 4 l / o R z / 6 o d x f X V 2 d m O 7 R U P i 5 4 z 8 9 P U M 7 d 2 y j R 4 + e s m Q 9 J D N r v d y v h J R F 4 4 G K / M t f / r s s Z J n o / K 2 v v j o p W / L A h J 7 n i l 0 2 5 1 5 k 8 e / r g w i w G h 0 I 8 n 2 r w V 0 Z 4 D W D v H 4 v 7 a i a p O n s x C d l / i F g O 5 P i h P K 7 G m l m R q 2 V F y 2 l F k s m A N M R 6 j J f U F G x c l x F S 2 3 6 S N i h D 2 s 0 l J S G C w + V E 5 U Z 9 4 C p 6 x h w N Y A q 9 e j x E y p k C Q I r G P p p 2 A a m p l p 5 F S Q L S A 6 M J R 1 n I u G 7 z 5 w 5 T 0 e O H I w 5 u f G b U 6 d p l l t 2 G E M q K y p F K h l A 2 s A p F Q P O M L s b K Y x n w L P g / V k l c y x g S 9 A t W 7 Z I v z M R 4 D d x z 1 b L Z j T M H C g r T F l i 4 B 3 v G k Q K g k w B D q w V g F C b y 1 m F z n t 9 z / 3 v E i n f h 4 J f G P A 6 5 I m F 4 T F W o b j y o e W H F M F a B 8 a 3 b 2 r K P c c Z F l I H l Q 8 V E R M G A X S W 0 R K 3 D 2 f Q Y P + g U s f 4 G q i I i 1 1 a G U M D T U x Y G D X w e / h O G D k u X W q S c 5 B G I A T G v b A T h p e P 3 z 5 6 R H b O s J I J g J n 9 x P v v U d O V a / T i B Q w u 6 l 0 a K b c Q m R 4 8 e C Q E w e b V i Q K / C V c t e J g n Y 0 i R W + E y 1 r S S I G l L s W M j A 3 9 0 x y v F w G 9 W 6 X 6 p G H J K a o V I b 5 p M Q F Y 2 i K S s c O g X Y U U j 9 D 9 Q C Z q b 7 8 n a e L G A 1 n f D R j W d 3 J 4 x S 2 5 f B g 1 M w 2 J Y L E Y J e 6 Z d F j a x + r Q l g o C u 7 B j T 2 b y p U V R L A z u T u b F x v R g p v v r 6 F P 3 u t 1 9 S 8 9 3 7 0 p K / c / w Y q 2 P x r W q 5 X M F / 8 E e f i g o L I 0 W i A P n Q d 4 P P I 7 4 j G a A f u X v 3 L u m / Y S A b Q w 5 Q S e c H 9 5 + s 7 I k C z k x 4 M 2 h i D J b H 2 P U l F U J K S y h v I O 8 7 I x Q A X R 7 z 5 d C v + M E P P p V x l 1 O n v h X 1 K n o c y g B 9 r o Y G t R M 6 W t U V e Q F R U 7 J y s o S Y M G Z 4 W E W N 7 u v M B 5 i p Y S 2 E h L x 4 8 c q c t S 0 g m R 4 9 e i K G g k 8 / + Y g + + 8 E n t G / f b q q q q h K z / 0 L A v U A F g + q M + 0 / k f e I z H 3 7 4 v h h G M K i b L C D R 6 + v r x a P E 6 / X Q v 3 F f D J j f W s f n + N b k 9 m L d I u d 5 t S k / V Z H S E w y 5 H s U t / D d B M n z F u Y d T 0 n e C q r J t 6 x Z W t f b J u F Q s o N U e 5 M o F i 5 Z B y 4 B d V g I a H h q R S i R q G Q s b q I I I 8 9 0 l v u / + / Y c S f / D B e 7 J u + t t v H w 4 N M g M 4 B 1 c i G A q s U y G S B Q i y 7 a 2 t k o Z R I h G g U d m 2 b a t Y B p O Z 6 m I F 3 k n / w B D 9 7 K e f y z E 2 3 5 4 f e G P m r c 1 9 e / Z Z f 8 y 6 k i o h p a f A s 0 Y T I s 5 3 J a W C z l J 6 N K o k A i x b q H j w M o i l o u A c x p a s W L / C T 2 s q X F R S u 5 X a 3 V V 0 q a O A c t Z + Q t c 6 X X S t w 0 V n u A N u m T U e g a t X r 7 F q i a W c a 6 U f B 1 N 8 d G c e 6 h L W q 5 t v v c B E g X e K 9 S 2 w p D Q s k 4 k C F l B 4 r y 8 G U E t h w j d Y a P X Z U H n j H y c l V h k S Y 4 l n a x 1 J t Z D S f S h 4 L e A F f 9 e k c r M a A s s T v h 0 m Z 3 T k 0 S r H A s a d 0 F c C c H 3 b s J 0 e 9 d l p I L i S n P m V 4 k m d x X 0 z V R l U u N E 5 t 1 W G C X 5 0 Z I x K t Y k 7 H j K 5 T z b f c 0 O C w e y P v l 0 0 z L u D k Q T j W u f O X x B j w Y 4 d 2 + n C h U s i T R M B J G J R Y a G o p s m i p 7 d X p F R i U M 8 p z y t J H e M 5 J C 0 H H G L X l 1 Q I m X / 1 d x j Y T U 3 4 b S V S Y b 4 r I k U D A 4 7 l + Q E K e K Z F B b Q 7 c 5 g s D r r f 6 5 S F 9 F 8 M Z t K z r g k K O E u o f T R L F i k Z m c 4 I z Q e K B 5 y v K g i Q Q 9 e r A D 9 O y 8 s J m s 3 M o v q V 8 / v n w V x 9 j 9 V C b F 4 Q b e h A 6 4 9 1 / l x M 4 m c Y / B 2 f o N y 8 X B k M R X / u y y + / F p c p 1 E F U 7 L U N D b K r B z 4 H M z o + A 6 K A j J g u Y r Y 6 j Q a 8 I P A + 4 E G y e v V q 5 c + 3 g N o J C Q / V s r Y m v E 7 8 4 F S G z N K N D a Y M N 6 D K h w 9 p 9 E 2 R V j 6 c c G u S w P d e V f F 6 S w p 8 l 7 C d b X 7 y + 6 m t S c K Z X 0 V j k 7 n S i h p S W Y n 1 X Z E M + y O h R S / J d 5 L P l i f t 4 X c F 7 J Z + f J 1 H 2 r b 5 A K N A b + + r 0 J 6 2 a p w G c 6 c 8 1 N L y X J Z Z x v t A B Q Y 5 4 O k B S y O W h I Y q C R + 8 W E C / C J Z N G D u w q l J W l p P V z z o m C 1 c M / u N 2 z z A x Z g h L M 2 / e 3 E h 9 Q 1 P 0 + M E d m p l x 0 7 v v H A v 1 N b H Z 9 g C r k F j 3 A r / V 1 o Z p H v i e y C f D n l H x 1 F 9 + A F l D A o Q J D e x K H J 7 K 4 f d 7 Z P n m y h V Z V F 3 9 + h u F f x e w n U t R Q m V k V 9 G E O y c 0 7 v L 7 I t T v C 0 4 m L i Q W Z r w u N N M V z 4 p + D 6 x m 0 9 N T d O / e A 3 4 v a G h m q a 6 u V h Z B i Q Y + k 4 z x A t d j Q P v 6 9 V s i F T E z t 3 x F m c x B G x s b F Y v f u M f B f S C i Y p e b L l 2 6 z N K n l r A G e n P z f Z n + g u G G / Q f 2 y Z L W 0 c D e u / d 6 4 h s k x M N c y A R J p I g k A Q O 7 T C g 8 b 4 B j n 8 8 j a 1 p s 3 j R 3 G k k q g A n 1 N C V r Z k H x K u o Z t u k X v P Q I Z c X O G m / E k l q x g P e A m c V Q 5 d 7 n P h 4 M K P D I w L i Z 1 Q v + d Y D 3 j G 1 y P v j g h K h s R g K h j w a L H w w j 2 N g a k w h x L X 4 b U g x j X A C G H 2 D A i I V Y 3 h E h c F l C 1 Q O h 1 H w o D i E J B U K p e V F C L C a U P S N A O 9 6 K v e X Q H x o p O w 7 l 9 c f v y C 4 h L t G M e 5 r a n z 2 U G b v N z c 0 s I W 7 I 7 u r o 8 8 A T A r E Q x + 1 m K b C N V q w o l 7 4 U K h 0 W c F m s 8 2 0 s o J H C 9 3 Y P B y K G D t D f w t o Z w L E G J U 1 h 8 Y Q X B 1 Z C A t k w W X L T p k 1 y L h o g 4 X z g p h J / R L 2 W h p K D i R X k C h V z H t Z l T F W k 7 D i U f 1 Y R C i 9 Q X m 4 E o o / T B 3 g 8 G a v Q c G V l U 8 O q l e K N 4 H A 4 a e P G j V R d s 1 I 6 5 F B 3 X b r / 8 7 J T r U u x Z o 2 a R g L 3 H v g h x u s f L R b j s 6 V U 4 G L V i u s s + j s T H u V u h S o N q R R P i 8 Q O h b H Q 1 O 6 S D d v m g 3 A H Z S o J U 9 4 q D p W / x H K 1 O s b P p W B I W Q k l r 1 S 9 w S U F 9 V w q D W T 7 X o l j b t / A g F j T 0 H 9 R U / F t 4 k t 3 7 d p N m R q y a d N G W R D G z N p 1 s 2 R D / + l N A W T 5 4 s w t 2 r 9 z A x X m 5 0 r / 7 l 6 P Q 9 Y w h P q H C X 8 g V j y o l V 8 j y + t S q 0 v 6 i A t C y G I J m j S x A y 5 P X X 8 + b i x T 8 1 + s 2 Z x W w D s h H Y E p I 9 Z q 5 8 3 I p x X l K 8 R 3 c M v W z S G J A 3 + 4 d 9 9 7 h 1 W q U u m c A 1 C t j K E B l S t R D / B E A M v g v m 3 1 t K Z a D S D j H r d X c 9 + F x d T v f v e V 7 O s 7 H 3 B f M J I Y X G x z J b S F K J 5 D J y Q t b 0 e n 5 S 4 Q m 3 N i U o c J f d Z S U 1 L r X 8 p K q I h a F w M Y / 0 l H R I 9 Z 7 W l w y E I u J h g p g A o 6 O T H B 0 s E b c 9 o G V i C K 5 y K 1 G D x / 9 j z C G 6 N r 1 E 6 X m R S n H g R p 2 / a d M g 4 1 H 8 B z G B Q A r H 7 k S W S G r Z A G R R 0 m k C K O l U Q c Q u e R H U 6 n I l K 2 D 5 W X H o v c J I 3 o u m B 2 X I 8 F S C R U U i x d Z g U M B + h T L T S L N h m 0 D X B l y M T 0 C D 9 5 u X / 2 q G e W J t 1 + s b 5 1 z x T P m a 4 + F 5 B Q 6 q K F / f U 0 M Q x R 5 K W E 0 4 Y 0 1 s B / + L / F 2 h u j z q R C S N l m f n V p 6 l p y k g V a b 7 z v a B R k B S M M F N H A L F k 4 p 4 Z 2 p m B g Q R i Y t v f u 2 5 3 0 F J F 4 Q A X N p y E 6 d / Y 8 n T z 1 D Z 0 5 e 5 F e 3 P 2 W 2 u 5 d o J 6 W m z T 6 7 B x N T 4 Z 3 d I 8 F e L 1 j 3 6 f z z x N v C c N E M S F M m L l 5 H L O q Z 9 K p i p T t Q + U 6 0 7 O P F A s g j e 7 6 R A D L E v u D c 0 9 g y g S 8 N a J 9 7 V C Z r l + 7 Q Q c P H Z C p G z d Y E i S z T F c 8 N D / p o s 1 b N s m S 0 v m 5 e b T z w D u 0 b t c H 1 L D j H d p / 6 A h 9 + O E J e t r y j B 4 9 e j z n n g y g f n a P 2 s g X 4 3 n i Q v h k S G I N 0 c S y S C Y d W + t K K v 1 L W Q m F l 7 a G p d R i 9 n J N N c B s b O m v R 8 C q H s G B 9 d 6 9 + z L m g 4 l 5 C F 9 + e T K k 2 m F q f G F x o f j f A R v L f a I 2 v Q 6 g 4 t 2 8 f U 9 W g M J U E o f T Q b 0 T d q o s U J 4 W E 5 5 M U T 3 3 7 N 4 l J M a 8 L W y O E A 0 s L 5 Z Z H n t Q d z 7 g / q P J o m K Q S B P J I p m g g u J T q Q r b h Q f P U v L u D m 6 s E 7 8 t u N q c b 9 P e 2 / j D M P F S Q U 2 h n z Z W + K W i Y t M C D O D C Q x u V H Q E r 1 Q I 4 P z I 6 K k u a y T F L u E J W G 1 8 H e J d Y B g 0 L b l Z W V c r s 4 J X 1 6 2 W B l Y 6 R T F m l y A r c z / P n r f y 5 A D U 2 N u r c B T w h Y k D I w X 0 u j L e h T 6 g c X + F q x P 0 2 P h Z X o 5 C n h P b l g + u R d 4 Z b J y 8 d O 6 b m d q U a U l Z C T c 4 o 0 s D t p L E 8 v G B + a Q 4 G F 1 9 f z U k l d I 3 Z 6 U q b U 1 x 5 R p k 0 q O T o P 8 G x 1 Z A J w L y o L M t C + 6 9 L J g D v M r d 8 P e 3 f v 4 + y s 1 y E v a j M a k X R Z A L Q b 1 u 3 r o H a 2 1 + K B R J I d G F L f j B 5 N h P C x 0 Y a g W D m m G M Q T l 8 j 5 N P 5 m B W d q m B C 4 e Z S M A Q 9 U t g O p 4 u q i 8 I F O 5 S m 5 v K F g D l Z X z e 1 0 6 G D + 0 X F g s 8 e W m 6 o g S A a v M e b r l 6 j U s t K T G 8 K m X l V N D 4 x R f 3 9 g 1 R j m W 4 R D 5 C e h w 8 f o D N n z s q 9 D U 0 l V i Z C U 0 2 Q c D D k A W n 0 c T S p N L E M q e z Y R i V W n U m B Y L v 4 4 H l K 6 k 8 N l c V U m u v k T r C X X y L W I i C 6 8 C L c E u I F L 0 U U O G Z o o v U s d X d 1 U 2 1 d D T m 5 Q c G m 1 2 M j Y 7 R 7 z 6 4 3 Z t m z 4 s K j S c q b H a R t G 2 q S + n 6 s U v v V 9 V e 0 o m Z D Q s Y R K T O Q B P + Y H C C I c o Z V a p 6 o f l r t M 5 7 m x j n W 7 / d S 0 O 8 h r 8 d D N S s L a S N 3 C V I R K T s O N T y p N l u G y R g F 4 c w M y v 5 O S x 2 9 Q 2 6 u b h n 0 y a c f 0 d a t W 6 Q / h S X J 9 u 7 b 8 5 2 Q C S j K t t G I J y f p 7 8 c C o A W V G x e x I Y A i F 6 Q N N v 8 0 R g d O S J 4 5 F 5 J M O o 0 l 5 Z B f W I T l 2 v h 7 U j C k b B U d m 1 Z r O k h / i V / q 0 O A A 1 e b H 3 q x s K c H h y q a e V 4 N i O m 9 r b Z f V j r A f F R Z w u X 7 9 p s z Q X X h J r u S w p i K D B k b C O 7 s n C n h 9 l O Y m 0 4 8 D n T R Z N H E C g f C x U u k i z x v D h U z v 0 O m K 8 t d f X + O 7 A h M q i m I p E r j R o r G x E S H U x P g Y + b w e K n U t f U J h T Y r S x g 9 k J 0 U s x Y z 9 q E w Q a V V e L n s x W a E q o Q q L g Z M l k 2 e k g z y + 5 D 6 P S Z I L 9 5 8 s 9 4 b / l n s V 6 a S J 4 8 h Q s U g l C W E y y T U m 5 g C P j l h 1 J h V C S i t R + f n K w l V Y X E L l l S s j L F 5 L G a 6 8 M u q d z h N H 2 e i A B T W j F 5 C B X 9 / X J 7 + h s + c u U F 9 f X 9 J L f s H J d t O m z X T u x g u d k z g W m h h p B d N F k U Z L G 7 9 I J 3 U M M k u + k E a r e T q E i C U h t T 1 o x A C Z q g G d V K x f A E / o c Z Z W E 2 P D n L s 8 8 H I 0 t i c 5 n F Q x w D s + M S H v B 5 4 L 2 E r n n e N v 0 + 5 d O 6 Q f B N U Q l T A Z 7 G 4 s Z x W z V c a Z s H 3 n Q n O Y D G C d n B c h o c e E s V r v L M Q y f a i w Z N I L t H A w Z E I s + f y Z 6 H q S S i G l F 7 r E i 8 S k u 7 K y c i o o L K a c / P A K Q U t t L C o a U H n 5 8 e c A z 4 2 p F E 1 X r t L X X 5 + S 5 c C w y A r G r e B R A c 9 0 M 9 0 j E Y C Q m I + F N S t Q 6 b t e D d G B + m l Z 7 Y n r + I J Y c J 0 9 / T d E J k 0 O k 1 Y E U 2 R R U k m R S R E I 1 + h B X y E Z t k p N 2 V 6 K B N u l R 6 0 J v L Y / H D a U O r l V z p W X + 7 B j i r r d 4 a k M a N W W M r Z W + a g i P 3 k V 5 + T X 3 9 D 7 H 7 y 3 Y K O D 9 3 f y / C 3 a v b W B c n O y Z J 2 K z u 5 X d O f m T V m O u q i o W N T B + X C 9 0 y k + i f F g J J E i C Y i h y Q J T u c T a b M 7 n 1 D o S 6 h g L s i B W 6 0 i o t S S w 6 t G h g 5 v 5 v v L 1 t 6 c e U r o P B W R o T 2 s x T s y m 9 l Y m b x L Q x R d D J l R S e K Q n A g z K D o w H q a y 0 W J x b o S 6 u q a + R d d 4 x x f 6 f / / k X 9 I / / 9 C / 6 6 t h w Z M R v 1 K T B 4 6 C M D 1 D l j F q n j o V k W k K F 8 i Q N a a W M E i o o I s 4 y 2 Q o L 4 2 8 4 l w p I 6 T 4 U A j N J v 2 h 0 V H E o u Y K l r P b h W b E 2 e r L A B M X d e 3 f J L h 4 L A S S q z p t L P o f D L o u / w P t 8 z 7 t / S n e b 7 + s z c 7 E q f 4 S G e l v 1 k Q V c X i p S p n E h B J M F R A l J L B N b A 5 N G r h U S K T V P n V P 9 J 6 x d Y e p G K o a U 7 k M h C J H 4 h Q J o 6 5 Y T b r 5 c 3 C z L w o J C e t X X L + 9 t d H S M p l g S x Q L O x 9 s K B + 8 d W 4 O u L A x S / b p I R 1 S M g 0 E K Y p P v 7 q 5 O K q 1 c r c + E A T o p A i k i G R K F C G S O I 8 4 r 0 p h r I s j E I T u L 1 c + o + p F q I f N v / v 5 / p e x S z I B / 1 k a 5 D p v 4 j 2 H p 4 + U E V M o 1 p Y k b G A z g o Q / L X 7 8 m 1 T e n v h V f Q L O 5 H F Q 9 5 G M j A p j h k R c N S H 9 s K F B V X U v / + L / / L 8 1 M j 8 r + U t g O B 4 P O + D z W v c A u j a 3 D 0 e W i p J A i B W J 1 b L f B V K 7 y D J n U N U o a m X X 5 r F 7 n K l b r 8 m 3 e v I q K i t / c L O X v A r b L j 9 u U b E 5 h F P u H q b q m j p 4 P O a l j O L y 8 m I E 1 v d S w 0 K q y 8 Y B 3 A l J g X A r + g D A u X L 5 8 R a y m U 0 w k L A y D B T I H h 4 a p q r J C x r i s x I L 1 D + N b t 7 t d 9 O H u c s r P U R t 2 w 5 o Y r W p H T 9 0 A S W y z A f J r 4 u D Y Y f N T p i 1 A 4 2 4 m F 5 N G / P Y 0 i c Q I I c T B d B W Q B 7 5 8 a r q G T N n w e S j A 4 Y / / 5 J j + h d R F y h s l g M K i Y i n M 1 c W J 7 R a x F I C J l Y u d n m E a G M R 9 L G W w 3 x T I c u L E e 3 T k y C H 6 5 N O P a c O G 9 X T z 5 m 3 K 4 3 w Q B 5 X e i h s 3 b o p n O / O I 7 J l q C T H r q k s G 0 X 5 8 R v J g t S S r t 8 O u G g 9 r G k q l s x o i l D q n 0 0 w u l b Z I q 6 C f j / 1 C 0 H S A r E + Y 6 s F v g + 5 s o x n 3 B G q J v v W l C 6 6 / M u 9 r T 5 2 a b 5 Q M Q K K m p m v 0 2 9 9 8 Q V / 8 7 i t Z z M U 4 v Y I M S C P G C k f Y X R 6 + g f B s t z r G Q j o N s e T C L N 6 C 3 E w a H 4 1 v 4 M C 2 q A Y h s o A c O s b 9 b F 8 5 I 9 L J 7 Q s T D L E h k y I O g s o P m G O Q S o e y s o J Q f U j l k B Y S q n s S K k G A 1 Y 2 s i A J c q s h 2 B m l j x e K l M S Y p Y l / d T z / 7 m D 7 5 5 M O 4 y 4 3 B 6 w L r p G P 9 P 3 M N C I A + F k i F n T y w s O a p K 8 9 j 7 j 8 F T H p V F c L n D F l C 0 k f H e U 4 9 5 q T P q 1 g T C C T U e Y Z E u C a k E u q 8 I 8 f m b o i Q i u C 3 w b R K g + D m Q s Y W L g 2 l 3 K e I k l L R a k i 6 A y b z x Q I V O x l A F Q S Z s O g / N q k + d e q 0 k A l E u 3 y 5 i b o e n q c / + 3 Q P 3 b s f 2 3 Q + O K m m 1 w i R x P g Q J h Z U v A P 1 b j 6 e p d b B D J q Q / p M m D q 4 B m T R x w v n a E C F E U n 0 r w j a g M e p E K o a 0 k F B A v 9 8 l L 9 k + 0 8 s x C m P p S q r y v M X 3 F / B u H B b 1 L R F A I s H 1 C F u T Y u c N 7 O I I i + B 7 L L k K i w r J 7 / N H b J x m R e t Q p q r 8 k E Y i k f j e O V 5 b 5 q V N F U r V w / n B S W w A o U i j y G f I h D w E L c W Q J / m K T B j M P X h 4 h / 6 1 1 E d a 9 K E Q 0 G W G G p B f U M g v W x W a F U t F S u W 7 g l R b t D h j B I C G B s a D R A B H W P F S P 3 u e B g Y G 6 O T t Y X r U o 6 b O A N j 9 o 3 H j B r p 7 9 2 7 E q r I A f u e b p 0 4 p C y O h h M w Z Q T q 6 x k 2 V e T 5 y Z o Q J M z G j J J d R 8 V Q / S R F Q C B k A m U A q L Z 1 Y G z H E q q 6 p m F M f U j W k j Y Q C 3 D 4 U x i z Z W A V Q E m r p S a k J T 4 a s f 7 5 Y 4 L 0 k 4 n q E y n z 3 Y S s d O n i A + 1 k f y Y Z q b 2 / K o d 7 H Z + j K 5 S s y e A t f v l O n v q V N m x p F Y h m g D C 6 + c D E Z l I p n y A Q J t Z 9 V v I A + x n W Y Z T v M 3 S + Q I y S Z Q E K d B r E g h Y R I I B X y o O o J s f y U n 5 t e S w i n T R 8 K Y d D v k F a 1 s Z w L D a 0 Z F w S X o i Y X X 4 E m I s 2 B V h q V G R 7 g 2 C Q a F S w Z Y D y p s X E D P X 7 8 R F V 2 y / s x w I D u P / 7 q G q 1 e V R P a L A 0 G C s w 3 w 0 7 0 W V k u s f o h f v f d Y 9 z P y p P v Y K H B R H L S t y 0 u 3 b g p Y h g y c c J C J p A E I U h P + j K 0 Z F J S x 5 A K p D G k U k Y I N f 4 k k g n l y + k P P n m b 7 2 5 u X U j V Y G t 6 2 p F W z X w p T Z L P 6 6 X m o S r K 5 E L P y O D + A h P J L L I f X X n S D V N j g 7 S z c p Q l Q q 4 8 1 5 X L T S K I 4 S O s v N i k D Z H G Y 5 Y P D x 7 Y J 0 Y F P L 9 p U C C h X v X 1 0 a O H T 4 Q Y f q 6 c m O K B L T 6 x R s e d e 4 / o v e O H 5 d p Y u H K l i Q 4 c 2 K 9 + Q 7 9 P X 8 B G 5 y G V + N h Y 8 Z A W U i G P j 9 F f g h F C S M W k Q D z j D V J T m 5 3 P G 9 I o s m D w F n k Y y E U j G d r 6 0 4 e B X Y + U 8 W z A Q 5 / / 9 A f y + + m C t C M U k D s z R P e G y i k j 0 0 6 Z m Q 6 u b B l c o c I 7 k 6 c 7 q b D l Z i I L 0 q A i Y k N r r I + H 5 c Y w Q I u N q 2 H q x s 6 C M D a A b F h H 7 / q N W 3 R g / 1 5 + V w 4 q L s o P N U D R g E Q 5 f / 4 C H T + u v B L w L r H 5 2 v k X W Z p I m l A i c R S p j M R B / 2 l v n V t J G M 4 D g S 6 + c E g c J h P S S r t Q q x o p 4 w P I J N 4 R 2 P r T 6 + F j D / 3 p 5 x / J w p v p B N v V l v Q j V I 7 P T X d 7 u F V m Q i l S Q V I x o X Q r n e 6 E w h S A d 9 Y l 5 3 K E Z / 7 l L 3 9 F P / 7 x j 0 I N C 1 Q 7 0 / e B 0 Q G q 5 E L r 7 m F 1 2 q m p a f H T w 3 c O T 2 f Q 7 S 5 M N t T E 0 b G R U m a s C Q T K c f h p x 0 q 1 / y 7 6 T j O s F l 5 l 6 W T 6 R 0 I k J l V V v o c 6 B 9 G / 0 m R i I o V d j U A m J Z 1 + 8 h c / 1 H e V P k i r P p Q J 0 4 4 c L k Q U k i V w Q Z m C N h U q X c F C g J 4 O J G f 6 B p w O Z 8 S z W w 0 J 8 H p 4 + O i J L C c Q D y A N n J B B R K S v d z j o 1 k s m E 6 S S J o 2 8 Y 5 2 2 k g n q n p V M K A 9 F J i W t V K z C y 2 F I Q p V W 0 k o F S C u V 9 t F 7 7 x / h O 4 o s 9 3 Q I C S g W q Y m s T H R e 8 f J V o Z j W z 6 g b 6 Y 6 X I / a F 1 2 u w A M 9 c X B J / e S 0 Q 5 f 0 T 7 9 L Y 6 B h 1 d / f o 3 E h A L b t 7 t 5 n W r m 0 Q Q t U X + 6 S B U p V f N V a S N k T S V j n k 7 a v F A G 6 Y T G N u 1 b + S I G W i v k O V l w 5 C I H X e k A n l C N e r i s o y f V f p h b Q l V H 1 d D h c Q C s B Y h R S x p O A 5 c H u r L k x j t P Q n L q X w 3 C t W r N B H s Q H p 1 d C w h h 4 9 f C S E i Q Y m J c J E L u o d h + E p m y K B E E m F s I S C M U L F d Y V e u c b 0 k 0 C q u y / 1 g K + + V p U R y i u c V v l a 5 Z N z X J a c / r O f p J c h w o q U n 2 A 4 X y j J 5 c I y B Y E C M o U k B Z X + U m p g K j O h V V l R a V F R E 9 n R E M a I R i b N + X M X q K e n R 9 Q 7 G D c 6 O 1 / K Z g Q w n Y N M + M 7 i b J Z Q m k C w y A m R N I l C p O J 4 Z Y F q 1 G D V A 5 k w R c M M 3 K p y 0 W W i g y K P i v H b U o a 6 H + V y Z n K / m J / Z U s 7 p F L j / m 7 7 / q l b m S U E b U p l C U p J K x W h F 0 x l N 7 Q v v b I F l w 2 D d M 2 N K C w H j S 9 N u t 5 A L M 3 q h A k 4 w s S o r K x Q J h B g B 7 e m A o P I k L e T Q a R 3 U e w d 5 1 O f u d G W o 6 6 Q c V B 6 C k I 5 J Y 8 4 p N U 9 b + j h / l t N / 9 p M / s p R w + v 1 L W 5 X P Y H V t t i o o K S A j q d S x K j h j r F B q D E I 6 A T a G h f p S m I 1 b V 1 e b 0 E K g T 5 + 0 i O o H z w i o i F V V l V R d U 0 3 D Q 0 N c + b V 7 k A 7 X O j B + p K S T U f v Q Q M m x 5 K s 8 T n C s S H O p F Y Y I d Y x Y N W 6 a Q J a y s Q a Y y t E g 7 t 2 f P j 5 7 8 Z D 2 h M r L x f w e V W D h V i 9 c c C Z G 4 X N t 0 J 9 K H w S D t g V 7 g x 7 P T I R 1 L x 5 u 3 7 5 D d f W 1 Y v E z k E a G 3 w 1 U P 6 O m y Y C s T 0 1 X V + R g 8 v B 7 N C Q J k w X v P U A d Q 0 T P + m 1 0 s 5 P 7 T Z L H 7 1 2 T S B 0 b E u F z K C O l 3 i F g I B d S i m U a N W 5 e q + 8 q f Z H W f S g T t j Y W c Y F b W j x R / x S x V K z J x Y U s L W w a E S v A t 4 o p E v P B 6 Z r f 3 w 3 j T 9 9 + e 5 Z q a 2 t k C j u e 3 x D F B E y T B 7 G m Z o J 0 r s U h A 7 L q H E i A o K 8 V U q h 8 J a k C 1 D Z k o 5 5 R o i m P v l 7 e t w o q H V b z l F e E D k I q D O h 6 6 S / + 5 s c x y z b d Q l r 3 o a z / G t c V c o G p 1 i 4 o O r m l 4 D B m x Q V t C t h U k H Q h V 9 v w / N Y + z 4 x H 1 D 4 D L K 6 C 9 S P g g o R n x l T 3 t 9 8 + Q s X F J f L c S l I o g v g 5 j b X S y 8 p K 6 V s m 0 p V 2 h + S F V D 3 9 r h C H j i 3 v U M U 6 j X x z j t + 7 a t A U m Q y B p G w 4 z 3 h G I H z 2 R y c s J Z n e / 9 J e 5 T P I y r K T P Y M r C w p J F 2 S I V E I w F K w 6 V g W v Y l V x N L F M S D G T + 3 y c x 3 2 X l 5 f R n d t 3 J Y 2 Z t a 2 t b b R v 3 1 5 R 4 1 6 + f E k 7 d r w l 3 2 E 1 f y O A W H A z g q s S J J e X V U d F C E 0 U / X 5 U n j q 2 p s P v U q e 1 I c j k W 2 N T L q I 9 w F 9 P S O W h L J e D y i v S c 8 w p F p Y M o Y C 3 t p R z B U D h o f V D w S p S K S J F F n C o V U U s k o q D / D M V O H V I F e B + 1 H Q c w w R m M e f m 5 V F x S b F s e A 1 r 3 9 6 9 e 8 S C h 7 4 S X I 2 w x L I y J o S J Z A J a 1 Y s X L 5 M 9 u 1 D c t 6 x k M t e a d 6 X 6 W D r o 8 y q t 3 q s J 5 l 2 H Y k M m x E w m c Y h l C c V 6 O v 3 k L / 9 E P 8 n S g O 3 6 i 6 7 U q T l v C N d v 9 n B T k S m O s 9 h L C B 7 p K l b + f u F Y + f 7 B A 9 v 4 A Z p j I J G O / u 8 L N U V + 2 l h u 5 o G F M c P q X l t 7 u + w n h d m i O K 8 C G g Y 0 E g w + g A U v f E 5 J Z A S V z / 2 m Z 8 7 Q O W l g d L 6 Q E P m a V O o z W n I Z Q u E Y 5 B F y K R I Z 0 o U 0 B i E R G j i 1 N B h U 8 7 / 5 u 8 9 T 6 h 2 / C T C h u p c c o X y + A N 2 6 2 8 s k C Z N K p V U M I i n v d E U k W d 7 X Q i r + I 7 E E / o f / + K M j 8 + f 3 C t j 6 N l X 4 6 F X r b d m p f e 1 a Z R E b H 5 + Q / a B g c B B C I F O I M T d g r Y j H T 5 5 S S X E x V V S w N O c 8 k O V q m 4 N m Z H 8 m Z a x Q 1 y s y C c G s s Z B I E U m l F X E U s S D R w l q A I h J i J Z k M m R D / + P M f p P y i l Y u B 7 c Y S J B T Q 1 T 1 K n d 3 j T B L t j c 5 B S A U i G U J J b I i k y B S O w 0 E I h P 8 6 L X S S P 0 A o I Z j v 3 K K B C o 6 I K + y 6 U j c 5 v H 2 y e i v u Z / X q e t n C x p A m H P h 6 / N O S C V 7 k M F a s W b O K z p 2 7 Q I e P H J J r L j z X n u Q S D H n w u U g y h Y m k 8 4 V E O I Y 0 0 s c g U L R k Q h A S + Z n Q H g o y m R o 3 r a M j x / a p Z 1 t i W L K E A m 7 e 7 p S d 8 Q y p R D q x l F K k U p J K S a g o U k k 6 k l A S 4 x g k k f + a L D q y 5 F j y D J B h X v O c k 4 w 4 R S C k C C e 4 m v O n Z + n Y 2 v D K T 2 E y q O v C x 5 E B l j y s c N T e 0 U F b N m + S i Y f n n 4 f V v P A 8 J y O l w u Q x Z D J 5 I e k E 4 k h a q 3 k i m U w a 0 k n 1 l 5 S 6 h 1 3 c v X w P O U u u 3 2 S F 7 U b r 0 i U U c O 1 a m 0 y Q A 6 n U / C n V l 7 L 2 p 2 J K K Q w o m L S F V C r N R 4 h N G i R R S Z W 2 w n p o 3 j T y L G + d q 7 J O W W A I I p E 6 j 8 o O N J T 6 q J b 7 V H J e C B G + L n Q c F a D a w b y u D B R Y E 8 K h + k Y 4 x + T g R J h A k m a i 4 L y V Q D o I g U J 5 Y T I p Q m m p h A D J x L F R 8 7 A H 1 U 9 / / l 9 w p 0 s W T K g e V U p L G F e v v S A v 1 z 8 h j 5 6 M q N J a U h k J B Y K F y K S I Z I i j j s G F D C G E I p E k V B r A d S q l z m m E U 5 G I e P F c e Q 0 M O R R Q 6 S N j J P a v 8 p A r E x m K F O G A 0 z q N f y F j h C J K 2 1 A m d Q z z M + g 8 R S p 1 D g Q x U k i l N b F A H O Q z Y e Q 8 y B N N J q R D F l V t 0 U P Q Z E K / 7 2 d / / W M 8 w J L G s i A U c K W p h X x + r v B M I F H / L J I K Q U k r k E Y R S 5 E p T K o I c o E i 5 p g R i i V f k g x z T i J G K K G h X r v 8 j S g B n c + V 2 S C U R q X H e f 5 f U + R j S a W s f i o g W 6 X l O g 5 G A h l S X W 7 D o G 3 4 m g h r n k 6 r P H V s i C V 5 I A 3 y N H m E U J p M k F Z W M g m R o O Y x k T A d I 4 c l 0 8 / + + k / V M y x x 2 G 4 u E 0 I B l y 4 / Z V L x Q 4 N E W v 1 T f S k E R a Y I 9 S 9 K U k k Q 0 q g 0 S C K x / N e E k X z J C q U T A i o 5 I v n L C B 2 j 8 u u U J T 6 6 h v t R N p x T B E G e i i 2 B / 0 3 w Z U / 7 M 2 n K w 7 0 v I Y o 5 r 9 O a P E g L g Z A G W X T a S C K V Z 4 i k S R U i U 6 Q 3 h P G E A M F y W T L 9 x T K Q T A a 2 m 2 3 L h 1 D A 5 c t P a M Y L Q 4 U m k q i A q i + l 8 g y Z o P 4 x T e Q Y x I G q p w g k 5 N F p I E w u O T L / V d r A k p y D U A m A A h q S 0 M d c 2 V U U j k t z / F R f z B X W G a S + 8 Q y a Y M J 0 j W a o T 4 A o l q C O F W l U A G l U L F J M k y c s o a D a K Y J F k E m I B E K x N A K R N I m U p D J q H k i l x p k K C v L p J 3 / 1 I 7 n n 5 Q I m V K 8 q p W W E 9 v Y + e v 6 i n 5 / e E E o R S S Q W 5 4 X V P y a J x I Z U 4 c A n h C M q z X k 4 E t J I S v K s k O t i A h V b J 0 O w 5 o E Q k s N / 5 G 9 U r P N 1 k E P 8 Y 2 J Y 8 8 N B E 0 t I p I 6 N N B J C C Z m Q V v m G V I Z Y Q i D k c a z I Z J F M O s C U v m v X N t p 3 a B f u c l l h W R I K 6 O z o p y c t P V z R F a n C E g u k i l b 9 r I Q K p 4 U 8 k s Y 3 8 h + k J a l j y Z O E h s k P Q 7 1 8 S x F I k i u 6 H D B Q 6 X W s I s Q g g h y p Y 7 n G k o 4 K 4 T x F I k U g f S x p k w / S K C k F o i B f S S W r Z I p D J j 1 4 a 2 M 1 9 M 9 / + s d U V L z w 3 K y l C N u t Z U o o A H 5 w p 7 9 t 5 r c A 6 W Q h F Y e w l D K E s p A K x / g H J p k 8 U E X Y g m M V q / 9 y E A l r V o y 3 z 1 V d 5 6 u T X N c l L e S Q Y 8 Q 4 l g O k V G w J k c e G Q C Y N I q l 0 i F w g i u Q j z 6 L m h c j E s R A q U t U L S S Y m F N b Q + / n f f i 6 7 J S 5 X 2 G 6 1 L 1 9 C G Z w 8 e Y s 7 1 z C r K 1 I p M m l i C Y G Q B l E M q V T M f / Q x G K J j + a 9 i n e J I / i Y O V H C d D K U 5 5 j 8 q k l h d Y Y h i 8 i S t 4 3 A I k y Z 0 L A S y p O V c N J k 0 k Z D W c Y h I I T J h 8 q Z f l n L + + d / + u X 7 u 5 Q s m 1 C t V M s s c N 6 4 9 o v 7 B C a 7 7 I J Q K s d Q / M 0 4 F k o Q I h l o k x w j 4 N v y x p C U 2 k T 6 I C a 7 g K j J / u J J b 0 4 h B A j l A S s U 6 q H O x Q m x C I S 0 E k h h 5 m k Q 6 V h 4 Q V j I p a 1 5 I M v E x n q a 2 d i V 9 9 i c f c u p 7 f E 8 o C 1 C x v v z i K l d L J o N I J y u p Q D J N I E 0 u R S A V + A 8 + F Z H G f / z R k f m T A F D p V S x / T Z o T K o n z 5 p x J q z h 0 b E g k A e R Q s Z J E l r Q c W 0 m k 0 9 G S C d Y 7 S C e Z H q O I h c V e f v 7 f / i t l J r J u 9 D L B 9 4 S K g Z e d / X T n z j N + O 5 B G 4 T 5 V t L R S Z D I x C K R j k E h i Z G k S 4 Z x K W Y C c u a 9 f c k A K A S p / v J g T H I Q g / C + U l m C I w 8 F C o r B k Q m x I p c g U J p W W T J p Q 0 Z I J B D p 0 d B 9 t 2 7 4 J N / I 9 Q i D 6 / 6 6 E J H e 6 R N R V A A A A A E l F T k S u Q m C C < / I m a g e > < / F r a m e > < L a y e r s C o n t e n t > & l t ; ? x m l   v e r s i o n = " 1 . 0 "   e n c o d i n g = " u t f - 1 6 " ? & g t ; & l t ; S e r i a l i z e d L a y e r M a n a g e r   x m l n s : x s d = " h t t p : / / w w w . w 3 . o r g / 2 0 0 1 / X M L S c h e m a "   x m l n s : x s i = " h t t p : / / w w w . w 3 . o r g / 2 0 0 1 / X M L S c h e m a - i n s t a n c e "   P l a y F r o m I s N u l l = " t r u e "   P l a y F r o m T i c k s = " 0 "   P l a y T o I s N u l l = " t r u e "   P l a y T o T i c k s = " 0 "   D a t a S c a l e = " N a N "   D i m n S c a l e = " N a N "   x m l n s = " h t t p : / / m i c r o s o f t . d a t a . v i s u a l i z a t i o n . g e o 3 d / 1 . 0 " & g t ; & l t ; L a y e r D e f i n i t i o n s & g t ; & l t ; L a y e r D e f i n i t i o n   N a m e = " C a l q u e   1 "   G u i d = " e 8 7 5 a 9 6 5 - 5 d a b - 4 e e 0 - b 4 1 3 - 4 c 8 1 f f 5 7 5 d 1 e "   R e v = " 1 "   R e v G u i d = " 7 8 0 a b 9 2 f - 1 2 d 0 - 4 a f 9 - 8 5 1 c - 1 6 c 5 f 9 6 7 8 1 5 2 "   V i s i b l e = " t r u e "   I n s t O n l y = " t r u e " & g t ; & l t ; G e o V i s   V i s i b l e = " t r u e "   L a y e r C o l o r S e t = " f a l s e "   R e g i o n S h a d i n g M o d e S e t = " f a l s e "   R e g i o n S h a d i n g M o d e = " G l o b a l "   T T T e m p l a t e = " B a s i c "   V i s u a l T y p e = " P o i n t M a r k e r C h a r t "   N u l l s = " f a l s e "   Z e r o s = " t r u e "   N e g a t i v e s = " t r u e "   H e a t M a p B l e n d M o d e = " A d d "   V i s u a l S h a p e = " I n v e r t e d P y r a m i d "   L a y e r S h a p e S e t = " f a l s e "   L a y e r S h a p e = " I n v e r t e d P y r a m i d "   H i d d e n M e a s u r e = " f a l s e " & g t ; & l t ; L o c k e d V i e w S c a l e s & g t ; & l t ; L o c k e d V i e w S c a l e & g t ; N a N & l t ; / L o c k e d V i e w S c a l e & g t ; & l t ; L o c k e d V i e w S c a l e & g t ; N a N & l t ; / L o c k e d V i e w S c a l e & g t ; & l t ; L o c k e d V i e w S c a l e & g t ; N a N & l t ; / L o c k e d V i e w S c a l e & g t ; & l t ; L o c k e d V i e w S c a l e & g t ; N a N & l t ; / L o c k e d V i e w S c a l e & g t ; & l t ; / L o c k e d V i e w S c a l e s & g t ; & l t ; L a y e r C o l o r & g t ; & l t ; R & g t ; 0 & l t ; / R & g t ; & l t ; G & g t ; 0 & l t ; / G & g t ; & l t ; B & g t ; 0 & l t ; / B & g t ; & l t ; A & g t ; 0 & l t ; / A & g t ; & l t ; / L a y e r C o l o r & g t ; & l t ; C o l o r I n d i c e s   / & g t ; & l t ; G e o F i e l d W e l l D e f i n i t i o n   T i m e C h u n k = " N o n e "   A c c u m u l a t e = " f a l s e "   D e c a y = " N o n e "   D e c a y T i m e I s N u l l = " t r u e "   D e c a y T i m e T i c k s = " 0 "   V M T i m e A c c u m u l a t e = " f a l s e "   V M T i m e P e r s i s t = " f a l s e "   U s e r N o t M a p B y = " t r u e "   S e l T i m e S t g = " N o n e "   C h o o s i n g G e o F i e l d s = " f a l s e " & g t ; & l t ; M e a s u r e s   / & g t ; & l t ; M e a s u r e A F s   / & g t ; & l t ; C o l o r A F & g t ; N o n e & l t ; / C o l o r A F & g t ; & l t ; C h o s e n F i e l d s   / & g t ; & l t ; C h u n k B y & g t ; N o n e & l t ; / C h u n k B y & g t ; & l t ; C h o s e n G e o M a p p i n g s   / & g t ; & l t ; F i l t e r & g t ; & l t ; F C s   / & g t ; & l t ; / F i l t e r & g t ; & l t ; / G e o F i e l d W e l l D e f i n i t i o n & g t ; & l t ; P r o p e r t i e s   / & g t ; & l t ; C h a r t V i s u a l i z a t i o n s   / & g t ; & l t ; O p a c i t y F a c t o r s & g t ; & l t ; O p a c i t y F a c t o r & g t ; 1 & l t ; / O p a c i t y F a c t o r & g t ; & l t ; O p a c i t y F a c t o r & g t ; 1 & l t ; / O p a c i t y F a c t o r & g t ; & l t ; O p a c i t y F a c t o r & g t ; 1 & l t ; / O p a c i t y F a c t o r & g t ; & l t ; O p a c i t y F a c t o r & g t ; 1 & l t ; / O p a c i t y F a c t o r & g t ; & l t ; / O p a c i t y F a c t o r s & g t ; & l t ; D a t a S c a l e s & g t ; & l t ; D a t a S c a l e & g t ; 1 & l t ; / D a t a S c a l e & g t ; & l t ; D a t a S c a l e & g t ; 1 & l t ; / D a t a S c a l e & g t ; & l t ; D a t a S c a l e & g t ; 1 & l t ; / D a t a S c a l e & g t ; & l t ; D a t a S c a l e & g t ; 0 & l t ; / D a t a S c a l e & g t ; & l t ; / D a t a S c a l e s & g t ; & l t ; D i m n S c a l e s & g t ; & l t ; D i m n S c a l e & g t ; 1 & l t ; / D i m n S c a l e & g t ; & l t ; D i m n S c a l e & g t ; 1 & l t ; / D i m n S c a l e & g t ; & l t ; D i m n S c a l e & g t ; 1 & l t ; / D i m n S c a l e & g t ; & l t ; D i m n S c a l e & g t ; 1 & l t ; / D i m n S c a l e & g t ; & l t ; / D i m n S c a l e s & g t ; & l t ; / G e o V i s & g t ; & l t ; / L a y e r D e f i n i t i o n & g t ; & l t ; / L a y e r D e f i n i t i o n s & g t ; & l t ; D e c o r a t o r s   / & g t ; & l t ; / S e r i a l i z e d L a y e r M a n a g e r & g t ; < / L a y e r s C o n t e n t > < / S c e n e > < / S c e n e s > < / T o u r > 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b5898ac5-b5cc-4dff-9c57-b3d880286e4d" xsi:nil="true"/>
    <lcf76f155ced4ddcb4097134ff3c332f xmlns="1c27f76c-d767-4618-b956-a6f5f4b351fd">
      <Terms xmlns="http://schemas.microsoft.com/office/infopath/2007/PartnerControls"/>
    </lcf76f155ced4ddcb4097134ff3c332f>
  </documentManagement>
</p:properties>
</file>

<file path=customXml/item5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5B14C41-AD67-4148-AAB3-9A2D533B5B3C}"/>
</file>

<file path=customXml/itemProps2.xml><?xml version="1.0" encoding="utf-8"?>
<ds:datastoreItem xmlns:ds="http://schemas.openxmlformats.org/officeDocument/2006/customXml" ds:itemID="{2370A8BA-B00E-4969-BBBC-943D8BB77A58}"/>
</file>

<file path=customXml/itemProps3.xml><?xml version="1.0" encoding="utf-8"?>
<ds:datastoreItem xmlns:ds="http://schemas.openxmlformats.org/officeDocument/2006/customXml" ds:itemID="{671A391D-D588-412B-BCB4-FEED82BF3F0C}"/>
</file>

<file path=customXml/itemProps4.xml><?xml version="1.0" encoding="utf-8"?>
<ds:datastoreItem xmlns:ds="http://schemas.openxmlformats.org/officeDocument/2006/customXml" ds:itemID="{317D56D4-7088-4F0A-B33B-2FDB20F6648D}"/>
</file>

<file path=customXml/itemProps5.xml><?xml version="1.0" encoding="utf-8"?>
<ds:datastoreItem xmlns:ds="http://schemas.openxmlformats.org/officeDocument/2006/customXml" ds:itemID="{6236B950-12C9-4C9D-A56A-5225AA46621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Alexandre DUTEIL</dc:creator>
  <cp:keywords/>
  <dc:description/>
  <cp:lastModifiedBy>Alexandre DUTEIL</cp:lastModifiedBy>
  <cp:revision/>
  <dcterms:created xsi:type="dcterms:W3CDTF">2015-06-05T18:19:34Z</dcterms:created>
  <dcterms:modified xsi:type="dcterms:W3CDTF">2025-10-17T10:51:55Z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0x01010040DF874B4CB8744FA6AB42C777056938</vt:lpwstr>
  </property>
  <property fmtid="{D5CDD505-2E9C-101B-9397-08002B2CF9AE}" pid="3" name="MediaServiceImageTags">
    <vt:lpwstr/>
  </property>
</Properties>
</file>