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MAPA\05-MaintAlarmesIntrusionIncendie\01 Répertoire de travail\2 Pièces finales\01-DCE\Lot2\"/>
    </mc:Choice>
  </mc:AlternateContent>
  <bookViews>
    <workbookView xWindow="0" yWindow="0" windowWidth="25200" windowHeight="10950"/>
  </bookViews>
  <sheets>
    <sheet name="Lot2-Incendie" sheetId="1" r:id="rId1"/>
    <sheet name="SSI" sheetId="3" r:id="rId2"/>
    <sheet name="Portes coupe-feu" sheetId="5" r:id="rId3"/>
  </sheets>
  <externalReferences>
    <externalReference r:id="rId4"/>
  </externalReferences>
  <definedNames>
    <definedName name="périodicité" localSheetId="1">'[1]Détecteurs automatiques'!$C$64:$C$70</definedName>
    <definedName name="_xlnm.Print_Area" localSheetId="0">'Lot2-Incendie'!$A$1:$K$41</definedName>
  </definedNames>
  <calcPr calcId="162913"/>
</workbook>
</file>

<file path=xl/calcChain.xml><?xml version="1.0" encoding="utf-8"?>
<calcChain xmlns="http://schemas.openxmlformats.org/spreadsheetml/2006/main">
  <c r="H11" i="1" l="1"/>
  <c r="H10" i="1" l="1"/>
  <c r="H16" i="1"/>
  <c r="H15" i="1"/>
  <c r="H14" i="1"/>
  <c r="C31" i="1" l="1"/>
  <c r="D31" i="1" s="1"/>
  <c r="C36" i="1"/>
  <c r="D36" i="1"/>
  <c r="D33" i="1"/>
  <c r="D32" i="1"/>
  <c r="H13" i="1" l="1"/>
  <c r="H12" i="1"/>
  <c r="H17" i="1" l="1"/>
  <c r="H21" i="1" s="1"/>
  <c r="H19" i="1" l="1"/>
  <c r="H20" i="1" s="1"/>
  <c r="H22" i="1" l="1"/>
  <c r="C29" i="1"/>
  <c r="D29" i="1" s="1"/>
</calcChain>
</file>

<file path=xl/sharedStrings.xml><?xml version="1.0" encoding="utf-8"?>
<sst xmlns="http://schemas.openxmlformats.org/spreadsheetml/2006/main" count="160" uniqueCount="100">
  <si>
    <t>Secteur</t>
  </si>
  <si>
    <t>Année de 
mise en 
service</t>
  </si>
  <si>
    <t>Observations</t>
  </si>
  <si>
    <t>VALENCIENNES</t>
  </si>
  <si>
    <t>CAMBRAI</t>
  </si>
  <si>
    <t>MAUBEUGE</t>
  </si>
  <si>
    <t>Critère Prix</t>
  </si>
  <si>
    <t>Lot n °</t>
  </si>
  <si>
    <t xml:space="preserve"> CPAM DU HAINAUT</t>
  </si>
  <si>
    <t>CPAM DE L'AISNE</t>
  </si>
  <si>
    <t>CPAM DE L'OISE</t>
  </si>
  <si>
    <t>CPAM DE ROUBAIX TOURCOING</t>
  </si>
  <si>
    <t>CPAM DE LA SOMME</t>
  </si>
  <si>
    <t>Désignation du lot :</t>
  </si>
  <si>
    <t xml:space="preserve">La société candidate, </t>
  </si>
  <si>
    <t xml:space="preserve">Représentée par, </t>
  </si>
  <si>
    <t xml:space="preserve">En qualité de , </t>
  </si>
  <si>
    <t>CPAM DES FLANDRES</t>
  </si>
  <si>
    <t>B. Récapitulatif des sous-critères prix et des différentes données à communiquer</t>
  </si>
  <si>
    <t>ANNEXE 1 - DQE (Détail Quantitatif Estimatif)</t>
  </si>
  <si>
    <t>Prix total HT - Annuel (A)</t>
  </si>
  <si>
    <t>Désignation des 
sous-critères prix</t>
  </si>
  <si>
    <t xml:space="preserve">à </t>
  </si>
  <si>
    <t xml:space="preserve">Le </t>
  </si>
  <si>
    <t>LEGENDE</t>
  </si>
  <si>
    <t>Zone sur fond bleu
à renseigner obligatoirement 
par le candidat</t>
  </si>
  <si>
    <t>Adresse d'implantation de l'installation</t>
  </si>
  <si>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</si>
  <si>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</si>
  <si>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MONTANT TVA</t>
  </si>
  <si>
    <t>PRIX TOTAL ANNUEL TTC (€)</t>
  </si>
  <si>
    <t>PRIX TOTAL EN € TTC
POUR LA PÉRIODE 2026/2029</t>
  </si>
  <si>
    <t>En € HT</t>
  </si>
  <si>
    <t>En € TTC</t>
  </si>
  <si>
    <t>Maintenance préventive
Prix total pour la période 2026/2029</t>
  </si>
  <si>
    <t>Commande masquée réalisée par l'Acheteur à partir des BPU
Prix total remisé en € TTC</t>
  </si>
  <si>
    <t>Audit du parc complet
Prix total en € TTC</t>
  </si>
  <si>
    <t>ACCORD-CADRE MONO-ATTRIBUTAIRE</t>
  </si>
  <si>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</si>
  <si>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t>A. Récapitulatif des installations</t>
  </si>
  <si>
    <t>Détail
de l'installation</t>
  </si>
  <si>
    <t>Nombre minimum de 
visites préventives par an</t>
  </si>
  <si>
    <t>10 rue St Lazare 
59400</t>
  </si>
  <si>
    <t>SANGHA
58bis, Boulevard Pasteur
59600</t>
  </si>
  <si>
    <t>24, rue de la Croix
59600</t>
  </si>
  <si>
    <t>GEFAR
3, Place de la République
59300</t>
  </si>
  <si>
    <t>100, rue du Rempart
59300</t>
  </si>
  <si>
    <t>63 Rue du Rempart 
59300</t>
  </si>
  <si>
    <t>N°599/10/2025</t>
  </si>
  <si>
    <t>MAINTENANCE DES SYSTEMES D'ALARME INTRUSION ET INCENDIE DE LA CPAM DU HAINAUT</t>
  </si>
  <si>
    <t>Maintenance des systèmes de sécurité incendie (SSI)</t>
  </si>
  <si>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</si>
  <si>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t>
    </r>
  </si>
  <si>
    <r>
      <t>Prix unitaire en € HT 
Par semestre</t>
    </r>
    <r>
      <rPr>
        <b/>
        <u/>
        <sz val="12"/>
        <rFont val="Garamond"/>
        <family val="1"/>
      </rPr>
      <t/>
    </r>
  </si>
  <si>
    <t>Prix unitaire en € HT 
Par an</t>
  </si>
  <si>
    <t>1 tableau incendie BALTIC 512 Finsecur
1 télétransmetteur
1 boîtier alim sirènes
1 boîtier alim report
144 détecteurs optiques de fumée
6 détecteurs thermiques
17 déclencheurs manuels
23 diffuseurs sonores</t>
  </si>
  <si>
    <t>1 tableau incendie CERBERUS GUINARD TGC4
9 déclencheurs manuels
6 diffuseurs sonores</t>
  </si>
  <si>
    <t>1 tableau incendie UTC COM 8B
24 détecteurs optiques de fumée
16 déclencheurs manuels
2 diffuseurs sonores
1 report de synthèse</t>
  </si>
  <si>
    <t>1 tableau SSI de marque DEF CASSIOPEE type Piano C
1 tableau de report ALTRA+
16 détecteurs optiques ORION
10 déclencheurs manuels
12 diffuseurs sonores 
1 indicateur d’action étanche
6 indicateurs d’action VEGA ORION 3 bornes
28 avertisseurs lumineux incendie (radiance RCW)</t>
  </si>
  <si>
    <t>1 tableau SSI type ESSER ES COM-C
1 tableau de report ESSER REL LCD 8000
15 déclencheurs manuels IQ8 MCP
14 diffuseurs sonores IQ8S - RB
27 avertisseurs lumineux IQ8L – C
8 ventouses à ruptures
2 détecteurs thermo vélocimétriques IQ8 Quad TD
9 détecteurs optiques IQ8 Quad O
11 indicateurs d’action IA 2000</t>
  </si>
  <si>
    <r>
      <t xml:space="preserve">PRIX TOTAL EN € HT
POUR LA PÉRIODE 2026/2029
</t>
    </r>
    <r>
      <rPr>
        <sz val="12"/>
        <color rgb="FFFF0000"/>
        <rFont val="Arial"/>
        <family val="2"/>
      </rPr>
      <t xml:space="preserve">
Moins 1 fois le prix unitaire HT par an pour l'installation de Cambrai
 pour la période du 01/01 au 27/09/2026</t>
    </r>
  </si>
  <si>
    <r>
      <t xml:space="preserve">TAUX DE TVA (en pourcentage)
</t>
    </r>
    <r>
      <rPr>
        <b/>
        <sz val="12"/>
        <color rgb="FFFF0000"/>
        <rFont val="Arial"/>
        <family val="2"/>
      </rPr>
      <t xml:space="preserve">A renseigner obligatoirement </t>
    </r>
  </si>
  <si>
    <t>du lundi au vendredi de 08h00 à 17h30</t>
  </si>
  <si>
    <t>MAINTENANCE PREVENTIVE</t>
  </si>
  <si>
    <t>MAINTENANCE CORRECTIVE</t>
  </si>
  <si>
    <r>
      <t xml:space="preserve">Prix unitaire </t>
    </r>
    <r>
      <rPr>
        <b/>
        <u/>
        <sz val="12"/>
        <rFont val="Arial"/>
        <family val="2"/>
      </rPr>
      <t>moyen</t>
    </r>
    <r>
      <rPr>
        <sz val="12"/>
        <rFont val="Arial"/>
        <family val="2"/>
      </rPr>
      <t xml:space="preserve">
Déplacement par site, par installation</t>
    </r>
  </si>
  <si>
    <t>A titre indicatif</t>
  </si>
  <si>
    <t>Prix unitaire 
Heure de main d'œuvre 
ASTREINTE</t>
  </si>
  <si>
    <t>AUTRES PRESTATIONS</t>
  </si>
  <si>
    <r>
      <rPr>
        <b/>
        <sz val="12"/>
        <color rgb="FFFF0000"/>
        <rFont val="Arial"/>
        <family val="2"/>
      </rPr>
      <t>La maintenance préventive / corrective de cette installation sera intégrée automatiquement dans le marché à compter du 28/09/2026</t>
    </r>
    <r>
      <rPr>
        <sz val="12"/>
        <color rgb="FFFF0000"/>
        <rFont val="Arial"/>
        <family val="2"/>
      </rPr>
      <t xml:space="preserve">
Les dates des dernières maintenances préventives et les rapports seront communiquées par le représentant de l'acheteur au Titulaire lors d'un second état des lieux qui sera réalisé pour cette installation à partir de la date du 28/09/2026 </t>
    </r>
  </si>
  <si>
    <t>Prix unitaire 
Heure de main d'œuvre 
OUVRÉE</t>
  </si>
  <si>
    <t>SSI</t>
  </si>
  <si>
    <t>Fréquence d'éxecution minimale</t>
  </si>
  <si>
    <t>Opérations à réaliser</t>
  </si>
  <si>
    <t>H</t>
  </si>
  <si>
    <t>M</t>
  </si>
  <si>
    <t>TR</t>
  </si>
  <si>
    <t>S</t>
  </si>
  <si>
    <t>A</t>
  </si>
  <si>
    <t>Selon besoins</t>
  </si>
  <si>
    <t>SSI de catégorie A ou B</t>
  </si>
  <si>
    <t>Inspections, essais et opération de maintenance préventive décrites dans les annexes de la norme NF S 61-933</t>
  </si>
  <si>
    <t>x</t>
  </si>
  <si>
    <t>Les intervenants doivent disposer des compétences définies dans la norme NF S 61-931 (niveau d’accès).</t>
  </si>
  <si>
    <t>Portes coupe-feu</t>
  </si>
  <si>
    <t xml:space="preserve">  Essai de déclenchement manuel et automatique</t>
  </si>
  <si>
    <t/>
  </si>
  <si>
    <t xml:space="preserve">  Contrôle mécanique des pièces en mouvement</t>
  </si>
  <si>
    <t xml:space="preserve">  Contrôle de la fixation des dispositifs de déclenchement</t>
  </si>
  <si>
    <t xml:space="preserve">  Vérification des contacts de début et de fin de course</t>
  </si>
  <si>
    <t xml:space="preserve">  Réglage du mécanisme de réenclenchement</t>
  </si>
  <si>
    <t xml:space="preserve">  Nettoyage des rails</t>
  </si>
  <si>
    <t xml:space="preserve">  Vérification de la liberté de fonctionnement des dispositifs de fermeture</t>
  </si>
  <si>
    <t xml:space="preserve">  Vérification d'absence d'objets sous la porte</t>
  </si>
  <si>
    <t>Période d'intervention*
(Jours et Heures Ouvrés)</t>
  </si>
  <si>
    <t xml:space="preserve">* À titre indicatif, un jour ouvré s’étend de 08h00 à 17h30, soit une durée de 9h30, dont 1 heure est déduite au titre de la pause méridienne, soit 8h30 ouvrées nettes. </t>
  </si>
  <si>
    <t>Rue du Président Salvatore Allendé
76, Allée du Rivage
59220 DENAIN</t>
  </si>
  <si>
    <t>1 tableau incendie NUNGELEC
2 déclencheurs manuels
1 diffuseur sonore
1 flash</t>
  </si>
  <si>
    <t>du lundi au vendredi de 08h00 à 17h30
8H30-11h30 et 13H30-16H00</t>
  </si>
  <si>
    <t>1 Centrale de détection incendie LEONIS
1 Centralisateur de mise en sécurité incendie ANTARES 5
1 AU648 - Alimentation 48V/6A en coffret
8 Batteries 12V/17Ah
124 LOA - Détecteurs optiques Orion
38 IA - indicateur d’action Vega/Orion 3 bornes
32 LDMA - Déclencheurs manuels adressable à led Orion
3 CLARION+ - Tableau répétiteur
27 AVS2000 SIP - Diffuseurs sonores
62 RADIANCE-BCW - Diffuseurs lumineux   blanc mur/plafond
2 ED4L - Modules déportés 4 adresses
PCF - Commandes de Porte Coupe-Feu battante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</si>
</sst>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Arial"/>
      <family val="2"/>
    </font>
    <font>
      <b/>
      <u/>
      <sz val="12"/>
      <name val="Arial"/>
      <family val="2"/>
    </font>
    <font>
      <b/>
      <i/>
      <u/>
      <sz val="12"/>
      <name val="Arial"/>
      <family val="2"/>
    </font>
    <font>
      <b/>
      <sz val="12"/>
      <name val="Arial"/>
      <family val="2"/>
    </font>
    <font>
      <sz val="12"/>
      <color theme="1"/>
      <name val="Arial"/>
      <family val="2"/>
    </font>
    <font>
      <b/>
      <sz val="12"/>
      <color rgb="FFFF0000"/>
      <name val="Arial"/>
      <family val="2"/>
    </font>
    <font>
      <b/>
      <u/>
      <sz val="12"/>
      <color rgb="FFFF0000"/>
      <name val="Arial"/>
      <family val="2"/>
    </font>
    <font>
      <b/>
      <sz val="12"/>
      <color theme="0"/>
      <name val="Arial"/>
      <family val="2"/>
    </font>
    <font>
      <b/>
      <sz val="12"/>
      <color rgb="FF00B050"/>
      <name val="Arial"/>
      <family val="2"/>
    </font>
    <font>
      <b/>
      <sz val="16"/>
      <color theme="1"/>
      <name val="Arial"/>
      <family val="2"/>
    </font>
    <font>
      <b/>
      <sz val="16"/>
      <name val="Arial"/>
      <family val="2"/>
    </font>
    <font>
      <b/>
      <u/>
      <sz val="16"/>
      <color rgb="FF00B050"/>
      <name val="Arial"/>
      <family val="2"/>
    </font>
    <font>
      <b/>
      <u/>
      <sz val="12"/>
      <name val="Garamond"/>
      <family val="1"/>
    </font>
    <font>
      <sz val="12"/>
      <color rgb="FFFF0000"/>
      <name val="Arial"/>
      <family val="2"/>
    </font>
    <font>
      <b/>
      <sz val="11"/>
      <color theme="1"/>
      <name val="Calibri"/>
      <family val="2"/>
      <scheme val="minor"/>
    </font>
    <font>
      <b/>
      <sz val="12"/>
      <color theme="0"/>
      <name val="Calibri"/>
      <family val="2"/>
      <scheme val="minor"/>
    </font>
    <font>
      <i/>
      <sz val="11"/>
      <color rgb="FF000000"/>
      <name val="Calibri"/>
      <family val="2"/>
    </font>
  </fonts>
  <fills count="10">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
      <patternFill patternType="solid">
        <fgColor theme="3"/>
        <bgColor indexed="64"/>
      </patternFill>
    </fill>
    <fill>
      <patternFill patternType="solid">
        <fgColor theme="8" tint="0.39997558519241921"/>
        <bgColor indexed="64"/>
      </patternFill>
    </fill>
  </fills>
  <borders count="115">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auto="1"/>
      </left>
      <right style="thin">
        <color indexed="64"/>
      </right>
      <top/>
      <bottom style="double">
        <color indexed="64"/>
      </bottom>
      <diagonal/>
    </border>
    <border>
      <left style="thick">
        <color auto="1"/>
      </left>
      <right style="thin">
        <color auto="1"/>
      </right>
      <top/>
      <bottom style="double">
        <color indexed="64"/>
      </bottom>
      <diagonal/>
    </border>
    <border>
      <left style="thick">
        <color auto="1"/>
      </left>
      <right style="thick">
        <color auto="1"/>
      </right>
      <top style="double">
        <color auto="1"/>
      </top>
      <bottom style="thin">
        <color auto="1"/>
      </bottom>
      <diagonal/>
    </border>
    <border>
      <left/>
      <right/>
      <top style="hair">
        <color auto="1"/>
      </top>
      <bottom/>
      <diagonal/>
    </border>
    <border>
      <left style="thick">
        <color auto="1"/>
      </left>
      <right style="thin">
        <color auto="1"/>
      </right>
      <top/>
      <bottom/>
      <diagonal/>
    </border>
    <border>
      <left style="thin">
        <color auto="1"/>
      </left>
      <right style="thick">
        <color auto="1"/>
      </right>
      <top style="thin">
        <color auto="1"/>
      </top>
      <bottom style="thick">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ck">
        <color auto="1"/>
      </left>
      <right style="thick">
        <color auto="1"/>
      </right>
      <top/>
      <bottom style="hair">
        <color indexed="64"/>
      </bottom>
      <diagonal/>
    </border>
    <border>
      <left style="thin">
        <color auto="1"/>
      </left>
      <right style="thin">
        <color auto="1"/>
      </right>
      <top style="hair">
        <color auto="1"/>
      </top>
      <bottom style="hair">
        <color auto="1"/>
      </bottom>
      <diagonal/>
    </border>
    <border>
      <left/>
      <right style="thin">
        <color auto="1"/>
      </right>
      <top style="double">
        <color auto="1"/>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ck">
        <color auto="1"/>
      </left>
      <right style="thick">
        <color auto="1"/>
      </right>
      <top style="thin">
        <color auto="1"/>
      </top>
      <bottom style="thick">
        <color auto="1"/>
      </bottom>
      <diagonal/>
    </border>
    <border>
      <left/>
      <right style="thin">
        <color auto="1"/>
      </right>
      <top/>
      <bottom style="thick">
        <color auto="1"/>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indexed="64"/>
      </left>
      <right style="thick">
        <color auto="1"/>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indexed="64"/>
      </left>
      <right style="double">
        <color indexed="64"/>
      </right>
      <top style="hair">
        <color indexed="64"/>
      </top>
      <bottom style="double">
        <color auto="1"/>
      </bottom>
      <diagonal/>
    </border>
    <border>
      <left/>
      <right/>
      <top/>
      <bottom style="hair">
        <color indexed="64"/>
      </bottom>
      <diagonal/>
    </border>
    <border>
      <left style="thick">
        <color auto="1"/>
      </left>
      <right style="thick">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ck">
        <color auto="1"/>
      </left>
      <right style="thick">
        <color auto="1"/>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ck">
        <color auto="1"/>
      </left>
      <right style="thick">
        <color auto="1"/>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ck">
        <color auto="1"/>
      </left>
      <right style="thick">
        <color auto="1"/>
      </right>
      <top/>
      <bottom/>
      <diagonal/>
    </border>
    <border>
      <left style="double">
        <color indexed="64"/>
      </left>
      <right/>
      <top style="thick">
        <color indexed="64"/>
      </top>
      <bottom/>
      <diagonal/>
    </border>
    <border>
      <left/>
      <right/>
      <top style="thick">
        <color indexed="64"/>
      </top>
      <bottom/>
      <diagonal/>
    </border>
    <border>
      <left style="thick">
        <color auto="1"/>
      </left>
      <right style="thin">
        <color auto="1"/>
      </right>
      <top style="thick">
        <color indexed="64"/>
      </top>
      <bottom/>
      <diagonal/>
    </border>
    <border>
      <left style="thin">
        <color auto="1"/>
      </left>
      <right style="thin">
        <color auto="1"/>
      </right>
      <top style="thick">
        <color indexed="64"/>
      </top>
      <bottom/>
      <diagonal/>
    </border>
    <border>
      <left style="thin">
        <color auto="1"/>
      </left>
      <right style="double">
        <color indexed="64"/>
      </right>
      <top style="thick">
        <color indexed="64"/>
      </top>
      <bottom/>
      <diagonal/>
    </border>
    <border>
      <left style="double">
        <color indexed="64"/>
      </left>
      <right/>
      <top/>
      <bottom style="thin">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auto="1"/>
      </left>
      <right/>
      <top style="thin">
        <color auto="1"/>
      </top>
      <bottom style="thin">
        <color auto="1"/>
      </bottom>
      <diagonal/>
    </border>
    <border>
      <left style="thin">
        <color indexed="64"/>
      </left>
      <right/>
      <top style="thin">
        <color indexed="64"/>
      </top>
      <bottom style="double">
        <color indexed="64"/>
      </bottom>
      <diagonal/>
    </border>
    <border>
      <left style="thick">
        <color auto="1"/>
      </left>
      <right style="thin">
        <color auto="1"/>
      </right>
      <top style="double">
        <color auto="1"/>
      </top>
      <bottom style="thin">
        <color auto="1"/>
      </bottom>
      <diagonal/>
    </border>
    <border>
      <left style="thin">
        <color auto="1"/>
      </left>
      <right style="thick">
        <color auto="1"/>
      </right>
      <top style="double">
        <color auto="1"/>
      </top>
      <bottom style="thin">
        <color auto="1"/>
      </bottom>
      <diagonal/>
    </border>
    <border>
      <left style="thick">
        <color auto="1"/>
      </left>
      <right style="thin">
        <color auto="1"/>
      </right>
      <top style="thin">
        <color auto="1"/>
      </top>
      <bottom style="thick">
        <color auto="1"/>
      </bottom>
      <diagonal/>
    </border>
    <border>
      <left/>
      <right style="thin">
        <color indexed="64"/>
      </right>
      <top style="thick">
        <color indexed="64"/>
      </top>
      <bottom style="thin">
        <color indexed="64"/>
      </bottom>
      <diagonal/>
    </border>
    <border>
      <left/>
      <right style="thin">
        <color indexed="64"/>
      </right>
      <top style="thin">
        <color indexed="64"/>
      </top>
      <bottom style="double">
        <color indexed="64"/>
      </bottom>
      <diagonal/>
    </border>
    <border>
      <left/>
      <right style="thin">
        <color auto="1"/>
      </right>
      <top style="thin">
        <color auto="1"/>
      </top>
      <bottom style="thick">
        <color auto="1"/>
      </bottom>
      <diagonal/>
    </border>
    <border>
      <left/>
      <right style="thin">
        <color indexed="64"/>
      </right>
      <top style="thin">
        <color auto="1"/>
      </top>
      <bottom style="thin">
        <color auto="1"/>
      </bottom>
      <diagonal/>
    </border>
    <border>
      <left style="double">
        <color auto="1"/>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style="thin">
        <color auto="1"/>
      </left>
      <right style="double">
        <color auto="1"/>
      </right>
      <top style="double">
        <color auto="1"/>
      </top>
      <bottom style="hair">
        <color auto="1"/>
      </bottom>
      <diagonal/>
    </border>
    <border>
      <left style="double">
        <color auto="1"/>
      </left>
      <right/>
      <top style="hair">
        <color auto="1"/>
      </top>
      <bottom style="hair">
        <color indexed="64"/>
      </bottom>
      <diagonal/>
    </border>
    <border>
      <left/>
      <right/>
      <top style="hair">
        <color indexed="64"/>
      </top>
      <bottom style="hair">
        <color indexed="64"/>
      </bottom>
      <diagonal/>
    </border>
    <border>
      <left/>
      <right style="double">
        <color auto="1"/>
      </right>
      <top style="hair">
        <color auto="1"/>
      </top>
      <bottom style="hair">
        <color auto="1"/>
      </bottom>
      <diagonal/>
    </border>
    <border>
      <left style="thin">
        <color auto="1"/>
      </left>
      <right/>
      <top style="hair">
        <color auto="1"/>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ck">
        <color auto="1"/>
      </right>
      <top/>
      <bottom/>
      <diagonal/>
    </border>
    <border>
      <left style="thick">
        <color auto="1"/>
      </left>
      <right style="thin">
        <color auto="1"/>
      </right>
      <top style="thin">
        <color indexed="64"/>
      </top>
      <bottom style="hair">
        <color indexed="64"/>
      </bottom>
      <diagonal/>
    </border>
    <border>
      <left style="thin">
        <color auto="1"/>
      </left>
      <right style="thick">
        <color auto="1"/>
      </right>
      <top style="thin">
        <color indexed="64"/>
      </top>
      <bottom style="hair">
        <color indexed="64"/>
      </bottom>
      <diagonal/>
    </border>
    <border>
      <left style="thick">
        <color auto="1"/>
      </left>
      <right style="thin">
        <color auto="1"/>
      </right>
      <top style="hair">
        <color indexed="64"/>
      </top>
      <bottom style="thin">
        <color indexed="64"/>
      </bottom>
      <diagonal/>
    </border>
    <border>
      <left style="thin">
        <color auto="1"/>
      </left>
      <right style="thick">
        <color auto="1"/>
      </right>
      <top style="hair">
        <color indexed="64"/>
      </top>
      <bottom style="thin">
        <color indexed="64"/>
      </bottom>
      <diagonal/>
    </border>
    <border>
      <left style="thick">
        <color auto="1"/>
      </left>
      <right style="thin">
        <color auto="1"/>
      </right>
      <top/>
      <bottom style="hair">
        <color indexed="64"/>
      </bottom>
      <diagonal/>
    </border>
    <border>
      <left style="thin">
        <color auto="1"/>
      </left>
      <right style="thick">
        <color auto="1"/>
      </right>
      <top/>
      <bottom style="hair">
        <color indexed="64"/>
      </bottom>
      <diagonal/>
    </border>
    <border>
      <left style="thick">
        <color auto="1"/>
      </left>
      <right style="thin">
        <color auto="1"/>
      </right>
      <top style="hair">
        <color auto="1"/>
      </top>
      <bottom style="thick">
        <color indexed="64"/>
      </bottom>
      <diagonal/>
    </border>
    <border>
      <left style="thin">
        <color auto="1"/>
      </left>
      <right style="thick">
        <color auto="1"/>
      </right>
      <top style="hair">
        <color auto="1"/>
      </top>
      <bottom style="thick">
        <color indexed="64"/>
      </bottom>
      <diagonal/>
    </border>
    <border>
      <left style="double">
        <color indexed="64"/>
      </left>
      <right style="double">
        <color indexed="64"/>
      </right>
      <top/>
      <bottom/>
      <diagonal/>
    </border>
    <border>
      <left style="double">
        <color indexed="64"/>
      </left>
      <right style="thin">
        <color indexed="64"/>
      </right>
      <top style="thick">
        <color auto="1"/>
      </top>
      <bottom/>
      <diagonal/>
    </border>
    <border>
      <left style="double">
        <color indexed="64"/>
      </left>
      <right style="thin">
        <color indexed="64"/>
      </right>
      <top/>
      <bottom style="thin">
        <color indexed="64"/>
      </bottom>
      <diagonal/>
    </border>
  </borders>
  <cellStyleXfs count="52">
    <xf numFmtId="0" fontId="0"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cellStyleXfs>
  <cellXfs count="198">
    <xf numFmtId="0" fontId="0" fillId="0" borderId="0" xfId="0"/>
    <xf numFmtId="0" fontId="7" fillId="0" borderId="0" xfId="0" applyFont="1" applyAlignment="1" applyProtection="1">
      <alignment vertical="center"/>
      <protection locked="0"/>
    </xf>
    <xf numFmtId="0" fontId="8"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7" fillId="0" borderId="0" xfId="0" applyFont="1" applyProtection="1">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44" fontId="7" fillId="2" borderId="22" xfId="0" applyNumberFormat="1" applyFont="1" applyFill="1" applyBorder="1" applyAlignment="1" applyProtection="1">
      <alignment horizontal="center" vertical="center"/>
      <protection locked="0"/>
    </xf>
    <xf numFmtId="0" fontId="7" fillId="0" borderId="25"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164" fontId="7" fillId="0" borderId="0" xfId="0" applyNumberFormat="1" applyFont="1" applyProtection="1">
      <protection locked="0"/>
    </xf>
    <xf numFmtId="0" fontId="7" fillId="0" borderId="0" xfId="0" applyFont="1" applyAlignment="1" applyProtection="1">
      <alignment wrapText="1"/>
      <protection locked="0"/>
    </xf>
    <xf numFmtId="0" fontId="7" fillId="0" borderId="0" xfId="0" applyFont="1" applyAlignment="1" applyProtection="1">
      <alignment horizontal="center"/>
      <protection locked="0"/>
    </xf>
    <xf numFmtId="0" fontId="10" fillId="0" borderId="0"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44" fontId="7" fillId="2" borderId="29" xfId="0" applyNumberFormat="1" applyFont="1" applyFill="1" applyBorder="1" applyAlignment="1" applyProtection="1">
      <alignment horizontal="center" vertical="center"/>
      <protection locked="0"/>
    </xf>
    <xf numFmtId="0" fontId="7" fillId="0" borderId="33" xfId="0" applyFont="1" applyBorder="1" applyAlignment="1" applyProtection="1">
      <alignment horizontal="center" vertical="center"/>
    </xf>
    <xf numFmtId="44" fontId="7" fillId="0" borderId="36" xfId="0" applyNumberFormat="1" applyFont="1" applyBorder="1" applyAlignment="1" applyProtection="1">
      <alignment horizontal="center" vertical="center"/>
    </xf>
    <xf numFmtId="10" fontId="7" fillId="2" borderId="38" xfId="0" applyNumberFormat="1" applyFont="1" applyFill="1" applyBorder="1" applyAlignment="1" applyProtection="1">
      <alignment horizontal="center" vertical="center"/>
      <protection locked="0"/>
    </xf>
    <xf numFmtId="44" fontId="7" fillId="0" borderId="38" xfId="0" applyNumberFormat="1" applyFont="1" applyBorder="1" applyAlignment="1" applyProtection="1">
      <alignment horizontal="center" vertical="center"/>
      <protection locked="0"/>
    </xf>
    <xf numFmtId="44" fontId="7" fillId="0" borderId="24" xfId="0" applyNumberFormat="1" applyFont="1" applyBorder="1" applyAlignment="1" applyProtection="1">
      <alignment horizontal="center" vertical="center"/>
      <protection locked="0"/>
    </xf>
    <xf numFmtId="44" fontId="7" fillId="0" borderId="36" xfId="0" applyNumberFormat="1" applyFont="1" applyBorder="1" applyAlignment="1" applyProtection="1">
      <alignment horizontal="center" vertical="center"/>
      <protection locked="0"/>
    </xf>
    <xf numFmtId="44" fontId="7" fillId="0" borderId="39" xfId="0" applyNumberFormat="1" applyFont="1" applyBorder="1" applyAlignment="1" applyProtection="1">
      <alignment horizontal="center" vertical="center"/>
      <protection locked="0"/>
    </xf>
    <xf numFmtId="0" fontId="7" fillId="0" borderId="0" xfId="0" applyFont="1" applyAlignment="1" applyProtection="1">
      <alignment horizontal="center" vertical="center"/>
    </xf>
    <xf numFmtId="0" fontId="7" fillId="0" borderId="0" xfId="0" applyFont="1" applyFill="1" applyBorder="1" applyAlignment="1" applyProtection="1">
      <alignment horizontal="center" vertical="center" wrapText="1"/>
    </xf>
    <xf numFmtId="0" fontId="7" fillId="0" borderId="0" xfId="0" applyFont="1" applyAlignment="1" applyProtection="1">
      <alignment horizontal="center" vertical="center" wrapText="1"/>
    </xf>
    <xf numFmtId="164" fontId="7" fillId="0" borderId="0" xfId="0" applyNumberFormat="1" applyFont="1" applyAlignment="1" applyProtection="1">
      <alignment horizontal="center" vertical="center"/>
    </xf>
    <xf numFmtId="0" fontId="7" fillId="0" borderId="0" xfId="0" applyFont="1" applyProtection="1"/>
    <xf numFmtId="8" fontId="10"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center"/>
    </xf>
    <xf numFmtId="164" fontId="7" fillId="0" borderId="0" xfId="0" applyNumberFormat="1" applyFont="1" applyProtection="1"/>
    <xf numFmtId="0" fontId="7" fillId="0" borderId="0" xfId="0" applyFont="1" applyAlignment="1" applyProtection="1">
      <alignment horizontal="center"/>
    </xf>
    <xf numFmtId="0" fontId="11" fillId="0" borderId="15" xfId="1" applyFont="1" applyBorder="1" applyAlignment="1" applyProtection="1">
      <alignment vertical="center"/>
      <protection locked="0"/>
    </xf>
    <xf numFmtId="0" fontId="11" fillId="0" borderId="12" xfId="1" applyFont="1" applyBorder="1" applyAlignment="1" applyProtection="1">
      <alignment vertical="center"/>
      <protection locked="0"/>
    </xf>
    <xf numFmtId="0" fontId="7" fillId="0" borderId="12" xfId="1" applyFont="1" applyBorder="1" applyAlignment="1" applyProtection="1">
      <alignment vertical="center"/>
      <protection locked="0"/>
    </xf>
    <xf numFmtId="0" fontId="7" fillId="0" borderId="16" xfId="1" applyFont="1" applyBorder="1" applyProtection="1">
      <protection locked="0"/>
    </xf>
    <xf numFmtId="0" fontId="7" fillId="0" borderId="0" xfId="0" applyFont="1" applyAlignment="1" applyProtection="1">
      <alignment wrapText="1"/>
    </xf>
    <xf numFmtId="0" fontId="11" fillId="0" borderId="13" xfId="1" applyFont="1" applyBorder="1" applyAlignment="1" applyProtection="1">
      <alignment vertical="center"/>
      <protection locked="0"/>
    </xf>
    <xf numFmtId="0" fontId="7" fillId="0" borderId="14" xfId="1" applyFont="1" applyBorder="1" applyProtection="1">
      <protection locked="0"/>
    </xf>
    <xf numFmtId="9" fontId="7" fillId="0" borderId="41" xfId="0" applyNumberFormat="1" applyFont="1" applyFill="1" applyBorder="1" applyAlignment="1" applyProtection="1">
      <alignment horizontal="center" vertical="center" wrapText="1"/>
    </xf>
    <xf numFmtId="44" fontId="7" fillId="2" borderId="30" xfId="0" applyNumberFormat="1" applyFont="1" applyFill="1" applyBorder="1" applyAlignment="1" applyProtection="1">
      <alignment vertical="center" wrapText="1"/>
      <protection locked="0"/>
    </xf>
    <xf numFmtId="0" fontId="7" fillId="0" borderId="13" xfId="1" applyFont="1" applyBorder="1" applyProtection="1">
      <protection locked="0"/>
    </xf>
    <xf numFmtId="0" fontId="7" fillId="0" borderId="10" xfId="1" applyFont="1" applyBorder="1" applyProtection="1">
      <protection locked="0"/>
    </xf>
    <xf numFmtId="0" fontId="7" fillId="0" borderId="11" xfId="1" applyFont="1" applyBorder="1" applyProtection="1">
      <protection locked="0"/>
    </xf>
    <xf numFmtId="0" fontId="11" fillId="2" borderId="27" xfId="50" applyFont="1" applyFill="1" applyBorder="1" applyAlignment="1" applyProtection="1">
      <alignment vertical="center"/>
    </xf>
    <xf numFmtId="0" fontId="11" fillId="0" borderId="28" xfId="50" applyFont="1" applyBorder="1" applyAlignment="1" applyProtection="1">
      <alignment horizontal="center" vertical="center" wrapText="1"/>
    </xf>
    <xf numFmtId="9" fontId="7" fillId="0" borderId="43" xfId="0" applyNumberFormat="1" applyFont="1" applyFill="1" applyBorder="1" applyAlignment="1" applyProtection="1">
      <alignment horizontal="center" vertical="center" wrapText="1"/>
    </xf>
    <xf numFmtId="44" fontId="7" fillId="0" borderId="44" xfId="0" applyNumberFormat="1" applyFont="1" applyFill="1" applyBorder="1" applyAlignment="1" applyProtection="1">
      <alignment horizontal="center" vertical="center" wrapText="1"/>
    </xf>
    <xf numFmtId="0" fontId="11" fillId="0" borderId="9" xfId="1" applyFont="1" applyBorder="1" applyAlignment="1" applyProtection="1">
      <alignment horizontal="left" vertical="center" wrapText="1"/>
      <protection locked="0"/>
    </xf>
    <xf numFmtId="0" fontId="10" fillId="0" borderId="0" xfId="0" applyFont="1" applyFill="1" applyBorder="1" applyAlignment="1" applyProtection="1">
      <alignment horizontal="center" vertical="center"/>
    </xf>
    <xf numFmtId="0" fontId="7" fillId="0" borderId="32" xfId="0" applyFont="1" applyFill="1" applyBorder="1" applyAlignment="1" applyProtection="1">
      <alignment horizontal="center" vertical="center" wrapText="1"/>
    </xf>
    <xf numFmtId="0" fontId="7" fillId="0" borderId="44" xfId="0" applyFont="1" applyFill="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7" fillId="0" borderId="25" xfId="0" applyFont="1" applyFill="1" applyBorder="1" applyAlignment="1" applyProtection="1">
      <alignment horizontal="center" vertical="center" wrapText="1"/>
    </xf>
    <xf numFmtId="0" fontId="7" fillId="0" borderId="46" xfId="0" applyFont="1" applyBorder="1" applyAlignment="1" applyProtection="1">
      <alignment horizontal="center" vertical="center" wrapText="1"/>
    </xf>
    <xf numFmtId="44" fontId="7" fillId="2" borderId="46" xfId="0" applyNumberFormat="1" applyFont="1" applyFill="1" applyBorder="1" applyAlignment="1" applyProtection="1">
      <alignment horizontal="center" vertical="center"/>
      <protection locked="0"/>
    </xf>
    <xf numFmtId="0" fontId="7" fillId="0" borderId="22" xfId="0" applyFont="1" applyBorder="1" applyAlignment="1" applyProtection="1">
      <alignment horizontal="center" vertical="center" wrapText="1"/>
    </xf>
    <xf numFmtId="44" fontId="7" fillId="2" borderId="47" xfId="0" applyNumberFormat="1" applyFont="1" applyFill="1" applyBorder="1" applyAlignment="1" applyProtection="1">
      <alignment horizontal="center" vertical="center"/>
      <protection locked="0"/>
    </xf>
    <xf numFmtId="0" fontId="7" fillId="0" borderId="48" xfId="0" applyFont="1" applyBorder="1" applyAlignment="1" applyProtection="1">
      <alignment horizontal="center" vertical="center"/>
    </xf>
    <xf numFmtId="0" fontId="7" fillId="0" borderId="50" xfId="0" applyFont="1" applyBorder="1" applyAlignment="1" applyProtection="1">
      <alignment horizontal="center" vertical="center" wrapText="1"/>
    </xf>
    <xf numFmtId="0" fontId="7" fillId="0" borderId="50" xfId="0" applyFont="1" applyFill="1" applyBorder="1" applyAlignment="1" applyProtection="1">
      <alignment horizontal="center" vertical="center" wrapText="1"/>
    </xf>
    <xf numFmtId="0" fontId="7" fillId="0" borderId="51" xfId="0" applyFont="1" applyBorder="1" applyAlignment="1" applyProtection="1">
      <alignment horizontal="center" vertical="center" wrapText="1"/>
    </xf>
    <xf numFmtId="44" fontId="7" fillId="2" borderId="52" xfId="0" applyNumberFormat="1" applyFont="1" applyFill="1" applyBorder="1" applyAlignment="1" applyProtection="1">
      <alignment horizontal="center" vertical="center"/>
      <protection locked="0"/>
    </xf>
    <xf numFmtId="44" fontId="7" fillId="2" borderId="51" xfId="0" applyNumberFormat="1" applyFont="1" applyFill="1" applyBorder="1" applyAlignment="1" applyProtection="1">
      <alignment horizontal="center" vertical="center"/>
      <protection locked="0"/>
    </xf>
    <xf numFmtId="0" fontId="7" fillId="0" borderId="53" xfId="0" applyFont="1" applyBorder="1" applyAlignment="1" applyProtection="1">
      <alignment horizontal="center" vertical="center"/>
    </xf>
    <xf numFmtId="0" fontId="7" fillId="0" borderId="55" xfId="0" applyFont="1" applyBorder="1" applyAlignment="1" applyProtection="1">
      <alignment horizontal="center" vertical="center" wrapText="1"/>
    </xf>
    <xf numFmtId="0" fontId="7" fillId="0" borderId="55" xfId="0" applyFont="1" applyFill="1" applyBorder="1" applyAlignment="1" applyProtection="1">
      <alignment horizontal="center" vertical="center" wrapText="1"/>
    </xf>
    <xf numFmtId="0" fontId="7" fillId="0" borderId="56" xfId="0" applyFont="1" applyBorder="1" applyAlignment="1" applyProtection="1">
      <alignment horizontal="center" vertical="center" wrapText="1"/>
    </xf>
    <xf numFmtId="44" fontId="7" fillId="2" borderId="57" xfId="0" applyNumberFormat="1" applyFont="1" applyFill="1" applyBorder="1" applyAlignment="1" applyProtection="1">
      <alignment horizontal="center" vertical="center"/>
      <protection locked="0"/>
    </xf>
    <xf numFmtId="44" fontId="7" fillId="2" borderId="56" xfId="0" applyNumberFormat="1" applyFont="1" applyFill="1" applyBorder="1" applyAlignment="1" applyProtection="1">
      <alignment horizontal="center" vertical="center"/>
      <protection locked="0"/>
    </xf>
    <xf numFmtId="0" fontId="7" fillId="0" borderId="58" xfId="0" applyFont="1" applyBorder="1" applyAlignment="1" applyProtection="1">
      <alignment horizontal="center" vertical="center"/>
    </xf>
    <xf numFmtId="44" fontId="7" fillId="2" borderId="59" xfId="0" applyNumberFormat="1" applyFont="1" applyFill="1" applyBorder="1" applyAlignment="1" applyProtection="1">
      <alignment horizontal="center" vertical="center"/>
      <protection locked="0"/>
    </xf>
    <xf numFmtId="44" fontId="7" fillId="2" borderId="0" xfId="0" applyNumberFormat="1" applyFont="1" applyFill="1" applyBorder="1" applyAlignment="1" applyProtection="1">
      <alignment horizontal="center" vertical="center"/>
      <protection locked="0"/>
    </xf>
    <xf numFmtId="44" fontId="7" fillId="0" borderId="30" xfId="0" applyNumberFormat="1" applyFont="1" applyFill="1" applyBorder="1" applyAlignment="1" applyProtection="1">
      <alignment horizontal="center" vertical="center"/>
    </xf>
    <xf numFmtId="0" fontId="7" fillId="0" borderId="30" xfId="0" applyFont="1" applyFill="1" applyBorder="1" applyAlignment="1" applyProtection="1">
      <alignment horizontal="center" vertical="center" wrapText="1"/>
    </xf>
    <xf numFmtId="0" fontId="11" fillId="0" borderId="0" xfId="1" applyFont="1" applyBorder="1" applyAlignment="1" applyProtection="1">
      <alignment vertical="center"/>
      <protection locked="0"/>
    </xf>
    <xf numFmtId="0" fontId="7" fillId="0" borderId="0" xfId="1" applyFont="1" applyBorder="1" applyProtection="1">
      <protection locked="0"/>
    </xf>
    <xf numFmtId="164" fontId="10" fillId="4" borderId="72" xfId="0" applyNumberFormat="1" applyFont="1" applyFill="1" applyBorder="1" applyAlignment="1" applyProtection="1">
      <alignment horizontal="center" vertical="center" wrapText="1"/>
    </xf>
    <xf numFmtId="164" fontId="10" fillId="4" borderId="24" xfId="0" applyNumberFormat="1" applyFont="1" applyFill="1" applyBorder="1" applyAlignment="1" applyProtection="1">
      <alignment horizontal="center" vertical="center" wrapText="1"/>
    </xf>
    <xf numFmtId="0" fontId="20" fillId="0" borderId="37" xfId="0" applyFont="1" applyBorder="1" applyAlignment="1" applyProtection="1">
      <alignment horizontal="center" vertical="center" wrapText="1"/>
    </xf>
    <xf numFmtId="44" fontId="7" fillId="0" borderId="0" xfId="0" applyNumberFormat="1" applyFont="1" applyAlignment="1" applyProtection="1">
      <alignment horizontal="center" vertical="center"/>
      <protection locked="0"/>
    </xf>
    <xf numFmtId="0" fontId="10" fillId="5" borderId="77" xfId="0" applyFont="1" applyFill="1" applyBorder="1" applyAlignment="1" applyProtection="1">
      <alignment horizontal="center" vertical="center" wrapText="1"/>
    </xf>
    <xf numFmtId="0" fontId="10" fillId="5" borderId="78" xfId="0" applyFont="1" applyFill="1" applyBorder="1" applyAlignment="1" applyProtection="1">
      <alignment horizontal="center" vertical="center" wrapText="1"/>
    </xf>
    <xf numFmtId="0" fontId="7" fillId="0" borderId="0" xfId="1" applyFont="1" applyBorder="1" applyAlignment="1" applyProtection="1">
      <alignment vertical="center"/>
      <protection locked="0"/>
    </xf>
    <xf numFmtId="0" fontId="11" fillId="0" borderId="10" xfId="1" applyFont="1" applyBorder="1" applyAlignment="1" applyProtection="1">
      <alignment vertical="center"/>
      <protection locked="0"/>
    </xf>
    <xf numFmtId="0" fontId="11" fillId="0" borderId="12" xfId="1" applyFont="1" applyBorder="1" applyAlignment="1" applyProtection="1">
      <alignment horizontal="left" vertical="center" wrapText="1"/>
      <protection locked="0"/>
    </xf>
    <xf numFmtId="0" fontId="7" fillId="0" borderId="12" xfId="1" applyFont="1" applyBorder="1" applyProtection="1">
      <protection locked="0"/>
    </xf>
    <xf numFmtId="0" fontId="11" fillId="0" borderId="0" xfId="1" applyFont="1" applyBorder="1" applyAlignment="1" applyProtection="1">
      <alignment horizontal="left" vertical="center" wrapText="1"/>
      <protection locked="0"/>
    </xf>
    <xf numFmtId="0" fontId="7" fillId="0" borderId="0" xfId="0" applyFont="1" applyBorder="1" applyProtection="1">
      <protection locked="0"/>
    </xf>
    <xf numFmtId="9" fontId="7" fillId="0" borderId="0" xfId="0" applyNumberFormat="1" applyFont="1" applyFill="1" applyBorder="1" applyAlignment="1" applyProtection="1">
      <alignment horizontal="center" vertical="center" wrapText="1"/>
    </xf>
    <xf numFmtId="44" fontId="7" fillId="0" borderId="0" xfId="0" applyNumberFormat="1" applyFont="1" applyFill="1" applyBorder="1" applyAlignment="1" applyProtection="1">
      <alignment horizontal="center" vertical="center" wrapText="1"/>
    </xf>
    <xf numFmtId="44" fontId="7" fillId="0" borderId="0" xfId="0" applyNumberFormat="1" applyFont="1" applyFill="1" applyBorder="1" applyAlignment="1" applyProtection="1">
      <alignment horizontal="center" vertical="center"/>
    </xf>
    <xf numFmtId="0" fontId="1" fillId="0" borderId="0" xfId="51"/>
    <xf numFmtId="0" fontId="21" fillId="9" borderId="87" xfId="51" applyFont="1" applyFill="1" applyBorder="1" applyAlignment="1">
      <alignment horizontal="center" vertical="center"/>
    </xf>
    <xf numFmtId="0" fontId="1" fillId="2" borderId="88" xfId="51" applyFill="1" applyBorder="1" applyAlignment="1">
      <alignment horizontal="center" vertical="center"/>
    </xf>
    <xf numFmtId="0" fontId="1" fillId="2" borderId="89" xfId="51" applyFill="1" applyBorder="1" applyAlignment="1">
      <alignment horizontal="center" vertical="center"/>
    </xf>
    <xf numFmtId="0" fontId="1" fillId="2" borderId="90" xfId="51" applyFill="1" applyBorder="1" applyAlignment="1">
      <alignment horizontal="center" vertical="center"/>
    </xf>
    <xf numFmtId="0" fontId="21" fillId="2" borderId="91" xfId="51" applyFont="1" applyFill="1" applyBorder="1" applyAlignment="1">
      <alignment wrapText="1"/>
    </xf>
    <xf numFmtId="0" fontId="21" fillId="2" borderId="92" xfId="51" applyFont="1" applyFill="1" applyBorder="1"/>
    <xf numFmtId="0" fontId="21" fillId="2" borderId="93" xfId="51" applyFont="1" applyFill="1" applyBorder="1"/>
    <xf numFmtId="0" fontId="1" fillId="0" borderId="87" xfId="51" quotePrefix="1" applyBorder="1" applyAlignment="1">
      <alignment wrapText="1"/>
    </xf>
    <xf numFmtId="0" fontId="1" fillId="0" borderId="84" xfId="51" applyBorder="1" applyAlignment="1">
      <alignment horizontal="center" vertical="center"/>
    </xf>
    <xf numFmtId="0" fontId="1" fillId="0" borderId="85" xfId="51" applyBorder="1" applyAlignment="1">
      <alignment horizontal="center" vertical="center"/>
    </xf>
    <xf numFmtId="0" fontId="1" fillId="0" borderId="86" xfId="51" applyBorder="1" applyAlignment="1">
      <alignment horizontal="center" vertical="center"/>
    </xf>
    <xf numFmtId="0" fontId="1" fillId="0" borderId="94" xfId="51" applyBorder="1"/>
    <xf numFmtId="0" fontId="1" fillId="0" borderId="95" xfId="51" applyBorder="1"/>
    <xf numFmtId="0" fontId="1" fillId="0" borderId="96" xfId="51" applyBorder="1" applyAlignment="1">
      <alignment horizontal="center" vertical="center"/>
    </xf>
    <xf numFmtId="0" fontId="1" fillId="0" borderId="97" xfId="51" applyBorder="1" applyAlignment="1">
      <alignment horizontal="center" vertical="center"/>
    </xf>
    <xf numFmtId="0" fontId="1" fillId="0" borderId="98" xfId="51" applyBorder="1" applyAlignment="1">
      <alignment horizontal="center" vertical="center"/>
    </xf>
    <xf numFmtId="0" fontId="1" fillId="0" borderId="99" xfId="51" applyBorder="1"/>
    <xf numFmtId="0" fontId="1" fillId="0" borderId="100" xfId="51" applyBorder="1" applyAlignment="1">
      <alignment horizontal="center" vertical="center"/>
    </xf>
    <xf numFmtId="0" fontId="1" fillId="0" borderId="101" xfId="51" applyBorder="1" applyAlignment="1">
      <alignment horizontal="center" vertical="center"/>
    </xf>
    <xf numFmtId="0" fontId="1" fillId="0" borderId="102" xfId="51" applyBorder="1" applyAlignment="1">
      <alignment horizontal="center" vertical="center"/>
    </xf>
    <xf numFmtId="0" fontId="20" fillId="0" borderId="0" xfId="0" applyFont="1" applyAlignment="1" applyProtection="1">
      <alignment horizontal="left" vertical="center"/>
    </xf>
    <xf numFmtId="44" fontId="7" fillId="2" borderId="23" xfId="0" applyNumberFormat="1" applyFont="1" applyFill="1" applyBorder="1" applyAlignment="1" applyProtection="1">
      <alignment horizontal="center" vertical="center" wrapText="1"/>
      <protection locked="0"/>
    </xf>
    <xf numFmtId="44" fontId="7" fillId="0" borderId="103" xfId="0" applyNumberFormat="1" applyFont="1" applyFill="1" applyBorder="1" applyAlignment="1" applyProtection="1">
      <alignment horizontal="center" vertical="center" wrapText="1"/>
      <protection locked="0"/>
    </xf>
    <xf numFmtId="44" fontId="7" fillId="2" borderId="104" xfId="0" applyNumberFormat="1" applyFont="1" applyFill="1" applyBorder="1" applyAlignment="1" applyProtection="1">
      <alignment horizontal="center" vertical="center" wrapText="1"/>
      <protection locked="0"/>
    </xf>
    <xf numFmtId="44" fontId="7" fillId="0" borderId="105" xfId="0" applyNumberFormat="1" applyFont="1" applyFill="1" applyBorder="1" applyAlignment="1" applyProtection="1">
      <alignment horizontal="center" vertical="center" wrapText="1"/>
      <protection locked="0"/>
    </xf>
    <xf numFmtId="44" fontId="7" fillId="2" borderId="106" xfId="0" applyNumberFormat="1" applyFont="1" applyFill="1" applyBorder="1" applyAlignment="1" applyProtection="1">
      <alignment horizontal="center" vertical="center" wrapText="1"/>
      <protection locked="0"/>
    </xf>
    <xf numFmtId="44" fontId="7" fillId="0" borderId="107" xfId="0" applyNumberFormat="1" applyFont="1" applyFill="1" applyBorder="1" applyAlignment="1" applyProtection="1">
      <alignment horizontal="center" vertical="center" wrapText="1"/>
      <protection locked="0"/>
    </xf>
    <xf numFmtId="44" fontId="7" fillId="2" borderId="108" xfId="0" applyNumberFormat="1" applyFont="1" applyFill="1" applyBorder="1" applyAlignment="1" applyProtection="1">
      <alignment horizontal="center" vertical="center" wrapText="1"/>
      <protection locked="0"/>
    </xf>
    <xf numFmtId="44" fontId="7" fillId="0" borderId="109" xfId="0" applyNumberFormat="1" applyFont="1" applyFill="1" applyBorder="1" applyAlignment="1" applyProtection="1">
      <alignment horizontal="center" vertical="center" wrapText="1"/>
      <protection locked="0"/>
    </xf>
    <xf numFmtId="44" fontId="7" fillId="2" borderId="110" xfId="0" applyNumberFormat="1" applyFont="1" applyFill="1" applyBorder="1" applyAlignment="1" applyProtection="1">
      <alignment horizontal="center" vertical="center" wrapText="1"/>
      <protection locked="0"/>
    </xf>
    <xf numFmtId="44" fontId="7" fillId="0" borderId="111" xfId="0" applyNumberFormat="1" applyFont="1" applyFill="1" applyBorder="1" applyAlignment="1" applyProtection="1">
      <alignment horizontal="center" vertical="center" wrapText="1"/>
      <protection locked="0"/>
    </xf>
    <xf numFmtId="0" fontId="7" fillId="0" borderId="112" xfId="0" applyFont="1" applyBorder="1" applyProtection="1">
      <protection locked="0"/>
    </xf>
    <xf numFmtId="0" fontId="20" fillId="0" borderId="58" xfId="0" applyFont="1" applyBorder="1" applyAlignment="1" applyProtection="1">
      <alignment horizontal="center" vertical="center" wrapText="1"/>
    </xf>
    <xf numFmtId="0" fontId="16" fillId="0" borderId="0" xfId="50" applyFont="1" applyAlignment="1" applyProtection="1">
      <alignment horizontal="center" vertical="center"/>
    </xf>
    <xf numFmtId="0" fontId="10" fillId="4" borderId="3"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17" fillId="0" borderId="0" xfId="0" applyFont="1" applyAlignment="1" applyProtection="1">
      <alignment horizontal="center" vertical="center"/>
    </xf>
    <xf numFmtId="0" fontId="17" fillId="0" borderId="0" xfId="0" applyFont="1" applyAlignment="1" applyProtection="1">
      <alignment horizontal="center" vertical="center" wrapText="1"/>
    </xf>
    <xf numFmtId="0" fontId="18" fillId="0" borderId="0" xfId="0" applyFont="1" applyBorder="1" applyAlignment="1" applyProtection="1">
      <alignment horizontal="center" vertical="center" wrapText="1"/>
    </xf>
    <xf numFmtId="0" fontId="10" fillId="4" borderId="31" xfId="0" applyFont="1" applyFill="1" applyBorder="1" applyAlignment="1" applyProtection="1">
      <alignment horizontal="center" vertical="center" wrapText="1"/>
    </xf>
    <xf numFmtId="0" fontId="10" fillId="4" borderId="35" xfId="0" applyFont="1" applyFill="1" applyBorder="1" applyAlignment="1" applyProtection="1">
      <alignment horizontal="center" vertical="center" wrapText="1"/>
    </xf>
    <xf numFmtId="0" fontId="10" fillId="4" borderId="21" xfId="0" applyFont="1" applyFill="1" applyBorder="1" applyAlignment="1" applyProtection="1">
      <alignment horizontal="center" vertical="center" wrapText="1"/>
    </xf>
    <xf numFmtId="0" fontId="10" fillId="4" borderId="34" xfId="0" applyFont="1" applyFill="1" applyBorder="1" applyAlignment="1" applyProtection="1">
      <alignment horizontal="center" vertical="center" wrapText="1"/>
    </xf>
    <xf numFmtId="0" fontId="10" fillId="4" borderId="2" xfId="0" applyFont="1" applyFill="1" applyBorder="1" applyAlignment="1" applyProtection="1">
      <alignment horizontal="center" vertical="center" wrapText="1"/>
    </xf>
    <xf numFmtId="0" fontId="10" fillId="4" borderId="7" xfId="0" applyFont="1" applyFill="1" applyBorder="1" applyAlignment="1" applyProtection="1">
      <alignment horizontal="center" vertical="center" wrapText="1"/>
    </xf>
    <xf numFmtId="0" fontId="10" fillId="4" borderId="17" xfId="0" applyFont="1" applyFill="1" applyBorder="1" applyAlignment="1" applyProtection="1">
      <alignment horizontal="center" vertical="center" wrapText="1"/>
    </xf>
    <xf numFmtId="0" fontId="10" fillId="4" borderId="18" xfId="0" applyFont="1" applyFill="1" applyBorder="1" applyAlignment="1" applyProtection="1">
      <alignment horizontal="center" vertical="center" wrapText="1"/>
    </xf>
    <xf numFmtId="164" fontId="10" fillId="4" borderId="70" xfId="0" applyNumberFormat="1" applyFont="1" applyFill="1" applyBorder="1" applyAlignment="1" applyProtection="1">
      <alignment horizontal="center" vertical="center" wrapText="1"/>
    </xf>
    <xf numFmtId="164" fontId="10" fillId="4" borderId="71" xfId="0" applyNumberFormat="1" applyFont="1" applyFill="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7" fillId="6" borderId="60" xfId="0" applyFont="1" applyFill="1" applyBorder="1" applyAlignment="1" applyProtection="1">
      <alignment horizontal="center" vertical="center" textRotation="90"/>
    </xf>
    <xf numFmtId="0" fontId="7" fillId="6" borderId="61" xfId="0" applyFont="1" applyFill="1" applyBorder="1" applyAlignment="1" applyProtection="1">
      <alignment horizontal="center" vertical="center" textRotation="90"/>
    </xf>
    <xf numFmtId="0" fontId="7" fillId="6" borderId="13" xfId="0" applyFont="1" applyFill="1" applyBorder="1" applyAlignment="1" applyProtection="1">
      <alignment horizontal="center" vertical="center" textRotation="90"/>
    </xf>
    <xf numFmtId="0" fontId="7" fillId="6" borderId="0" xfId="0" applyFont="1" applyFill="1" applyBorder="1" applyAlignment="1" applyProtection="1">
      <alignment horizontal="center" vertical="center" textRotation="90"/>
    </xf>
    <xf numFmtId="0" fontId="7" fillId="6" borderId="9" xfId="0" applyFont="1" applyFill="1" applyBorder="1" applyAlignment="1" applyProtection="1">
      <alignment horizontal="center" vertical="center" textRotation="90"/>
    </xf>
    <xf numFmtId="0" fontId="7" fillId="6" borderId="10" xfId="0" applyFont="1" applyFill="1" applyBorder="1" applyAlignment="1" applyProtection="1">
      <alignment horizontal="center" vertical="center" textRotation="90"/>
    </xf>
    <xf numFmtId="0" fontId="7" fillId="6" borderId="64" xfId="0" applyFont="1" applyFill="1" applyBorder="1" applyAlignment="1" applyProtection="1">
      <alignment horizontal="center" vertical="center"/>
    </xf>
    <xf numFmtId="0" fontId="7" fillId="6" borderId="37" xfId="0" applyFont="1" applyFill="1" applyBorder="1" applyAlignment="1" applyProtection="1">
      <alignment horizontal="center" vertical="center"/>
    </xf>
    <xf numFmtId="0" fontId="7" fillId="6" borderId="40" xfId="0" applyFont="1" applyFill="1" applyBorder="1" applyAlignment="1" applyProtection="1">
      <alignment horizontal="center" vertical="center"/>
    </xf>
    <xf numFmtId="44" fontId="7" fillId="2" borderId="63" xfId="0" applyNumberFormat="1" applyFont="1" applyFill="1" applyBorder="1" applyAlignment="1" applyProtection="1">
      <alignment horizontal="center" vertical="center"/>
      <protection locked="0"/>
    </xf>
    <xf numFmtId="44" fontId="7" fillId="2" borderId="5" xfId="0" applyNumberFormat="1" applyFont="1" applyFill="1" applyBorder="1" applyAlignment="1" applyProtection="1">
      <alignment horizontal="center" vertical="center"/>
      <protection locked="0"/>
    </xf>
    <xf numFmtId="44" fontId="7" fillId="2" borderId="19" xfId="0" applyNumberFormat="1" applyFont="1" applyFill="1" applyBorder="1" applyAlignment="1" applyProtection="1">
      <alignment horizontal="center" vertical="center"/>
      <protection locked="0"/>
    </xf>
    <xf numFmtId="0" fontId="8" fillId="0" borderId="10" xfId="0" applyFont="1" applyBorder="1" applyAlignment="1" applyProtection="1">
      <alignment horizontal="left" vertical="center" wrapText="1"/>
    </xf>
    <xf numFmtId="0" fontId="10" fillId="3" borderId="1" xfId="0" applyFont="1" applyFill="1" applyBorder="1" applyAlignment="1" applyProtection="1">
      <alignment horizontal="center" vertical="center" wrapText="1"/>
    </xf>
    <xf numFmtId="0" fontId="10" fillId="3" borderId="6" xfId="0" applyFont="1" applyFill="1" applyBorder="1" applyAlignment="1" applyProtection="1">
      <alignment horizontal="center" vertical="center" wrapText="1"/>
    </xf>
    <xf numFmtId="0" fontId="7" fillId="7" borderId="67" xfId="0" applyFont="1" applyFill="1" applyBorder="1" applyAlignment="1" applyProtection="1">
      <alignment horizontal="center" vertical="center" wrapText="1"/>
    </xf>
    <xf numFmtId="0" fontId="7" fillId="7" borderId="73" xfId="0" applyFont="1" applyFill="1" applyBorder="1" applyAlignment="1" applyProtection="1">
      <alignment horizontal="center" vertical="center" wrapText="1"/>
    </xf>
    <xf numFmtId="0" fontId="7" fillId="7" borderId="69" xfId="0" applyFont="1" applyFill="1" applyBorder="1" applyAlignment="1" applyProtection="1">
      <alignment horizontal="center" vertical="center" wrapText="1"/>
    </xf>
    <xf numFmtId="0" fontId="7" fillId="7" borderId="74" xfId="0" applyFont="1" applyFill="1" applyBorder="1" applyAlignment="1" applyProtection="1">
      <alignment horizontal="center" vertical="center" wrapText="1"/>
    </xf>
    <xf numFmtId="0" fontId="7" fillId="7" borderId="18" xfId="0" applyFont="1" applyFill="1" applyBorder="1" applyAlignment="1" applyProtection="1">
      <alignment horizontal="center" vertical="center" wrapText="1"/>
    </xf>
    <xf numFmtId="0" fontId="7" fillId="7" borderId="75" xfId="0" applyFont="1" applyFill="1" applyBorder="1" applyAlignment="1" applyProtection="1">
      <alignment horizontal="center" vertical="center" wrapText="1"/>
    </xf>
    <xf numFmtId="0" fontId="7" fillId="7" borderId="68" xfId="0" applyFont="1" applyFill="1" applyBorder="1" applyAlignment="1" applyProtection="1">
      <alignment horizontal="center" vertical="center" wrapText="1"/>
    </xf>
    <xf numFmtId="0" fontId="7" fillId="7" borderId="76" xfId="0" applyFont="1" applyFill="1" applyBorder="1" applyAlignment="1" applyProtection="1">
      <alignment horizontal="center" vertical="center" wrapText="1"/>
    </xf>
    <xf numFmtId="0" fontId="7" fillId="0" borderId="49" xfId="0" applyFont="1" applyBorder="1" applyAlignment="1" applyProtection="1">
      <alignment horizontal="center" vertical="center" textRotation="90"/>
    </xf>
    <xf numFmtId="0" fontId="7" fillId="0" borderId="54" xfId="0" applyFont="1" applyBorder="1" applyAlignment="1" applyProtection="1">
      <alignment horizontal="center" vertical="center" textRotation="90"/>
    </xf>
    <xf numFmtId="0" fontId="7" fillId="0" borderId="62" xfId="0" applyFont="1" applyFill="1" applyBorder="1" applyAlignment="1" applyProtection="1">
      <alignment horizontal="center" vertical="center" wrapText="1"/>
    </xf>
    <xf numFmtId="0" fontId="7" fillId="0" borderId="23"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4" xfId="0" applyFont="1" applyBorder="1" applyAlignment="1" applyProtection="1">
      <alignment horizontal="center" vertical="center" textRotation="90"/>
    </xf>
    <xf numFmtId="0" fontId="7" fillId="0" borderId="113" xfId="0" applyFont="1" applyBorder="1" applyAlignment="1" applyProtection="1">
      <alignment horizontal="center" vertical="center" textRotation="90"/>
    </xf>
    <xf numFmtId="0" fontId="7" fillId="0" borderId="114" xfId="0" applyFont="1" applyBorder="1" applyAlignment="1" applyProtection="1">
      <alignment horizontal="center" vertical="center" textRotation="90"/>
    </xf>
    <xf numFmtId="0" fontId="14" fillId="6" borderId="65" xfId="50" applyFont="1" applyFill="1" applyBorder="1" applyAlignment="1" applyProtection="1">
      <alignment horizontal="center" vertical="center"/>
    </xf>
    <xf numFmtId="0" fontId="14" fillId="6" borderId="66" xfId="50" applyFont="1" applyFill="1" applyBorder="1" applyAlignment="1" applyProtection="1">
      <alignment horizontal="center" vertical="center"/>
    </xf>
    <xf numFmtId="0" fontId="8" fillId="0" borderId="0" xfId="0" applyFont="1" applyBorder="1" applyAlignment="1" applyProtection="1">
      <alignment horizontal="left" vertical="center" wrapText="1"/>
    </xf>
    <xf numFmtId="0" fontId="12" fillId="0" borderId="0" xfId="0" applyFont="1" applyAlignment="1" applyProtection="1">
      <alignment horizontal="left" vertical="center" wrapText="1"/>
    </xf>
    <xf numFmtId="0" fontId="10" fillId="5" borderId="78" xfId="0" applyFont="1" applyFill="1" applyBorder="1" applyAlignment="1" applyProtection="1">
      <alignment horizontal="center" vertical="center" wrapText="1"/>
    </xf>
    <xf numFmtId="0" fontId="10" fillId="5" borderId="79" xfId="0" applyFont="1" applyFill="1" applyBorder="1" applyAlignment="1" applyProtection="1">
      <alignment horizontal="center" vertical="center" wrapText="1"/>
    </xf>
    <xf numFmtId="44" fontId="7" fillId="0" borderId="30" xfId="0" applyNumberFormat="1" applyFont="1" applyFill="1" applyBorder="1" applyAlignment="1" applyProtection="1">
      <alignment horizontal="center" vertical="center"/>
    </xf>
    <xf numFmtId="44" fontId="7" fillId="0" borderId="42" xfId="0" applyNumberFormat="1" applyFont="1" applyFill="1" applyBorder="1" applyAlignment="1" applyProtection="1">
      <alignment horizontal="center" vertical="center"/>
    </xf>
    <xf numFmtId="0" fontId="7" fillId="0" borderId="83" xfId="0" applyFont="1" applyFill="1" applyBorder="1" applyAlignment="1" applyProtection="1">
      <alignment horizontal="center" vertical="center" wrapText="1"/>
    </xf>
    <xf numFmtId="0" fontId="7" fillId="0" borderId="81" xfId="0" applyFont="1" applyFill="1" applyBorder="1" applyAlignment="1" applyProtection="1">
      <alignment horizontal="center" vertical="center" wrapText="1"/>
    </xf>
    <xf numFmtId="0" fontId="7" fillId="0" borderId="82" xfId="0" applyFont="1" applyFill="1" applyBorder="1" applyAlignment="1" applyProtection="1">
      <alignment horizontal="center" vertical="center" wrapText="1"/>
    </xf>
    <xf numFmtId="0" fontId="14" fillId="6" borderId="80" xfId="0" applyFont="1" applyFill="1" applyBorder="1" applyAlignment="1" applyProtection="1">
      <alignment horizontal="center" vertical="center" wrapText="1"/>
    </xf>
    <xf numFmtId="0" fontId="14" fillId="6" borderId="81" xfId="0" applyFont="1" applyFill="1" applyBorder="1" applyAlignment="1" applyProtection="1">
      <alignment horizontal="center" vertical="center" wrapText="1"/>
    </xf>
    <xf numFmtId="0" fontId="14" fillId="6" borderId="82" xfId="0" applyFont="1" applyFill="1" applyBorder="1" applyAlignment="1" applyProtection="1">
      <alignment horizontal="center" vertical="center" wrapText="1"/>
    </xf>
    <xf numFmtId="44" fontId="7" fillId="0" borderId="44" xfId="0" applyNumberFormat="1" applyFont="1" applyFill="1" applyBorder="1" applyAlignment="1" applyProtection="1">
      <alignment horizontal="center" vertical="center"/>
    </xf>
    <xf numFmtId="44" fontId="7" fillId="0" borderId="45" xfId="0" applyNumberFormat="1" applyFont="1" applyFill="1" applyBorder="1" applyAlignment="1" applyProtection="1">
      <alignment horizontal="center" vertical="center"/>
    </xf>
    <xf numFmtId="0" fontId="22" fillId="8" borderId="0" xfId="51" applyFont="1" applyFill="1" applyAlignment="1">
      <alignment horizontal="center" vertical="center"/>
    </xf>
    <xf numFmtId="0" fontId="21" fillId="9" borderId="84" xfId="51" applyFont="1" applyFill="1" applyBorder="1" applyAlignment="1">
      <alignment horizontal="center"/>
    </xf>
    <xf numFmtId="0" fontId="21" fillId="9" borderId="85" xfId="51" applyFont="1" applyFill="1" applyBorder="1" applyAlignment="1">
      <alignment horizontal="center"/>
    </xf>
    <xf numFmtId="0" fontId="21" fillId="9" borderId="86" xfId="51" applyFont="1" applyFill="1" applyBorder="1" applyAlignment="1">
      <alignment horizontal="center"/>
    </xf>
    <xf numFmtId="0" fontId="23" fillId="0" borderId="0" xfId="51" applyFont="1" applyAlignment="1">
      <alignment horizontal="left"/>
    </xf>
  </cellXfs>
  <cellStyles count="52">
    <cellStyle name="Normal" xfId="0" builtinId="0"/>
    <cellStyle name="Normal 2" xfId="1"/>
    <cellStyle name="Normal 2 10" xfId="50"/>
    <cellStyle name="Normal 2 2" xfId="3"/>
    <cellStyle name="Normal 2 2 2" xfId="7"/>
    <cellStyle name="Normal 2 2 2 2" xfId="30"/>
    <cellStyle name="Normal 2 2 2 2 2" xfId="49"/>
    <cellStyle name="Normal 2 2 2 3" xfId="19"/>
    <cellStyle name="Normal 2 2 2 4" xfId="37"/>
    <cellStyle name="Normal 2 2 3" xfId="10"/>
    <cellStyle name="Normal 2 2 3 2" xfId="26"/>
    <cellStyle name="Normal 2 2 3 3" xfId="40"/>
    <cellStyle name="Normal 2 2 4" xfId="23"/>
    <cellStyle name="Normal 2 2 4 2" xfId="45"/>
    <cellStyle name="Normal 2 2 5" xfId="15"/>
    <cellStyle name="Normal 2 2 6" xfId="33"/>
    <cellStyle name="Normal 2 3" xfId="2"/>
    <cellStyle name="Normal 2 3 2" xfId="6"/>
    <cellStyle name="Normal 2 3 2 2" xfId="29"/>
    <cellStyle name="Normal 2 3 2 2 2" xfId="48"/>
    <cellStyle name="Normal 2 3 2 3" xfId="18"/>
    <cellStyle name="Normal 2 3 2 4" xfId="36"/>
    <cellStyle name="Normal 2 3 3" xfId="9"/>
    <cellStyle name="Normal 2 3 3 2" xfId="25"/>
    <cellStyle name="Normal 2 3 3 3" xfId="39"/>
    <cellStyle name="Normal 2 3 4" xfId="22"/>
    <cellStyle name="Normal 2 3 4 2" xfId="44"/>
    <cellStyle name="Normal 2 3 5" xfId="14"/>
    <cellStyle name="Normal 2 3 6" xfId="32"/>
    <cellStyle name="Normal 2 4" xfId="5"/>
    <cellStyle name="Normal 2 4 2" xfId="11"/>
    <cellStyle name="Normal 2 4 2 2" xfId="28"/>
    <cellStyle name="Normal 2 4 2 2 2" xfId="47"/>
    <cellStyle name="Normal 2 4 2 3" xfId="17"/>
    <cellStyle name="Normal 2 4 2 4" xfId="41"/>
    <cellStyle name="Normal 2 4 3" xfId="21"/>
    <cellStyle name="Normal 2 4 3 2" xfId="43"/>
    <cellStyle name="Normal 2 4 4" xfId="13"/>
    <cellStyle name="Normal 2 4 5" xfId="35"/>
    <cellStyle name="Normal 2 5" xfId="4"/>
    <cellStyle name="Normal 2 5 2" xfId="27"/>
    <cellStyle name="Normal 2 5 2 2" xfId="46"/>
    <cellStyle name="Normal 2 5 3" xfId="16"/>
    <cellStyle name="Normal 2 5 4" xfId="34"/>
    <cellStyle name="Normal 2 6" xfId="8"/>
    <cellStyle name="Normal 2 6 2" xfId="24"/>
    <cellStyle name="Normal 2 6 3" xfId="38"/>
    <cellStyle name="Normal 2 7" xfId="20"/>
    <cellStyle name="Normal 2 7 2" xfId="42"/>
    <cellStyle name="Normal 2 8" xfId="12"/>
    <cellStyle name="Normal 2 9" xfId="31"/>
    <cellStyle name="Normal 3"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1298864</xdr:colOff>
      <xdr:row>3</xdr:row>
      <xdr:rowOff>225137</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4658591" cy="1368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entconsulting75.sharepoint.com/sites/UCANSS-MTK/Documents%20partages/General/CCTP/Renaul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Test1"/>
      <sheetName val="ABC"/>
      <sheetName val="Pilotage&amp;Méthode"/>
      <sheetName val="Bassins de confinement"/>
      <sheetName val="Escalier Mécanique"/>
      <sheetName val="Climatiseur autonome"/>
      <sheetName val="Système Anti-Intrusion"/>
      <sheetName val="Groupe Electrogène"/>
      <sheetName val="Plancher chauffant"/>
      <sheetName val="Convecteurs électriques"/>
      <sheetName val="Climatiseurs Console à Eau"/>
      <sheetName val="Climatiseurs à détente directe"/>
      <sheetName val="Menuiseries intérieures"/>
      <sheetName val="Eclairage Sécurité (Autonome)"/>
      <sheetName val="Eclairage Sécurité (BAES)"/>
      <sheetName val="Éclairage"/>
      <sheetName val="Onduleur"/>
      <sheetName val="Tableau Divisionnaire"/>
      <sheetName val="Protection contre la foudre"/>
      <sheetName val="GTB-GTC"/>
      <sheetName val="Contrôle d'accès"/>
      <sheetName val="Équipements de supervision"/>
      <sheetName val="Système Sécurité Incendie"/>
      <sheetName val="Motopompe SPK"/>
      <sheetName val="RIA"/>
      <sheetName val="Bouches et poteaux incendie"/>
      <sheetName val="Transformateurs HT-BT"/>
      <sheetName val="TGBT"/>
      <sheetName val="Cellule HT"/>
      <sheetName val="Bornes de rechargement"/>
      <sheetName val="Vidéosurveillance"/>
      <sheetName val="Détecteurs automatiques"/>
      <sheetName val="Diffuseurs sonores"/>
      <sheetName val="Extincteurs"/>
      <sheetName val="Colonnes sèches"/>
      <sheetName val="Sprinklers"/>
      <sheetName val="Pentes asymétriques"/>
      <sheetName val="PISTES - Gués et flaque d'eau"/>
      <sheetName val="Table élévatrice"/>
      <sheetName val="Palans"/>
      <sheetName val="Piste Essai"/>
      <sheetName val="PISTES - EU &amp; EP"/>
      <sheetName val="Armoires de climatisation"/>
      <sheetName val="Ventilo-convecteurs"/>
      <sheetName val="Make up"/>
      <sheetName val="Aérotherme"/>
      <sheetName val="Radiants gaz"/>
      <sheetName val="Détection CO"/>
      <sheetName val="Radiateurs"/>
      <sheetName val="Volets et trappes"/>
      <sheetName val="Exutoires"/>
      <sheetName val="Vases d'expansion"/>
      <sheetName val="Pompe"/>
      <sheetName val="Compresseurs"/>
      <sheetName val="Portes coupe-feu"/>
      <sheetName val="Extinction Automatique"/>
      <sheetName val="Pompe à chaleur"/>
      <sheetName val="Menuiseries extérieures"/>
      <sheetName val="Brise-soleil"/>
      <sheetName val="Gouttières"/>
      <sheetName val="Échelles à crinoline"/>
      <sheetName val="Garde-corps"/>
      <sheetName val="Sauts-de-loup"/>
      <sheetName val="Lignes de vie"/>
      <sheetName val="Réseaux d'évacuation"/>
      <sheetName val="Pompe doseuse"/>
      <sheetName val="Ascenseurs"/>
      <sheetName val="Toitures terrasses"/>
      <sheetName val="Ventilateur"/>
      <sheetName val="Humidificateur"/>
      <sheetName val="Centrales de traitement d'air"/>
      <sheetName val="Tours de refroidissement"/>
      <sheetName val="Dry-coolers"/>
      <sheetName val="Stockage gaz et fioul"/>
      <sheetName val="Groupe Frigorifique"/>
      <sheetName val="Chaudière"/>
      <sheetName val="Chaudière FOD"/>
      <sheetName val="Chaudière GAZ"/>
      <sheetName val="Appareils sanitaires"/>
      <sheetName val="Pompes de bouclage"/>
      <sheetName val="Echangeur à plaques"/>
      <sheetName val="Chauffe-eau électriques"/>
      <sheetName val="Armoire electrique"/>
      <sheetName val="Ponts Roulants"/>
      <sheetName val="Nacelle de nettoyage"/>
      <sheetName val="Surpresseurs"/>
      <sheetName val="Disconnecteur"/>
      <sheetName val="Réseaux de distribution"/>
      <sheetName val="Adoucisseur"/>
      <sheetName val="Fontaine à eau"/>
      <sheetName val="Vannes"/>
      <sheetName val="Portes &amp; Bornes"/>
      <sheetName val="Séparateurs à graisse"/>
      <sheetName val="Séparateurs Hydrocarbures"/>
      <sheetName val="Caniveaux"/>
      <sheetName val="Stations de relevage"/>
      <sheetName val="Structu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64">
          <cell r="C64" t="str">
            <v>Quotidienne</v>
          </cell>
        </row>
        <row r="65">
          <cell r="C65" t="str">
            <v>Hebdomadaire</v>
          </cell>
        </row>
        <row r="66">
          <cell r="C66" t="str">
            <v>Mensuelle</v>
          </cell>
        </row>
        <row r="67">
          <cell r="C67" t="str">
            <v>Trimestrielle</v>
          </cell>
        </row>
        <row r="68">
          <cell r="C68" t="str">
            <v>Semestrielle</v>
          </cell>
        </row>
        <row r="69">
          <cell r="C69" t="str">
            <v>Annuelle</v>
          </cell>
        </row>
        <row r="70">
          <cell r="C70" t="str">
            <v>Selon Besoins</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Z42"/>
  <sheetViews>
    <sheetView tabSelected="1" zoomScale="50" zoomScaleNormal="50" workbookViewId="0">
      <pane xSplit="1" ySplit="9" topLeftCell="B10" activePane="bottomRight" state="frozen"/>
      <selection pane="topRight" activeCell="B1" sqref="B1"/>
      <selection pane="bottomLeft" activeCell="A10" sqref="A10"/>
      <selection pane="bottomRight" sqref="A1:K1"/>
    </sheetView>
  </sheetViews>
  <sheetFormatPr baseColWidth="10" defaultRowHeight="15" x14ac:dyDescent="0.2"/>
  <cols>
    <col min="1" max="1" width="19.7109375" style="5" customWidth="1"/>
    <col min="2" max="2" width="30.7109375" style="5" customWidth="1"/>
    <col min="3" max="3" width="61.7109375" style="5" customWidth="1"/>
    <col min="4" max="4" width="17.7109375" style="15" customWidth="1"/>
    <col min="5" max="5" width="21.5703125" style="5" customWidth="1"/>
    <col min="6" max="7" width="38.5703125" style="5" customWidth="1"/>
    <col min="8" max="8" width="30.7109375" style="13" customWidth="1"/>
    <col min="9" max="10" width="30.7109375" style="5" customWidth="1"/>
    <col min="11" max="11" width="48" style="5" customWidth="1"/>
    <col min="12" max="12" width="13.42578125" style="5" bestFit="1" customWidth="1"/>
    <col min="13" max="13" width="11.42578125" style="5"/>
    <col min="14" max="14" width="11.42578125" style="5" hidden="1" customWidth="1"/>
    <col min="15" max="25" width="11.42578125" style="5"/>
    <col min="26" max="26" width="14.85546875" style="5" customWidth="1"/>
    <col min="27" max="16384" width="11.42578125" style="5"/>
  </cols>
  <sheetData>
    <row r="1" spans="1:14" s="1" customFormat="1" ht="30" customHeight="1" x14ac:dyDescent="0.2">
      <c r="A1" s="129" t="s">
        <v>37</v>
      </c>
      <c r="B1" s="129"/>
      <c r="C1" s="129"/>
      <c r="D1" s="129"/>
      <c r="E1" s="129"/>
      <c r="F1" s="129"/>
      <c r="G1" s="129"/>
      <c r="H1" s="129"/>
      <c r="I1" s="129"/>
      <c r="J1" s="129"/>
      <c r="K1" s="129"/>
      <c r="N1" s="1" t="s">
        <v>17</v>
      </c>
    </row>
    <row r="2" spans="1:14" s="1" customFormat="1" ht="30" customHeight="1" x14ac:dyDescent="0.2">
      <c r="A2" s="132" t="s">
        <v>48</v>
      </c>
      <c r="B2" s="132"/>
      <c r="C2" s="132"/>
      <c r="D2" s="132"/>
      <c r="E2" s="132"/>
      <c r="F2" s="132"/>
      <c r="G2" s="132"/>
      <c r="H2" s="132"/>
      <c r="I2" s="132"/>
      <c r="J2" s="132"/>
      <c r="K2" s="132"/>
      <c r="N2" s="1" t="s">
        <v>9</v>
      </c>
    </row>
    <row r="3" spans="1:14" s="1" customFormat="1" ht="30" customHeight="1" x14ac:dyDescent="0.2">
      <c r="A3" s="133" t="s">
        <v>49</v>
      </c>
      <c r="B3" s="132"/>
      <c r="C3" s="132"/>
      <c r="D3" s="132"/>
      <c r="E3" s="132"/>
      <c r="F3" s="132"/>
      <c r="G3" s="132"/>
      <c r="H3" s="132"/>
      <c r="I3" s="132"/>
      <c r="J3" s="132"/>
      <c r="K3" s="132"/>
      <c r="N3" s="1" t="s">
        <v>8</v>
      </c>
    </row>
    <row r="4" spans="1:14" s="1" customFormat="1" ht="30" customHeight="1" x14ac:dyDescent="0.2">
      <c r="A4" s="134" t="s">
        <v>19</v>
      </c>
      <c r="B4" s="134"/>
      <c r="C4" s="134"/>
      <c r="D4" s="134"/>
      <c r="E4" s="134"/>
      <c r="F4" s="134"/>
      <c r="G4" s="134"/>
      <c r="H4" s="134"/>
      <c r="I4" s="134"/>
      <c r="J4" s="134"/>
      <c r="K4" s="134"/>
      <c r="N4" s="1" t="s">
        <v>10</v>
      </c>
    </row>
    <row r="5" spans="1:14" s="1" customFormat="1" ht="30" customHeight="1" x14ac:dyDescent="0.2">
      <c r="A5" s="2" t="s">
        <v>7</v>
      </c>
      <c r="B5" s="145">
        <v>2</v>
      </c>
      <c r="C5" s="145"/>
      <c r="D5" s="16"/>
      <c r="E5" s="4"/>
      <c r="F5" s="4"/>
      <c r="G5" s="4"/>
      <c r="H5" s="4"/>
      <c r="I5" s="4"/>
      <c r="J5" s="4"/>
      <c r="K5" s="4"/>
      <c r="N5" s="5" t="s">
        <v>11</v>
      </c>
    </row>
    <row r="6" spans="1:14" s="1" customFormat="1" ht="41.25" customHeight="1" x14ac:dyDescent="0.2">
      <c r="A6" s="2" t="s">
        <v>13</v>
      </c>
      <c r="B6" s="145" t="s">
        <v>50</v>
      </c>
      <c r="C6" s="145"/>
      <c r="D6" s="55"/>
      <c r="E6" s="4"/>
      <c r="F6" s="4"/>
      <c r="G6" s="4"/>
      <c r="H6" s="4"/>
      <c r="I6" s="4"/>
      <c r="J6" s="4"/>
      <c r="K6" s="4"/>
      <c r="N6" s="5" t="s">
        <v>12</v>
      </c>
    </row>
    <row r="7" spans="1:14" s="1" customFormat="1" ht="30" customHeight="1" thickBot="1" x14ac:dyDescent="0.25">
      <c r="A7" s="158" t="s">
        <v>39</v>
      </c>
      <c r="B7" s="158"/>
      <c r="C7" s="158"/>
      <c r="D7" s="158"/>
      <c r="E7" s="158"/>
      <c r="F7" s="158"/>
      <c r="G7" s="158"/>
      <c r="H7" s="158"/>
      <c r="I7" s="158"/>
      <c r="J7" s="158"/>
      <c r="K7" s="158"/>
    </row>
    <row r="8" spans="1:14" ht="86.25" customHeight="1" thickTop="1" x14ac:dyDescent="0.2">
      <c r="A8" s="159" t="s">
        <v>0</v>
      </c>
      <c r="B8" s="139" t="s">
        <v>26</v>
      </c>
      <c r="C8" s="139" t="s">
        <v>40</v>
      </c>
      <c r="D8" s="139" t="s">
        <v>1</v>
      </c>
      <c r="E8" s="139" t="s">
        <v>94</v>
      </c>
      <c r="F8" s="141" t="s">
        <v>41</v>
      </c>
      <c r="G8" s="143" t="s">
        <v>52</v>
      </c>
      <c r="H8" s="144"/>
      <c r="I8" s="137" t="s">
        <v>27</v>
      </c>
      <c r="J8" s="135" t="s">
        <v>28</v>
      </c>
      <c r="K8" s="130" t="s">
        <v>2</v>
      </c>
    </row>
    <row r="9" spans="1:14" ht="86.25" customHeight="1" thickBot="1" x14ac:dyDescent="0.25">
      <c r="A9" s="160"/>
      <c r="B9" s="140"/>
      <c r="C9" s="140"/>
      <c r="D9" s="140"/>
      <c r="E9" s="140"/>
      <c r="F9" s="142"/>
      <c r="G9" s="80" t="s">
        <v>53</v>
      </c>
      <c r="H9" s="81" t="s">
        <v>54</v>
      </c>
      <c r="I9" s="138"/>
      <c r="J9" s="136"/>
      <c r="K9" s="131"/>
    </row>
    <row r="10" spans="1:14" s="6" customFormat="1" ht="205.5" customHeight="1" thickTop="1" x14ac:dyDescent="0.2">
      <c r="A10" s="175" t="s">
        <v>4</v>
      </c>
      <c r="B10" s="12" t="s">
        <v>42</v>
      </c>
      <c r="C10" s="8" t="s">
        <v>99</v>
      </c>
      <c r="D10" s="8"/>
      <c r="E10" s="8" t="s">
        <v>98</v>
      </c>
      <c r="F10" s="3">
        <v>2</v>
      </c>
      <c r="G10" s="117"/>
      <c r="H10" s="118">
        <f t="shared" ref="H10:H11" si="0">G10*F10</f>
        <v>0</v>
      </c>
      <c r="I10" s="74"/>
      <c r="J10" s="75"/>
      <c r="K10" s="82" t="s">
        <v>69</v>
      </c>
    </row>
    <row r="11" spans="1:14" s="6" customFormat="1" ht="205.5" customHeight="1" x14ac:dyDescent="0.2">
      <c r="A11" s="176"/>
      <c r="B11" s="68" t="s">
        <v>96</v>
      </c>
      <c r="C11" s="69" t="s">
        <v>97</v>
      </c>
      <c r="D11" s="69"/>
      <c r="E11" s="69" t="s">
        <v>98</v>
      </c>
      <c r="F11" s="70">
        <v>2</v>
      </c>
      <c r="G11" s="121"/>
      <c r="H11" s="122">
        <f t="shared" si="0"/>
        <v>0</v>
      </c>
      <c r="I11" s="71"/>
      <c r="J11" s="72"/>
      <c r="K11" s="128"/>
    </row>
    <row r="12" spans="1:14" s="6" customFormat="1" ht="162.75" customHeight="1" x14ac:dyDescent="0.2">
      <c r="A12" s="169" t="s">
        <v>5</v>
      </c>
      <c r="B12" s="62" t="s">
        <v>44</v>
      </c>
      <c r="C12" s="63" t="s">
        <v>58</v>
      </c>
      <c r="D12" s="63"/>
      <c r="E12" s="63" t="s">
        <v>62</v>
      </c>
      <c r="F12" s="64">
        <v>2</v>
      </c>
      <c r="G12" s="119"/>
      <c r="H12" s="120">
        <f t="shared" ref="H12:H13" si="1">G12*F12</f>
        <v>0</v>
      </c>
      <c r="I12" s="65"/>
      <c r="J12" s="66"/>
      <c r="K12" s="67"/>
    </row>
    <row r="13" spans="1:14" s="6" customFormat="1" ht="162.75" customHeight="1" x14ac:dyDescent="0.2">
      <c r="A13" s="170"/>
      <c r="B13" s="68" t="s">
        <v>43</v>
      </c>
      <c r="C13" s="69" t="s">
        <v>59</v>
      </c>
      <c r="D13" s="69"/>
      <c r="E13" s="69" t="s">
        <v>62</v>
      </c>
      <c r="F13" s="70">
        <v>2</v>
      </c>
      <c r="G13" s="121"/>
      <c r="H13" s="122">
        <f t="shared" si="1"/>
        <v>0</v>
      </c>
      <c r="I13" s="71"/>
      <c r="J13" s="72"/>
      <c r="K13" s="73"/>
    </row>
    <row r="14" spans="1:14" s="6" customFormat="1" ht="162.75" customHeight="1" x14ac:dyDescent="0.2">
      <c r="A14" s="174" t="s">
        <v>3</v>
      </c>
      <c r="B14" s="17" t="s">
        <v>47</v>
      </c>
      <c r="C14" s="53" t="s">
        <v>55</v>
      </c>
      <c r="D14" s="53"/>
      <c r="E14" s="53" t="s">
        <v>62</v>
      </c>
      <c r="F14" s="57">
        <v>2</v>
      </c>
      <c r="G14" s="123"/>
      <c r="H14" s="124">
        <f>G14*F14</f>
        <v>0</v>
      </c>
      <c r="I14" s="18"/>
      <c r="J14" s="58"/>
      <c r="K14" s="19"/>
    </row>
    <row r="15" spans="1:14" s="6" customFormat="1" ht="162.75" customHeight="1" x14ac:dyDescent="0.2">
      <c r="A15" s="174"/>
      <c r="B15" s="11" t="s">
        <v>46</v>
      </c>
      <c r="C15" s="56" t="s">
        <v>56</v>
      </c>
      <c r="D15" s="56"/>
      <c r="E15" s="56" t="s">
        <v>62</v>
      </c>
      <c r="F15" s="57">
        <v>2</v>
      </c>
      <c r="G15" s="123"/>
      <c r="H15" s="124">
        <f t="shared" ref="H15:H16" si="2">G15*F15</f>
        <v>0</v>
      </c>
      <c r="I15" s="18"/>
      <c r="J15" s="58"/>
      <c r="K15" s="19"/>
    </row>
    <row r="16" spans="1:14" s="6" customFormat="1" ht="162.75" customHeight="1" thickBot="1" x14ac:dyDescent="0.25">
      <c r="A16" s="174"/>
      <c r="B16" s="12" t="s">
        <v>45</v>
      </c>
      <c r="C16" s="9" t="s">
        <v>57</v>
      </c>
      <c r="D16" s="9"/>
      <c r="E16" s="9" t="s">
        <v>62</v>
      </c>
      <c r="F16" s="59">
        <v>2</v>
      </c>
      <c r="G16" s="125"/>
      <c r="H16" s="126">
        <f t="shared" si="2"/>
        <v>0</v>
      </c>
      <c r="I16" s="60"/>
      <c r="J16" s="10"/>
      <c r="K16" s="61"/>
    </row>
    <row r="17" spans="1:12" s="6" customFormat="1" ht="48.75" customHeight="1" thickTop="1" x14ac:dyDescent="0.2">
      <c r="A17" s="146"/>
      <c r="B17" s="147"/>
      <c r="C17" s="147"/>
      <c r="D17" s="147"/>
      <c r="E17" s="147"/>
      <c r="F17" s="161" t="s">
        <v>20</v>
      </c>
      <c r="G17" s="162"/>
      <c r="H17" s="20">
        <f>SUM(H10:H16)</f>
        <v>0</v>
      </c>
      <c r="I17" s="171" t="s">
        <v>51</v>
      </c>
      <c r="J17" s="155"/>
      <c r="K17" s="152"/>
      <c r="L17" s="83"/>
    </row>
    <row r="18" spans="1:12" s="6" customFormat="1" ht="48.75" customHeight="1" x14ac:dyDescent="0.2">
      <c r="A18" s="148"/>
      <c r="B18" s="149"/>
      <c r="C18" s="149"/>
      <c r="D18" s="149"/>
      <c r="E18" s="149"/>
      <c r="F18" s="167" t="s">
        <v>61</v>
      </c>
      <c r="G18" s="168"/>
      <c r="H18" s="21"/>
      <c r="I18" s="172"/>
      <c r="J18" s="156"/>
      <c r="K18" s="153"/>
    </row>
    <row r="19" spans="1:12" s="6" customFormat="1" ht="48.75" customHeight="1" x14ac:dyDescent="0.2">
      <c r="A19" s="148"/>
      <c r="B19" s="149"/>
      <c r="C19" s="149"/>
      <c r="D19" s="149"/>
      <c r="E19" s="149"/>
      <c r="F19" s="167" t="s">
        <v>29</v>
      </c>
      <c r="G19" s="168"/>
      <c r="H19" s="22">
        <f>H18*H17</f>
        <v>0</v>
      </c>
      <c r="I19" s="172"/>
      <c r="J19" s="156"/>
      <c r="K19" s="153"/>
    </row>
    <row r="20" spans="1:12" s="6" customFormat="1" ht="48.75" customHeight="1" thickBot="1" x14ac:dyDescent="0.25">
      <c r="A20" s="148"/>
      <c r="B20" s="149"/>
      <c r="C20" s="149"/>
      <c r="D20" s="149"/>
      <c r="E20" s="149"/>
      <c r="F20" s="165" t="s">
        <v>30</v>
      </c>
      <c r="G20" s="166"/>
      <c r="H20" s="23">
        <f>H19+H17</f>
        <v>0</v>
      </c>
      <c r="I20" s="172"/>
      <c r="J20" s="156"/>
      <c r="K20" s="153"/>
    </row>
    <row r="21" spans="1:12" s="6" customFormat="1" ht="91.5" customHeight="1" thickTop="1" x14ac:dyDescent="0.2">
      <c r="A21" s="148"/>
      <c r="B21" s="149"/>
      <c r="C21" s="149"/>
      <c r="D21" s="149"/>
      <c r="E21" s="149"/>
      <c r="F21" s="161" t="s">
        <v>60</v>
      </c>
      <c r="G21" s="162"/>
      <c r="H21" s="24">
        <f>(H17*4)-H10</f>
        <v>0</v>
      </c>
      <c r="I21" s="172"/>
      <c r="J21" s="156"/>
      <c r="K21" s="153"/>
    </row>
    <row r="22" spans="1:12" s="6" customFormat="1" ht="91.5" customHeight="1" thickBot="1" x14ac:dyDescent="0.25">
      <c r="A22" s="150"/>
      <c r="B22" s="151"/>
      <c r="C22" s="151"/>
      <c r="D22" s="151"/>
      <c r="E22" s="151"/>
      <c r="F22" s="163" t="s">
        <v>31</v>
      </c>
      <c r="G22" s="164"/>
      <c r="H22" s="25">
        <f>(H21*H18)+H21</f>
        <v>0</v>
      </c>
      <c r="I22" s="173"/>
      <c r="J22" s="157"/>
      <c r="K22" s="154"/>
    </row>
    <row r="23" spans="1:12" s="6" customFormat="1" ht="24.95" customHeight="1" thickTop="1" x14ac:dyDescent="0.2">
      <c r="A23" s="116" t="s">
        <v>95</v>
      </c>
      <c r="B23" s="27"/>
      <c r="C23" s="27"/>
      <c r="D23" s="27"/>
      <c r="E23" s="27"/>
      <c r="F23" s="28"/>
      <c r="G23" s="28"/>
      <c r="H23" s="29"/>
      <c r="I23" s="26"/>
      <c r="J23" s="26"/>
      <c r="K23" s="26"/>
    </row>
    <row r="24" spans="1:12" s="6" customFormat="1" ht="24.95" customHeight="1" x14ac:dyDescent="0.2">
      <c r="A24" s="26"/>
      <c r="B24" s="27"/>
      <c r="C24" s="27"/>
      <c r="D24" s="27"/>
      <c r="E24" s="27"/>
      <c r="F24" s="28"/>
      <c r="G24" s="28"/>
      <c r="H24" s="29"/>
      <c r="I24" s="26"/>
      <c r="J24" s="26"/>
      <c r="K24" s="26"/>
    </row>
    <row r="25" spans="1:12" ht="30" customHeight="1" x14ac:dyDescent="0.2">
      <c r="A25" s="179" t="s">
        <v>18</v>
      </c>
      <c r="B25" s="179"/>
      <c r="C25" s="179"/>
      <c r="D25" s="52"/>
      <c r="E25" s="27"/>
      <c r="F25" s="28"/>
      <c r="G25" s="29"/>
      <c r="H25" s="26"/>
      <c r="I25" s="26"/>
      <c r="J25" s="26"/>
      <c r="K25" s="26"/>
    </row>
    <row r="26" spans="1:12" ht="15" customHeight="1" thickBot="1" x14ac:dyDescent="0.25">
      <c r="A26" s="30"/>
      <c r="B26" s="52"/>
      <c r="C26" s="31"/>
      <c r="D26" s="32"/>
      <c r="E26" s="27"/>
      <c r="F26" s="28"/>
      <c r="G26" s="33"/>
      <c r="H26" s="34"/>
      <c r="I26" s="34"/>
      <c r="J26" s="30"/>
      <c r="K26" s="30"/>
    </row>
    <row r="27" spans="1:12" s="14" customFormat="1" ht="54.95" customHeight="1" thickTop="1" x14ac:dyDescent="0.2">
      <c r="A27" s="84" t="s">
        <v>6</v>
      </c>
      <c r="B27" s="85" t="s">
        <v>21</v>
      </c>
      <c r="C27" s="85" t="s">
        <v>32</v>
      </c>
      <c r="D27" s="181" t="s">
        <v>33</v>
      </c>
      <c r="E27" s="182"/>
      <c r="G27" s="35" t="s">
        <v>22</v>
      </c>
      <c r="H27" s="36"/>
      <c r="I27" s="37" t="s">
        <v>23</v>
      </c>
      <c r="J27" s="38"/>
      <c r="K27" s="39"/>
    </row>
    <row r="28" spans="1:12" ht="54.95" customHeight="1" x14ac:dyDescent="0.2">
      <c r="A28" s="188" t="s">
        <v>63</v>
      </c>
      <c r="B28" s="189"/>
      <c r="C28" s="189"/>
      <c r="D28" s="189"/>
      <c r="E28" s="190"/>
      <c r="G28" s="40"/>
      <c r="H28" s="78"/>
      <c r="I28" s="86"/>
      <c r="J28" s="41"/>
      <c r="K28" s="30"/>
    </row>
    <row r="29" spans="1:12" ht="54.95" customHeight="1" x14ac:dyDescent="0.2">
      <c r="A29" s="42">
        <v>0.25</v>
      </c>
      <c r="B29" s="77" t="s">
        <v>34</v>
      </c>
      <c r="C29" s="76">
        <f>H21</f>
        <v>0</v>
      </c>
      <c r="D29" s="183">
        <f>C29*1.2</f>
        <v>0</v>
      </c>
      <c r="E29" s="184"/>
      <c r="G29" s="40" t="s">
        <v>14</v>
      </c>
      <c r="H29" s="78"/>
      <c r="I29" s="86"/>
      <c r="J29" s="41"/>
      <c r="K29" s="30"/>
    </row>
    <row r="30" spans="1:12" ht="54.95" customHeight="1" x14ac:dyDescent="0.2">
      <c r="A30" s="188" t="s">
        <v>64</v>
      </c>
      <c r="B30" s="189"/>
      <c r="C30" s="189"/>
      <c r="D30" s="189"/>
      <c r="E30" s="190"/>
      <c r="G30" s="40"/>
      <c r="H30" s="78"/>
      <c r="I30" s="86"/>
      <c r="J30" s="41"/>
      <c r="K30" s="30"/>
    </row>
    <row r="31" spans="1:12" ht="54.95" customHeight="1" x14ac:dyDescent="0.2">
      <c r="A31" s="42">
        <v>0.1</v>
      </c>
      <c r="B31" s="77" t="s">
        <v>65</v>
      </c>
      <c r="C31" s="76">
        <f>IFERROR(AVERAGE(I10:I16),0)</f>
        <v>0</v>
      </c>
      <c r="D31" s="183">
        <f>C31*1.2</f>
        <v>0</v>
      </c>
      <c r="E31" s="184"/>
      <c r="G31" s="40" t="s">
        <v>15</v>
      </c>
      <c r="H31" s="78"/>
      <c r="I31" s="78"/>
      <c r="J31" s="41"/>
      <c r="K31" s="30"/>
    </row>
    <row r="32" spans="1:12" ht="54.95" customHeight="1" x14ac:dyDescent="0.2">
      <c r="A32" s="42">
        <v>0.1</v>
      </c>
      <c r="B32" s="77" t="s">
        <v>70</v>
      </c>
      <c r="C32" s="43"/>
      <c r="D32" s="183">
        <f>C32*1.2</f>
        <v>0</v>
      </c>
      <c r="E32" s="184"/>
      <c r="G32" s="44"/>
      <c r="H32" s="79"/>
      <c r="I32" s="78"/>
      <c r="J32" s="41"/>
      <c r="K32" s="30"/>
    </row>
    <row r="33" spans="1:26" ht="54.95" customHeight="1" thickBot="1" x14ac:dyDescent="0.25">
      <c r="A33" s="42" t="s">
        <v>66</v>
      </c>
      <c r="B33" s="77" t="s">
        <v>67</v>
      </c>
      <c r="C33" s="43"/>
      <c r="D33" s="183">
        <f>C33*1.2</f>
        <v>0</v>
      </c>
      <c r="E33" s="184"/>
      <c r="F33" s="127"/>
      <c r="G33" s="51" t="s">
        <v>16</v>
      </c>
      <c r="H33" s="45"/>
      <c r="I33" s="87"/>
      <c r="J33" s="46"/>
      <c r="K33" s="30"/>
    </row>
    <row r="34" spans="1:26" ht="54.95" customHeight="1" thickTop="1" x14ac:dyDescent="0.2">
      <c r="A34" s="42">
        <v>0.1</v>
      </c>
      <c r="B34" s="185" t="s">
        <v>35</v>
      </c>
      <c r="C34" s="186"/>
      <c r="D34" s="186"/>
      <c r="E34" s="187"/>
      <c r="F34" s="91"/>
      <c r="G34" s="36"/>
      <c r="H34" s="88"/>
      <c r="I34" s="89"/>
      <c r="J34" s="30"/>
      <c r="K34" s="30"/>
    </row>
    <row r="35" spans="1:26" ht="54.95" customHeight="1" x14ac:dyDescent="0.2">
      <c r="A35" s="188" t="s">
        <v>68</v>
      </c>
      <c r="B35" s="189"/>
      <c r="C35" s="189"/>
      <c r="D35" s="189"/>
      <c r="E35" s="190"/>
      <c r="F35" s="78"/>
      <c r="G35" s="78"/>
      <c r="H35" s="90"/>
      <c r="I35" s="79"/>
      <c r="J35" s="30"/>
      <c r="K35" s="30"/>
    </row>
    <row r="36" spans="1:26" ht="54.95" customHeight="1" thickBot="1" x14ac:dyDescent="0.25">
      <c r="A36" s="49">
        <v>0.05</v>
      </c>
      <c r="B36" s="54" t="s">
        <v>36</v>
      </c>
      <c r="C36" s="50">
        <f>J17</f>
        <v>0</v>
      </c>
      <c r="D36" s="191">
        <f>C36*1.2</f>
        <v>0</v>
      </c>
      <c r="E36" s="192"/>
      <c r="F36" s="91"/>
      <c r="G36" s="90"/>
      <c r="H36" s="79"/>
      <c r="I36" s="79"/>
      <c r="J36" s="30"/>
      <c r="K36" s="30"/>
      <c r="Z36" s="7"/>
    </row>
    <row r="37" spans="1:26" ht="15.75" thickTop="1" x14ac:dyDescent="0.2">
      <c r="A37" s="92"/>
      <c r="B37" s="27"/>
      <c r="C37" s="93"/>
      <c r="D37" s="94"/>
      <c r="E37" s="94"/>
      <c r="F37" s="91"/>
      <c r="G37" s="90"/>
      <c r="H37" s="79"/>
      <c r="I37" s="79"/>
      <c r="J37" s="30"/>
      <c r="K37" s="30"/>
      <c r="Z37" s="7"/>
    </row>
    <row r="38" spans="1:26" ht="183" customHeight="1" x14ac:dyDescent="0.2">
      <c r="A38" s="180" t="s">
        <v>38</v>
      </c>
      <c r="B38" s="180"/>
      <c r="C38" s="180"/>
      <c r="D38" s="180"/>
      <c r="E38" s="180"/>
      <c r="F38" s="180"/>
      <c r="G38" s="180"/>
      <c r="H38" s="180"/>
      <c r="I38" s="180"/>
      <c r="J38" s="180"/>
      <c r="K38" s="180"/>
    </row>
    <row r="39" spans="1:26" x14ac:dyDescent="0.2">
      <c r="A39" s="30"/>
      <c r="B39" s="34"/>
      <c r="C39" s="34"/>
      <c r="D39" s="30"/>
      <c r="E39" s="30"/>
      <c r="F39" s="30"/>
      <c r="G39" s="30"/>
      <c r="H39" s="34"/>
      <c r="I39" s="34"/>
      <c r="J39" s="34"/>
      <c r="K39" s="34"/>
    </row>
    <row r="40" spans="1:26" ht="30" customHeight="1" x14ac:dyDescent="0.2">
      <c r="A40" s="177" t="s">
        <v>24</v>
      </c>
      <c r="B40" s="178"/>
      <c r="C40" s="34"/>
      <c r="D40" s="30"/>
      <c r="E40" s="30"/>
      <c r="F40" s="30"/>
      <c r="G40" s="30"/>
      <c r="H40" s="34"/>
      <c r="I40" s="34"/>
      <c r="J40" s="34"/>
      <c r="K40" s="34"/>
    </row>
    <row r="41" spans="1:26" ht="69" customHeight="1" thickBot="1" x14ac:dyDescent="0.25">
      <c r="A41" s="47"/>
      <c r="B41" s="48" t="s">
        <v>25</v>
      </c>
      <c r="C41" s="34"/>
      <c r="D41" s="30"/>
      <c r="E41" s="30"/>
      <c r="F41" s="30"/>
      <c r="G41" s="30"/>
      <c r="H41" s="34"/>
      <c r="I41" s="34"/>
      <c r="J41" s="34"/>
      <c r="K41" s="34"/>
    </row>
    <row r="42" spans="1:26" ht="15.75" thickTop="1" x14ac:dyDescent="0.2"/>
  </sheetData>
  <mergeCells count="43">
    <mergeCell ref="A40:B40"/>
    <mergeCell ref="A25:C25"/>
    <mergeCell ref="A38:K38"/>
    <mergeCell ref="D27:E27"/>
    <mergeCell ref="D33:E33"/>
    <mergeCell ref="D32:E32"/>
    <mergeCell ref="B34:E34"/>
    <mergeCell ref="A28:E28"/>
    <mergeCell ref="D29:E29"/>
    <mergeCell ref="A30:E30"/>
    <mergeCell ref="D31:E31"/>
    <mergeCell ref="A35:E35"/>
    <mergeCell ref="D36:E36"/>
    <mergeCell ref="A17:E22"/>
    <mergeCell ref="K17:K22"/>
    <mergeCell ref="J17:J22"/>
    <mergeCell ref="A7:K7"/>
    <mergeCell ref="C8:C9"/>
    <mergeCell ref="A8:A9"/>
    <mergeCell ref="F17:G17"/>
    <mergeCell ref="F22:G22"/>
    <mergeCell ref="F21:G21"/>
    <mergeCell ref="F20:G20"/>
    <mergeCell ref="F19:G19"/>
    <mergeCell ref="F18:G18"/>
    <mergeCell ref="A12:A13"/>
    <mergeCell ref="I17:I22"/>
    <mergeCell ref="A14:A16"/>
    <mergeCell ref="A10:A11"/>
    <mergeCell ref="A1:K1"/>
    <mergeCell ref="K8:K9"/>
    <mergeCell ref="A2:K2"/>
    <mergeCell ref="A3:K3"/>
    <mergeCell ref="A4:K4"/>
    <mergeCell ref="J8:J9"/>
    <mergeCell ref="I8:I9"/>
    <mergeCell ref="D8:D9"/>
    <mergeCell ref="E8:E9"/>
    <mergeCell ref="F8:F9"/>
    <mergeCell ref="B8:B9"/>
    <mergeCell ref="G8:H8"/>
    <mergeCell ref="B5:C5"/>
    <mergeCell ref="B6:C6"/>
  </mergeCells>
  <printOptions horizontalCentered="1" verticalCentered="1"/>
  <pageMargins left="0" right="0" top="0.11811023622047245" bottom="0.11811023622047245" header="0" footer="0"/>
  <pageSetup paperSize="8" scale="50" fitToHeight="0" orientation="landscape" cellComments="asDisplayed" useFirstPageNumber="1" verticalDpi="597" r:id="rId1"/>
  <headerFooter alignWithMargins="0">
    <oddFooter>&amp;L&amp;F - Membre du groupement : CPAM DU HAINAUT&amp;R&amp;P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8"/>
  <sheetViews>
    <sheetView showGridLines="0" zoomScaleNormal="100" workbookViewId="0"/>
  </sheetViews>
  <sheetFormatPr baseColWidth="10" defaultRowHeight="15" x14ac:dyDescent="0.25"/>
  <cols>
    <col min="1" max="1" width="3.7109375" style="95" customWidth="1"/>
    <col min="2" max="2" width="95.140625" style="95" customWidth="1"/>
    <col min="3" max="16384" width="11.42578125" style="95"/>
  </cols>
  <sheetData>
    <row r="2" spans="2:8" ht="30" customHeight="1" x14ac:dyDescent="0.25">
      <c r="B2" s="193" t="s">
        <v>71</v>
      </c>
      <c r="C2" s="193"/>
      <c r="D2" s="193"/>
      <c r="E2" s="193"/>
      <c r="F2" s="193"/>
      <c r="G2" s="193"/>
      <c r="H2" s="193"/>
    </row>
    <row r="3" spans="2:8" ht="15.75" thickBot="1" x14ac:dyDescent="0.3"/>
    <row r="4" spans="2:8" ht="15.75" thickBot="1" x14ac:dyDescent="0.3">
      <c r="C4" s="194" t="s">
        <v>72</v>
      </c>
      <c r="D4" s="195"/>
      <c r="E4" s="195"/>
      <c r="F4" s="195"/>
      <c r="G4" s="195"/>
      <c r="H4" s="196"/>
    </row>
    <row r="5" spans="2:8" ht="15.75" thickBot="1" x14ac:dyDescent="0.3">
      <c r="B5" s="96" t="s">
        <v>73</v>
      </c>
      <c r="C5" s="97" t="s">
        <v>74</v>
      </c>
      <c r="D5" s="98" t="s">
        <v>75</v>
      </c>
      <c r="E5" s="98" t="s">
        <v>76</v>
      </c>
      <c r="F5" s="98" t="s">
        <v>77</v>
      </c>
      <c r="G5" s="98" t="s">
        <v>78</v>
      </c>
      <c r="H5" s="99" t="s">
        <v>79</v>
      </c>
    </row>
    <row r="6" spans="2:8" ht="15.6" customHeight="1" thickBot="1" x14ac:dyDescent="0.3">
      <c r="B6" s="100" t="s">
        <v>80</v>
      </c>
      <c r="C6" s="101"/>
      <c r="D6" s="101"/>
      <c r="E6" s="101"/>
      <c r="F6" s="101"/>
      <c r="G6" s="101"/>
      <c r="H6" s="102"/>
    </row>
    <row r="7" spans="2:8" ht="30.75" thickBot="1" x14ac:dyDescent="0.3">
      <c r="B7" s="103" t="s">
        <v>81</v>
      </c>
      <c r="C7" s="104"/>
      <c r="D7" s="105"/>
      <c r="E7" s="105"/>
      <c r="F7" s="105" t="s">
        <v>82</v>
      </c>
      <c r="G7" s="105"/>
      <c r="H7" s="106"/>
    </row>
    <row r="8" spans="2:8" x14ac:dyDescent="0.25">
      <c r="B8" s="197" t="s">
        <v>83</v>
      </c>
      <c r="C8" s="197"/>
      <c r="D8" s="197"/>
      <c r="E8" s="197"/>
      <c r="F8" s="197"/>
      <c r="G8" s="197"/>
      <c r="H8" s="197"/>
    </row>
  </sheetData>
  <mergeCells count="3">
    <mergeCell ref="B2:H2"/>
    <mergeCell ref="C4:H4"/>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3"/>
  <sheetViews>
    <sheetView showGridLines="0" zoomScaleNormal="100" workbookViewId="0"/>
  </sheetViews>
  <sheetFormatPr baseColWidth="10" defaultRowHeight="15" x14ac:dyDescent="0.25"/>
  <cols>
    <col min="1" max="1" width="3.7109375" style="95" customWidth="1"/>
    <col min="2" max="2" width="95.140625" style="95" customWidth="1"/>
    <col min="3" max="16384" width="11.42578125" style="95"/>
  </cols>
  <sheetData>
    <row r="2" spans="2:8" ht="30.6" customHeight="1" x14ac:dyDescent="0.25">
      <c r="B2" s="193" t="s">
        <v>84</v>
      </c>
      <c r="C2" s="193"/>
      <c r="D2" s="193"/>
      <c r="E2" s="193"/>
      <c r="F2" s="193"/>
      <c r="G2" s="193"/>
      <c r="H2" s="193"/>
    </row>
    <row r="3" spans="2:8" ht="15.75" thickBot="1" x14ac:dyDescent="0.3"/>
    <row r="4" spans="2:8" ht="15.75" thickBot="1" x14ac:dyDescent="0.3">
      <c r="C4" s="194" t="s">
        <v>72</v>
      </c>
      <c r="D4" s="195"/>
      <c r="E4" s="195"/>
      <c r="F4" s="195"/>
      <c r="G4" s="195"/>
      <c r="H4" s="196"/>
    </row>
    <row r="5" spans="2:8" ht="15.75" thickBot="1" x14ac:dyDescent="0.3">
      <c r="B5" s="96" t="s">
        <v>73</v>
      </c>
      <c r="C5" s="97" t="s">
        <v>74</v>
      </c>
      <c r="D5" s="98" t="s">
        <v>75</v>
      </c>
      <c r="E5" s="98" t="s">
        <v>76</v>
      </c>
      <c r="F5" s="98" t="s">
        <v>77</v>
      </c>
      <c r="G5" s="98" t="s">
        <v>78</v>
      </c>
      <c r="H5" s="99" t="s">
        <v>79</v>
      </c>
    </row>
    <row r="6" spans="2:8" x14ac:dyDescent="0.25">
      <c r="B6" s="107" t="s">
        <v>85</v>
      </c>
      <c r="C6" s="104" t="s">
        <v>86</v>
      </c>
      <c r="D6" s="105" t="s">
        <v>86</v>
      </c>
      <c r="E6" s="105" t="s">
        <v>86</v>
      </c>
      <c r="F6" s="105" t="s">
        <v>82</v>
      </c>
      <c r="G6" s="105" t="s">
        <v>86</v>
      </c>
      <c r="H6" s="106" t="s">
        <v>86</v>
      </c>
    </row>
    <row r="7" spans="2:8" x14ac:dyDescent="0.25">
      <c r="B7" s="108" t="s">
        <v>87</v>
      </c>
      <c r="C7" s="109" t="s">
        <v>86</v>
      </c>
      <c r="D7" s="110" t="s">
        <v>86</v>
      </c>
      <c r="E7" s="110" t="s">
        <v>86</v>
      </c>
      <c r="F7" s="110" t="s">
        <v>82</v>
      </c>
      <c r="G7" s="110" t="s">
        <v>86</v>
      </c>
      <c r="H7" s="111" t="s">
        <v>86</v>
      </c>
    </row>
    <row r="8" spans="2:8" x14ac:dyDescent="0.25">
      <c r="B8" s="108" t="s">
        <v>88</v>
      </c>
      <c r="C8" s="109" t="s">
        <v>86</v>
      </c>
      <c r="D8" s="110" t="s">
        <v>86</v>
      </c>
      <c r="E8" s="110" t="s">
        <v>86</v>
      </c>
      <c r="F8" s="110" t="s">
        <v>82</v>
      </c>
      <c r="G8" s="110" t="s">
        <v>86</v>
      </c>
      <c r="H8" s="111" t="s">
        <v>86</v>
      </c>
    </row>
    <row r="9" spans="2:8" x14ac:dyDescent="0.25">
      <c r="B9" s="108" t="s">
        <v>89</v>
      </c>
      <c r="C9" s="109" t="s">
        <v>86</v>
      </c>
      <c r="D9" s="110" t="s">
        <v>86</v>
      </c>
      <c r="E9" s="110" t="s">
        <v>86</v>
      </c>
      <c r="F9" s="110" t="s">
        <v>82</v>
      </c>
      <c r="G9" s="110" t="s">
        <v>86</v>
      </c>
      <c r="H9" s="111" t="s">
        <v>86</v>
      </c>
    </row>
    <row r="10" spans="2:8" x14ac:dyDescent="0.25">
      <c r="B10" s="108" t="s">
        <v>90</v>
      </c>
      <c r="C10" s="109" t="s">
        <v>86</v>
      </c>
      <c r="D10" s="110" t="s">
        <v>86</v>
      </c>
      <c r="E10" s="110" t="s">
        <v>86</v>
      </c>
      <c r="F10" s="110" t="s">
        <v>82</v>
      </c>
      <c r="G10" s="110" t="s">
        <v>86</v>
      </c>
      <c r="H10" s="111" t="s">
        <v>86</v>
      </c>
    </row>
    <row r="11" spans="2:8" x14ac:dyDescent="0.25">
      <c r="B11" s="108" t="s">
        <v>91</v>
      </c>
      <c r="C11" s="109" t="s">
        <v>86</v>
      </c>
      <c r="D11" s="110" t="s">
        <v>86</v>
      </c>
      <c r="E11" s="110" t="s">
        <v>86</v>
      </c>
      <c r="F11" s="110" t="s">
        <v>82</v>
      </c>
      <c r="G11" s="110" t="s">
        <v>86</v>
      </c>
      <c r="H11" s="111" t="s">
        <v>86</v>
      </c>
    </row>
    <row r="12" spans="2:8" x14ac:dyDescent="0.25">
      <c r="B12" s="108" t="s">
        <v>92</v>
      </c>
      <c r="C12" s="109" t="s">
        <v>86</v>
      </c>
      <c r="D12" s="110" t="s">
        <v>86</v>
      </c>
      <c r="E12" s="110" t="s">
        <v>86</v>
      </c>
      <c r="F12" s="110" t="s">
        <v>82</v>
      </c>
      <c r="G12" s="110" t="s">
        <v>86</v>
      </c>
      <c r="H12" s="111" t="s">
        <v>86</v>
      </c>
    </row>
    <row r="13" spans="2:8" ht="15.75" thickBot="1" x14ac:dyDescent="0.3">
      <c r="B13" s="112" t="s">
        <v>93</v>
      </c>
      <c r="C13" s="113" t="s">
        <v>86</v>
      </c>
      <c r="D13" s="114" t="s">
        <v>86</v>
      </c>
      <c r="E13" s="114" t="s">
        <v>86</v>
      </c>
      <c r="F13" s="114" t="s">
        <v>82</v>
      </c>
      <c r="G13" s="114" t="s">
        <v>86</v>
      </c>
      <c r="H13" s="115" t="s">
        <v>86</v>
      </c>
    </row>
  </sheetData>
  <mergeCells count="2">
    <mergeCell ref="B2:H2"/>
    <mergeCell ref="C4: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Lot2-Incendie</vt:lpstr>
      <vt:lpstr>SSI</vt:lpstr>
      <vt:lpstr>Portes coupe-feu</vt:lpstr>
      <vt:lpstr>'Lot2-Incendie'!Zone_d_impression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2025-04-16T07:29:19Z</cp:lastPrinted>
  <dcterms:created xsi:type="dcterms:W3CDTF">2020-11-03T11:16:19Z</dcterms:created>
  <dcterms:modified xsi:type="dcterms:W3CDTF">2025-10-24T12:50:06Z</dcterms:modified>
</cp:coreProperties>
</file>