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72_SUPPORT\ACHATS\MARCHES\MARCHE 2025\MARCHES\2025RTPN5016_IMPRESSIONS DIVERSES_non publie\1_CONSULTATION\DCE\"/>
    </mc:Choice>
  </mc:AlternateContent>
  <xr:revisionPtr revIDLastSave="0" documentId="13_ncr:1_{7BD3D04A-B0AF-453F-995A-BCD508D72D98}" xr6:coauthVersionLast="47" xr6:coauthVersionMax="47" xr10:uidLastSave="{00000000-0000-0000-0000-000000000000}"/>
  <bookViews>
    <workbookView xWindow="-120" yWindow="-120" windowWidth="29040" windowHeight="15720" xr2:uid="{F58FD582-7F1A-42DB-AF38-A467974CBA7A}"/>
  </bookViews>
  <sheets>
    <sheet name="BPU LOT1" sheetId="1" r:id="rId1"/>
    <sheet name="BPU LOT2" sheetId="2" r:id="rId2"/>
    <sheet name="BPU LOT3" sheetId="8" r:id="rId3"/>
    <sheet name="DQE LOT1" sheetId="6" r:id="rId4"/>
    <sheet name="DQE LOT2" sheetId="7" r:id="rId5"/>
    <sheet name="DQE LOT3" sheetId="9" r:id="rId6"/>
  </sheets>
  <definedNames>
    <definedName name="_xlnm.Print_Titles" localSheetId="0">'BPU LOT1'!$1:$6</definedName>
    <definedName name="_xlnm.Print_Titles" localSheetId="2">'BPU LOT3'!$2:$6</definedName>
    <definedName name="_xlnm.Print_Titles" localSheetId="3">'DQE LOT1'!$1:$8</definedName>
    <definedName name="_xlnm.Print_Titles" localSheetId="5">'DQE LOT3'!$1:$6</definedName>
    <definedName name="_xlnm.Print_Area" localSheetId="0">'BPU LOT1'!$A$1:$G$35</definedName>
    <definedName name="_xlnm.Print_Area" localSheetId="1">'BPU LOT2'!$A$1:$E$14</definedName>
    <definedName name="_xlnm.Print_Area" localSheetId="2">'BPU LOT3'!$A$2:$C$24</definedName>
    <definedName name="_xlnm.Print_Area" localSheetId="3">'DQE LOT1'!$A$1:$E$35</definedName>
    <definedName name="_xlnm.Print_Area" localSheetId="4">'DQE LOT2'!$A$1:$E$14</definedName>
    <definedName name="_xlnm.Print_Area" localSheetId="5">'DQE LOT3'!$A$1:$E$22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6" l="1"/>
  <c r="D9" i="6"/>
  <c r="D8" i="9" l="1"/>
  <c r="E8" i="9" s="1"/>
  <c r="D9" i="9"/>
  <c r="E9" i="9" s="1"/>
  <c r="D10" i="9"/>
  <c r="E10" i="9" s="1"/>
  <c r="D11" i="9"/>
  <c r="D12" i="9"/>
  <c r="D13" i="9"/>
  <c r="E13" i="9" s="1"/>
  <c r="D14" i="9"/>
  <c r="E14" i="9" s="1"/>
  <c r="D15" i="9"/>
  <c r="E15" i="9" s="1"/>
  <c r="D16" i="9"/>
  <c r="E16" i="9" s="1"/>
  <c r="D17" i="9"/>
  <c r="E17" i="9" s="1"/>
  <c r="D18" i="9"/>
  <c r="E18" i="9" s="1"/>
  <c r="D19" i="9"/>
  <c r="D20" i="9"/>
  <c r="D21" i="9"/>
  <c r="E21" i="9" s="1"/>
  <c r="D7" i="9"/>
  <c r="E7" i="9" s="1"/>
  <c r="E11" i="9"/>
  <c r="E12" i="9"/>
  <c r="E19" i="9"/>
  <c r="E20" i="9"/>
  <c r="D13" i="7"/>
  <c r="E13" i="7" s="1"/>
  <c r="D12" i="7"/>
  <c r="E12" i="7" s="1"/>
  <c r="D11" i="7"/>
  <c r="E11" i="7" s="1"/>
  <c r="D10" i="7"/>
  <c r="E10" i="7" s="1"/>
  <c r="D9" i="7"/>
  <c r="E9" i="7" s="1"/>
  <c r="D34" i="6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D22" i="6"/>
  <c r="E22" i="6" s="1"/>
  <c r="D21" i="6"/>
  <c r="E21" i="6" s="1"/>
  <c r="D20" i="6"/>
  <c r="E20" i="6" s="1"/>
  <c r="D19" i="6"/>
  <c r="E19" i="6" s="1"/>
  <c r="D18" i="6"/>
  <c r="E18" i="6" s="1"/>
  <c r="D17" i="6"/>
  <c r="E17" i="6" s="1"/>
  <c r="D16" i="6"/>
  <c r="E16" i="6" s="1"/>
  <c r="D15" i="6"/>
  <c r="E15" i="6" s="1"/>
  <c r="D14" i="6"/>
  <c r="E14" i="6" s="1"/>
  <c r="D13" i="6"/>
  <c r="E13" i="6" s="1"/>
  <c r="D10" i="6"/>
  <c r="E10" i="6" s="1"/>
  <c r="E11" i="6"/>
  <c r="D12" i="6"/>
  <c r="E12" i="6" s="1"/>
  <c r="E23" i="6"/>
  <c r="E34" i="6"/>
  <c r="E9" i="6"/>
  <c r="E22" i="9" l="1"/>
  <c r="E35" i="6"/>
  <c r="E14" i="7"/>
</calcChain>
</file>

<file path=xl/sharedStrings.xml><?xml version="1.0" encoding="utf-8"?>
<sst xmlns="http://schemas.openxmlformats.org/spreadsheetml/2006/main" count="192" uniqueCount="91">
  <si>
    <t>201/a</t>
  </si>
  <si>
    <t>201/b</t>
  </si>
  <si>
    <t>201/c</t>
  </si>
  <si>
    <t>301/a</t>
  </si>
  <si>
    <t>301/b</t>
  </si>
  <si>
    <t>301/c</t>
  </si>
  <si>
    <t>401/a</t>
  </si>
  <si>
    <t>401/b</t>
  </si>
  <si>
    <t>502/a</t>
  </si>
  <si>
    <t>502/b</t>
  </si>
  <si>
    <t>502/c</t>
  </si>
  <si>
    <t>503/a</t>
  </si>
  <si>
    <t>503/b</t>
  </si>
  <si>
    <t>504/a</t>
  </si>
  <si>
    <t>504/b</t>
  </si>
  <si>
    <t>504/c</t>
  </si>
  <si>
    <t>504/d</t>
  </si>
  <si>
    <t>701/a</t>
  </si>
  <si>
    <t>701/b</t>
  </si>
  <si>
    <r>
      <rPr>
        <b/>
        <sz val="11"/>
        <color theme="1"/>
        <rFont val="Calibri"/>
        <family val="2"/>
        <scheme val="minor"/>
      </rPr>
      <t>Adhésif</t>
    </r>
    <r>
      <rPr>
        <sz val="11"/>
        <color theme="1"/>
        <rFont val="Calibri"/>
        <family val="2"/>
        <scheme val="minor"/>
      </rPr>
      <t xml:space="preserve">
Dimensions: 450X250mm
Impression Quadri numérique - Protection UV et intempéries
Vinyl Polymère</t>
    </r>
  </si>
  <si>
    <r>
      <rPr>
        <b/>
        <sz val="11"/>
        <color theme="1"/>
        <rFont val="Calibri"/>
        <family val="2"/>
        <scheme val="minor"/>
      </rPr>
      <t>Adhésif</t>
    </r>
    <r>
      <rPr>
        <sz val="11"/>
        <color theme="1"/>
        <rFont val="Calibri"/>
        <family val="2"/>
        <scheme val="minor"/>
      </rPr>
      <t xml:space="preserve">
Dimensions: 950X600mm
Impression Quadri numérique - Protection UV et intempéries
Vinyl Polymère</t>
    </r>
  </si>
  <si>
    <r>
      <rPr>
        <b/>
        <sz val="11"/>
        <color theme="1"/>
        <rFont val="Calibri"/>
        <family val="2"/>
        <scheme val="minor"/>
      </rPr>
      <t>Adhésif</t>
    </r>
    <r>
      <rPr>
        <sz val="11"/>
        <color theme="1"/>
        <rFont val="Calibri"/>
        <family val="2"/>
        <scheme val="minor"/>
      </rPr>
      <t xml:space="preserve">
Diamètre 50mm
Impression Quadri recto mode Miroir</t>
    </r>
  </si>
  <si>
    <r>
      <rPr>
        <b/>
        <sz val="11"/>
        <color theme="1"/>
        <rFont val="Calibri"/>
        <family val="2"/>
        <scheme val="minor"/>
      </rPr>
      <t>Carte de visite</t>
    </r>
    <r>
      <rPr>
        <sz val="11"/>
        <color theme="1"/>
        <rFont val="Calibri"/>
        <family val="2"/>
        <scheme val="minor"/>
      </rPr>
      <t xml:space="preserve">
Dimensions: 85x55mm
Impression Quadri recto
Bristol blanc 320g</t>
    </r>
  </si>
  <si>
    <r>
      <rPr>
        <b/>
        <sz val="11"/>
        <color theme="1"/>
        <rFont val="Calibri"/>
        <family val="2"/>
        <scheme val="minor"/>
      </rPr>
      <t>Carte de visite</t>
    </r>
    <r>
      <rPr>
        <sz val="11"/>
        <color theme="1"/>
        <rFont val="Calibri"/>
        <family val="2"/>
        <scheme val="minor"/>
      </rPr>
      <t xml:space="preserve">
Dimensions: 85x55mm
Impression Quadri recto
Bristol blanc 300g</t>
    </r>
  </si>
  <si>
    <r>
      <rPr>
        <b/>
        <sz val="11"/>
        <color theme="1"/>
        <rFont val="Calibri"/>
        <family val="2"/>
        <scheme val="minor"/>
      </rPr>
      <t>Carte de visite</t>
    </r>
    <r>
      <rPr>
        <sz val="11"/>
        <color theme="1"/>
        <rFont val="Calibri"/>
        <family val="2"/>
        <scheme val="minor"/>
      </rPr>
      <t xml:space="preserve">
Dimensions: 85x55mm
Impression Quadri recto - verso
Bristol blanc 300g</t>
    </r>
  </si>
  <si>
    <r>
      <rPr>
        <b/>
        <sz val="11"/>
        <color theme="1"/>
        <rFont val="Calibri"/>
        <family val="2"/>
        <scheme val="minor"/>
      </rPr>
      <t>Dépliant 4 volets Format A5</t>
    </r>
    <r>
      <rPr>
        <sz val="11"/>
        <color theme="1"/>
        <rFont val="Calibri"/>
        <family val="2"/>
        <scheme val="minor"/>
      </rPr>
      <t xml:space="preserve">
Dimensions: 210x148,5mm (fermé) 210X297mm (ouvert)
Impression Quadri Recto- verso
Papier demi-mat 135g</t>
    </r>
  </si>
  <si>
    <r>
      <rPr>
        <b/>
        <sz val="11"/>
        <color theme="1"/>
        <rFont val="Calibri"/>
        <family val="2"/>
        <scheme val="minor"/>
      </rPr>
      <t>Flyer Format A5</t>
    </r>
    <r>
      <rPr>
        <sz val="11"/>
        <color theme="1"/>
        <rFont val="Calibri"/>
        <family val="2"/>
        <scheme val="minor"/>
      </rPr>
      <t xml:space="preserve">
Dimensions: 148,5x210mm
Impression Quadri Recto - verso
Papier: couché demi-mat 150g</t>
    </r>
  </si>
  <si>
    <r>
      <rPr>
        <b/>
        <sz val="11"/>
        <color theme="1"/>
        <rFont val="Calibri"/>
        <family val="2"/>
        <scheme val="minor"/>
      </rPr>
      <t>Dépliant 3 volets Format A4</t>
    </r>
    <r>
      <rPr>
        <sz val="11"/>
        <color theme="1"/>
        <rFont val="Calibri"/>
        <family val="2"/>
        <scheme val="minor"/>
      </rPr>
      <t xml:space="preserve">
Dimensions: 210x297mm (fermé) 630x297mm (ouvert)
Impression Quadri Recto-verso
Papier: couché demi-mat 300g</t>
    </r>
  </si>
  <si>
    <r>
      <rPr>
        <b/>
        <sz val="11"/>
        <color theme="1"/>
        <rFont val="Calibri"/>
        <family val="2"/>
        <scheme val="minor"/>
      </rPr>
      <t>Dépliant 3 volets Format A4</t>
    </r>
    <r>
      <rPr>
        <sz val="11"/>
        <color theme="1"/>
        <rFont val="Calibri"/>
        <family val="2"/>
        <scheme val="minor"/>
      </rPr>
      <t xml:space="preserve">
Dimensions: 210x297mm (fermé) 630x297mm (ouvert)
Impression Quadri Recto-verso
Papier: couché demi-mat 250g</t>
    </r>
  </si>
  <si>
    <r>
      <rPr>
        <b/>
        <sz val="11"/>
        <color theme="1"/>
        <rFont val="Calibri"/>
        <family val="2"/>
        <scheme val="minor"/>
      </rPr>
      <t>Flyer Format A5</t>
    </r>
    <r>
      <rPr>
        <sz val="11"/>
        <color theme="1"/>
        <rFont val="Calibri"/>
        <family val="2"/>
        <scheme val="minor"/>
      </rPr>
      <t xml:space="preserve">
Dimensions: 148,5x210mm
Impression Quadri Recto - verso
Papier: couché demi-mat 170g</t>
    </r>
  </si>
  <si>
    <r>
      <rPr>
        <b/>
        <sz val="11"/>
        <color theme="1"/>
        <rFont val="Calibri"/>
        <family val="2"/>
        <scheme val="minor"/>
      </rPr>
      <t>Flyer Format A5</t>
    </r>
    <r>
      <rPr>
        <sz val="11"/>
        <color theme="1"/>
        <rFont val="Calibri"/>
        <family val="2"/>
        <scheme val="minor"/>
      </rPr>
      <t xml:space="preserve">
Dimensions: 148,5x210mm
Impression Quadri Recto - verso
Papier: couché demi-mat 135g</t>
    </r>
  </si>
  <si>
    <r>
      <rPr>
        <b/>
        <sz val="11"/>
        <color theme="1"/>
        <rFont val="Calibri"/>
        <family val="2"/>
        <scheme val="minor"/>
      </rPr>
      <t>Flyer Format A5</t>
    </r>
    <r>
      <rPr>
        <sz val="11"/>
        <color theme="1"/>
        <rFont val="Calibri"/>
        <family val="2"/>
        <scheme val="minor"/>
      </rPr>
      <t xml:space="preserve">
Dimensions: 148,5x210mm
Impression Quadri Recto
Papier: couché laser 135g</t>
    </r>
  </si>
  <si>
    <r>
      <rPr>
        <b/>
        <sz val="11"/>
        <color theme="1"/>
        <rFont val="Calibri"/>
        <family val="2"/>
        <scheme val="minor"/>
      </rPr>
      <t>Totem 4 faces</t>
    </r>
    <r>
      <rPr>
        <sz val="11"/>
        <color theme="1"/>
        <rFont val="Calibri"/>
        <family val="2"/>
        <scheme val="minor"/>
      </rPr>
      <t xml:space="preserve">
Dimensions: 1200x1200x2000mm
Impression numérique Quadri recto 4 faces
Papier Double microcanelure</t>
    </r>
  </si>
  <si>
    <t>Désignation du produit</t>
  </si>
  <si>
    <r>
      <rPr>
        <b/>
        <sz val="11"/>
        <color theme="1"/>
        <rFont val="Calibri"/>
        <family val="2"/>
        <scheme val="minor"/>
      </rPr>
      <t>Dépliant 4 volets Format A4</t>
    </r>
    <r>
      <rPr>
        <sz val="11"/>
        <color theme="1"/>
        <rFont val="Calibri"/>
        <family val="2"/>
        <scheme val="minor"/>
      </rPr>
      <t xml:space="preserve">
Dimensions: 210x297mm (fermé) 420x297mm (ouvert)
Impression Quadri Recto- verso
Papier: Mat blanc 115g</t>
    </r>
  </si>
  <si>
    <r>
      <rPr>
        <b/>
        <sz val="11"/>
        <color theme="1"/>
        <rFont val="Calibri"/>
        <family val="2"/>
        <scheme val="minor"/>
      </rPr>
      <t>Dépliant 4 volets Format A4</t>
    </r>
    <r>
      <rPr>
        <sz val="11"/>
        <color theme="1"/>
        <rFont val="Calibri"/>
        <family val="2"/>
        <scheme val="minor"/>
      </rPr>
      <t xml:space="preserve">
Dimensions: 210x297mm (fermé) 420x297mm (ouvert)
Impression Quadri Recto- verso
Papier: couché laser 250g</t>
    </r>
  </si>
  <si>
    <r>
      <rPr>
        <b/>
        <sz val="11"/>
        <color theme="1"/>
        <rFont val="Calibri"/>
        <family val="2"/>
        <scheme val="minor"/>
      </rPr>
      <t>Dépliant 4 volets Format A4</t>
    </r>
    <r>
      <rPr>
        <sz val="11"/>
        <color theme="1"/>
        <rFont val="Calibri"/>
        <family val="2"/>
        <scheme val="minor"/>
      </rPr>
      <t xml:space="preserve">
Dimensions: 210x297mm (fermé) 420x297mm (ouvert)
Impression Quadri Recto- verso
Papier: Mat Blanc 250g</t>
    </r>
  </si>
  <si>
    <t>de 501 à 1500 exemplaires</t>
  </si>
  <si>
    <t>Référence Fiche produit</t>
  </si>
  <si>
    <t>LOT 1 : PETITS FORMATS</t>
  </si>
  <si>
    <r>
      <rPr>
        <b/>
        <sz val="11"/>
        <color theme="1"/>
        <rFont val="Calibri"/>
        <family val="2"/>
        <scheme val="minor"/>
      </rPr>
      <t>Adhésif</t>
    </r>
    <r>
      <rPr>
        <sz val="11"/>
        <color theme="1"/>
        <rFont val="Calibri"/>
        <family val="2"/>
        <scheme val="minor"/>
      </rPr>
      <t xml:space="preserve">
Dimensions: 80x20mm
Impression Quadri - Plastifié anti UV brillant</t>
    </r>
  </si>
  <si>
    <r>
      <rPr>
        <b/>
        <sz val="11"/>
        <color theme="1"/>
        <rFont val="Calibri"/>
        <family val="2"/>
        <scheme val="minor"/>
      </rPr>
      <t>Adhésif</t>
    </r>
    <r>
      <rPr>
        <sz val="11"/>
        <color theme="1"/>
        <rFont val="Calibri"/>
        <family val="2"/>
        <scheme val="minor"/>
      </rPr>
      <t xml:space="preserve">
Diamètre 30mm
Impression recto Quadri sur adhésif polymère Blanc - Plastification brillante</t>
    </r>
  </si>
  <si>
    <r>
      <rPr>
        <b/>
        <sz val="11"/>
        <color theme="1"/>
        <rFont val="Calibri"/>
        <family val="2"/>
        <scheme val="minor"/>
      </rPr>
      <t>Brochure 16 pages format dans Chemise à rabat A4</t>
    </r>
    <r>
      <rPr>
        <sz val="11"/>
        <color theme="1"/>
        <rFont val="Calibri"/>
        <family val="2"/>
        <scheme val="minor"/>
      </rPr>
      <t xml:space="preserve">
Dimensions 210x297mm (fermé)
Impressions Quadri recto et recto - verso
Papier : Coral book 250g - Offset blanc 100g</t>
    </r>
  </si>
  <si>
    <r>
      <rPr>
        <b/>
        <sz val="11"/>
        <color theme="1"/>
        <rFont val="Calibri"/>
        <family val="2"/>
        <scheme val="minor"/>
      </rPr>
      <t>Chemise à rabat</t>
    </r>
    <r>
      <rPr>
        <sz val="11"/>
        <color theme="1"/>
        <rFont val="Calibri"/>
        <family val="2"/>
        <scheme val="minor"/>
      </rPr>
      <t xml:space="preserve">
Dimensions: 215x300mm (fermé) 501x375mm (ouvert)
Impression Quadri Recto
Papier couché demi-mat 300g</t>
    </r>
  </si>
  <si>
    <r>
      <rPr>
        <b/>
        <sz val="11"/>
        <color theme="1"/>
        <rFont val="Calibri"/>
        <family val="2"/>
        <scheme val="minor"/>
      </rPr>
      <t>Chemise à rabat</t>
    </r>
    <r>
      <rPr>
        <sz val="11"/>
        <color theme="1"/>
        <rFont val="Calibri"/>
        <family val="2"/>
        <scheme val="minor"/>
      </rPr>
      <t xml:space="preserve">
Dimensions: 215x300mm (fermé) 501x375mm (ouvert)
Impression Quadri Recto - verso
Papier couché demi-mat 300g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</si>
  <si>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1500x1000mm
Impression Quadri recto
PVC 550g 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</si>
  <si>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1000x1000mm
Impression Quadri recto
PVC 550g 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</si>
  <si>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1700x1300mm
Impression Quadri recto
PVC 550g 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</si>
  <si>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1700x1600mm
Impression Quadri recto
PVC 550g 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</si>
  <si>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2150x1300mm
Impression Quadri recto
PVC 550g 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</si>
  <si>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2150x1600mm
Impression Quadri recto
PVC 550g 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</si>
  <si>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1920x2300mm
Impression Quadri recto
PVC 550g 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</si>
  <si>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2900x2300mm
Impression Quadri recto
PVC 550g 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</si>
  <si>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960x2300mm
Impression Quadri recto
PVC 550g </t>
    </r>
  </si>
  <si>
    <r>
      <rPr>
        <b/>
        <sz val="11"/>
        <color theme="1"/>
        <rFont val="Calibri"/>
        <family val="2"/>
        <scheme val="minor"/>
      </rPr>
      <t>Bâche M1 Anti-feu</t>
    </r>
    <r>
      <rPr>
        <sz val="11"/>
        <color theme="1"/>
        <rFont val="Calibri"/>
        <family val="2"/>
        <scheme val="minor"/>
      </rPr>
      <t xml:space="preserve">
Dimensions: 4000x1000mm
Impression Quadri recto
PVC 550g </t>
    </r>
  </si>
  <si>
    <r>
      <rPr>
        <b/>
        <sz val="11"/>
        <color theme="1"/>
        <rFont val="Calibri"/>
        <family val="2"/>
        <scheme val="minor"/>
      </rPr>
      <t>Affiche Panneau urbain</t>
    </r>
    <r>
      <rPr>
        <sz val="11"/>
        <color theme="1"/>
        <rFont val="Calibri"/>
        <family val="2"/>
        <scheme val="minor"/>
      </rPr>
      <t xml:space="preserve">
Dimensions: 3200X2400mm
Impression  Quadri Recto
Papier blanc mat 150g</t>
    </r>
  </si>
  <si>
    <r>
      <rPr>
        <b/>
        <sz val="11"/>
        <color theme="1"/>
        <rFont val="Calibri"/>
        <family val="2"/>
        <scheme val="minor"/>
      </rPr>
      <t>Affiche format A1</t>
    </r>
    <r>
      <rPr>
        <sz val="11"/>
        <color theme="1"/>
        <rFont val="Calibri"/>
        <family val="2"/>
        <scheme val="minor"/>
      </rPr>
      <t xml:space="preserve">
Dimensions: 595x841mm
Impression Quadri recto
Papier blanc mat 150g</t>
    </r>
  </si>
  <si>
    <r>
      <rPr>
        <b/>
        <sz val="11"/>
        <color theme="1"/>
        <rFont val="Calibri"/>
        <family val="2"/>
        <scheme val="minor"/>
      </rPr>
      <t>Affiche</t>
    </r>
    <r>
      <rPr>
        <sz val="11"/>
        <color theme="1"/>
        <rFont val="Calibri"/>
        <family val="2"/>
        <scheme val="minor"/>
      </rPr>
      <t xml:space="preserve">
Dimensions: 1200x1750mm
Impression Quadri recto
Papier blanc mat 150g</t>
    </r>
  </si>
  <si>
    <r>
      <rPr>
        <b/>
        <sz val="11"/>
        <color theme="1"/>
        <rFont val="Calibri"/>
        <family val="2"/>
        <scheme val="minor"/>
      </rPr>
      <t>Affiche</t>
    </r>
    <r>
      <rPr>
        <sz val="11"/>
        <color theme="1"/>
        <rFont val="Calibri"/>
        <family val="2"/>
        <scheme val="minor"/>
      </rPr>
      <t xml:space="preserve">
Dimensions: 1200x1750mm
Impression Quadri recto
Papier blanc mat 200g</t>
    </r>
  </si>
  <si>
    <r>
      <rPr>
        <b/>
        <sz val="11"/>
        <color theme="1"/>
        <rFont val="Calibri"/>
        <family val="2"/>
        <scheme val="minor"/>
      </rPr>
      <t>Affiche format A2</t>
    </r>
    <r>
      <rPr>
        <sz val="11"/>
        <color theme="1"/>
        <rFont val="Calibri"/>
        <family val="2"/>
        <scheme val="minor"/>
      </rPr>
      <t xml:space="preserve">
Dimensions: 594x420
Impression Quadri recto
Papier blanc mat 135g</t>
    </r>
  </si>
  <si>
    <t>Jusqu'à 10 exemplaires</t>
  </si>
  <si>
    <t>de 11 à 50 exemplaires</t>
  </si>
  <si>
    <t>de 1501 à 4000 exemplaires</t>
  </si>
  <si>
    <t>+ 4000 exemplaires</t>
  </si>
  <si>
    <r>
      <rPr>
        <b/>
        <sz val="11"/>
        <rFont val="Calibri"/>
        <family val="2"/>
        <scheme val="minor"/>
      </rPr>
      <t>Brochure 20 pages format A4</t>
    </r>
    <r>
      <rPr>
        <sz val="11"/>
        <rFont val="Calibri"/>
        <family val="2"/>
        <scheme val="minor"/>
      </rPr>
      <t xml:space="preserve">
Dimensions 210x297mm (fermé) 420x297mm (ouvert) 
Impressions Quadri recto - verso
Papier : couché satiné 115g - Couché satiné 90g</t>
    </r>
  </si>
  <si>
    <r>
      <rPr>
        <b/>
        <sz val="11"/>
        <rFont val="Calibri"/>
        <family val="2"/>
        <scheme val="minor"/>
      </rPr>
      <t>Brochure 20 pages format A4</t>
    </r>
    <r>
      <rPr>
        <sz val="11"/>
        <rFont val="Calibri"/>
        <family val="2"/>
        <scheme val="minor"/>
      </rPr>
      <t xml:space="preserve">
Dimensions 210x297mm (fermé) 420x297mm (ouvert)
Impressions Quadri recto - verso
Papier : couché laser 250g - Couché laser 135g</t>
    </r>
  </si>
  <si>
    <r>
      <rPr>
        <b/>
        <sz val="11"/>
        <rFont val="Calibri"/>
        <family val="2"/>
        <scheme val="minor"/>
      </rPr>
      <t>Brochure 20 pages format A4</t>
    </r>
    <r>
      <rPr>
        <sz val="11"/>
        <rFont val="Calibri"/>
        <family val="2"/>
        <scheme val="minor"/>
      </rPr>
      <t xml:space="preserve">
Dimensions 210x297mm (fermé) 420x297mm (ouvert) 
Impressions Quadri recto - verso
Papier : couché demi-mat 250g - Couché demi-mat 135g</t>
    </r>
  </si>
  <si>
    <r>
      <rPr>
        <b/>
        <sz val="11"/>
        <rFont val="Calibri"/>
        <family val="2"/>
        <scheme val="minor"/>
      </rPr>
      <t>Brochure 12 pages Format A5</t>
    </r>
    <r>
      <rPr>
        <sz val="11"/>
        <rFont val="Calibri"/>
        <family val="2"/>
        <scheme val="minor"/>
      </rPr>
      <t xml:space="preserve">
Dimensions: 150x210mm (fermé) 300x210mm (ouvert)
impression Quadri recto-verso
Papier Couché moderne brillant 135g</t>
    </r>
  </si>
  <si>
    <t>TOTAL</t>
  </si>
  <si>
    <t>cellules à renseigner par le candidat</t>
  </si>
  <si>
    <r>
      <rPr>
        <b/>
        <sz val="11"/>
        <color theme="1"/>
        <rFont val="Calibri"/>
        <family val="2"/>
        <scheme val="minor"/>
      </rPr>
      <t>Carte de Vœux format A5</t>
    </r>
    <r>
      <rPr>
        <sz val="11"/>
        <color theme="1"/>
        <rFont val="Calibri"/>
        <family val="2"/>
        <scheme val="minor"/>
      </rPr>
      <t xml:space="preserve">
Dimentions: 148x210mm
Impression Quadri recto - verso
Papier  Couché moderne satiné standard blanc 350g
Vernis recto</t>
    </r>
  </si>
  <si>
    <r>
      <rPr>
        <b/>
        <sz val="11"/>
        <color theme="1"/>
        <rFont val="Calibri"/>
        <family val="2"/>
        <scheme val="minor"/>
      </rPr>
      <t>Carte de Vœux format A5</t>
    </r>
    <r>
      <rPr>
        <sz val="11"/>
        <color theme="1"/>
        <rFont val="Calibri"/>
        <family val="2"/>
        <scheme val="minor"/>
      </rPr>
      <t xml:space="preserve">
Dimentions: 148x210mm
Impression Quadri recto - verso
Papier : Couché moderne satiné standard blanc 350g
Vernis recto</t>
    </r>
  </si>
  <si>
    <r>
      <rPr>
        <b/>
        <sz val="11"/>
        <color theme="1"/>
        <rFont val="Calibri"/>
        <family val="2"/>
        <scheme val="minor"/>
      </rPr>
      <t>Panneaux Polypropylène Alvéolaire</t>
    </r>
    <r>
      <rPr>
        <sz val="11"/>
        <color theme="1"/>
        <rFont val="Abadi"/>
        <family val="2"/>
        <charset val="1"/>
      </rPr>
      <t xml:space="preserve">
Dimensions: </t>
    </r>
    <r>
      <rPr>
        <sz val="11"/>
        <color theme="1"/>
        <rFont val="Calibri"/>
        <family val="2"/>
        <scheme val="minor"/>
      </rPr>
      <t>1000x1000mm
Impression Quadri recto - Polypropylène alvéolaire 3,5mm</t>
    </r>
  </si>
  <si>
    <r>
      <rPr>
        <b/>
        <sz val="11"/>
        <rFont val="Calibri"/>
        <family val="2"/>
        <scheme val="minor"/>
      </rPr>
      <t>Panneaux Polypropylène Alvéolaire</t>
    </r>
    <r>
      <rPr>
        <sz val="11"/>
        <rFont val="Calibri"/>
        <family val="2"/>
        <scheme val="minor"/>
      </rPr>
      <t xml:space="preserve">
Dimensions: 400x2000mm
Impression Quadri recto
Polypropylène alvéolaire 3,5mm</t>
    </r>
  </si>
  <si>
    <r>
      <rPr>
        <b/>
        <sz val="11"/>
        <rFont val="Calibri"/>
        <family val="2"/>
        <scheme val="minor"/>
      </rPr>
      <t xml:space="preserve">Panneaux Polypropylène alvéolaire Permis de construire </t>
    </r>
    <r>
      <rPr>
        <sz val="11"/>
        <rFont val="Abadi"/>
        <family val="2"/>
        <charset val="1"/>
      </rPr>
      <t xml:space="preserve">
Dimensions: </t>
    </r>
    <r>
      <rPr>
        <sz val="11"/>
        <rFont val="Calibri"/>
        <family val="2"/>
        <scheme val="minor"/>
      </rPr>
      <t>800x1200mm 
Impression Quadri recto - Polypropylène alvéolaire 3,5mm</t>
    </r>
  </si>
  <si>
    <t>Prix Unitaire contractuel en € ht</t>
  </si>
  <si>
    <t>LOT 2 : AFFICHES  GRANDS FORMATS</t>
  </si>
  <si>
    <t>de 51 à 200 exemplaires</t>
  </si>
  <si>
    <r>
      <rPr>
        <b/>
        <sz val="11"/>
        <color theme="1"/>
        <rFont val="Calibri"/>
        <family val="2"/>
        <scheme val="minor"/>
      </rPr>
      <t>Bâche M1 Anti-feu avec système d'enrouleur (Roll Up)</t>
    </r>
    <r>
      <rPr>
        <sz val="11"/>
        <color theme="1"/>
        <rFont val="Calibri"/>
        <family val="2"/>
        <scheme val="minor"/>
      </rPr>
      <t xml:space="preserve">
Dimensions: 850x2000mm
PVC 510g
Impression Numérique Quadri Recto 
Anti-reflet - Anti-curling + sac de transport</t>
    </r>
  </si>
  <si>
    <r>
      <t xml:space="preserve">Prix unitaire </t>
    </r>
    <r>
      <rPr>
        <b/>
        <sz val="11"/>
        <color rgb="FFFF0000"/>
        <rFont val="Calibri"/>
        <family val="2"/>
        <scheme val="minor"/>
      </rPr>
      <t>contractuel</t>
    </r>
    <r>
      <rPr>
        <b/>
        <sz val="11"/>
        <color theme="1"/>
        <rFont val="Calibri"/>
        <family val="2"/>
        <scheme val="minor"/>
      </rPr>
      <t xml:space="preserve"> € ht</t>
    </r>
  </si>
  <si>
    <r>
      <t xml:space="preserve">Estimatif annuel  non contractuel </t>
    </r>
    <r>
      <rPr>
        <b/>
        <sz val="11"/>
        <rFont val="Calibri"/>
        <family val="2"/>
        <scheme val="minor"/>
      </rPr>
      <t>€ HT</t>
    </r>
  </si>
  <si>
    <r>
      <t>Estimatif annuel  non contractuel</t>
    </r>
    <r>
      <rPr>
        <b/>
        <sz val="11"/>
        <rFont val="Calibri"/>
        <family val="2"/>
        <scheme val="minor"/>
      </rPr>
      <t xml:space="preserve"> € HT</t>
    </r>
  </si>
  <si>
    <t>Document complété automatiquement ne pas modifier. Le candidat est invité à vérifier les montants.</t>
  </si>
  <si>
    <t>OFFRE DE BASE</t>
  </si>
  <si>
    <t>LOT 3 : FORMATS SPECIAUX</t>
  </si>
  <si>
    <r>
      <t xml:space="preserve">PRESTATION D’IMPRESSION ET FACONNAGE DE SUPPORTS DE COMMUNICATION MULTI-FORMATS
MARCHE N°2025 RTPN 5016
BORDEREAU DE PRIX UNITAIRES (BPU) - </t>
    </r>
    <r>
      <rPr>
        <b/>
        <u/>
        <sz val="14"/>
        <color rgb="FFFF0000"/>
        <rFont val="Arial Narrow"/>
        <family val="2"/>
      </rPr>
      <t>Document contractuel</t>
    </r>
  </si>
  <si>
    <r>
      <t xml:space="preserve">PRESTATION D’IMPRESSION ET FACONNAGE DE SUPPORTS DE COMMUNICATION MULTI-FORMATS
MARCHE N°2025 RTPN 5016
DEVIS QUANTITATIF ESTIMATIF (DQE) - </t>
    </r>
    <r>
      <rPr>
        <b/>
        <u/>
        <sz val="14"/>
        <color rgb="FFFF0000"/>
        <rFont val="Arial Narrow"/>
        <family val="2"/>
      </rPr>
      <t>Document non contractuel</t>
    </r>
  </si>
  <si>
    <t>de 1 à 20 exemplaires</t>
  </si>
  <si>
    <t>de 21 à 500 exemplaires</t>
  </si>
  <si>
    <t>Quantité cumulative indicative 2024</t>
  </si>
  <si>
    <t>Le PU HT comprend la fourniture du matériau, l'impression, le façonnage, l'emballage et la livraison (franco de port)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</si>
</sst>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Abadi"/>
      <family val="2"/>
      <charset val="1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badi"/>
      <family val="2"/>
      <charset val="1"/>
    </font>
    <font>
      <i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Arial Narrow"/>
      <family val="2"/>
    </font>
    <font>
      <b/>
      <u/>
      <sz val="14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/>
    </fill>
    <fill>
      <patternFill patternType="gray0625">
        <bgColor theme="0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Continuous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Continuous" vertical="center" wrapText="1"/>
    </xf>
    <xf numFmtId="0" fontId="0" fillId="0" borderId="0" xfId="0" applyFill="1" applyBorder="1" applyAlignment="1">
      <alignment horizontal="centerContinuous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4" fontId="0" fillId="0" borderId="0" xfId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0" fillId="2" borderId="9" xfId="0" applyFill="1" applyBorder="1" applyAlignment="1">
      <alignment horizontal="centerContinuous" vertical="center"/>
    </xf>
    <xf numFmtId="44" fontId="0" fillId="0" borderId="0" xfId="1" applyFont="1" applyFill="1" applyBorder="1" applyAlignment="1">
      <alignment horizontal="centerContinuous" vertical="center"/>
    </xf>
    <xf numFmtId="0" fontId="10" fillId="3" borderId="0" xfId="0" applyFont="1" applyFill="1" applyAlignment="1">
      <alignment vertical="center"/>
    </xf>
    <xf numFmtId="44" fontId="0" fillId="0" borderId="0" xfId="0" applyNumberForma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0" fillId="2" borderId="7" xfId="1" applyFont="1" applyFill="1" applyBorder="1" applyAlignment="1">
      <alignment horizontal="centerContinuous" vertical="center"/>
    </xf>
    <xf numFmtId="44" fontId="11" fillId="2" borderId="1" xfId="1" quotePrefix="1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Continuous" vertical="center"/>
    </xf>
    <xf numFmtId="164" fontId="0" fillId="3" borderId="17" xfId="0" applyNumberFormat="1" applyFill="1" applyBorder="1" applyAlignment="1">
      <alignment horizontal="center" vertical="center"/>
    </xf>
    <xf numFmtId="164" fontId="0" fillId="5" borderId="16" xfId="0" applyNumberForma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 vertical="center"/>
    </xf>
    <xf numFmtId="164" fontId="0" fillId="3" borderId="19" xfId="0" applyNumberFormat="1" applyFill="1" applyBorder="1" applyAlignment="1">
      <alignment horizontal="center" vertical="center"/>
    </xf>
    <xf numFmtId="164" fontId="0" fillId="3" borderId="20" xfId="0" applyNumberForma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164" fontId="0" fillId="3" borderId="17" xfId="1" applyNumberFormat="1" applyFont="1" applyFill="1" applyBorder="1" applyAlignment="1">
      <alignment horizontal="center" vertical="center"/>
    </xf>
    <xf numFmtId="164" fontId="0" fillId="3" borderId="16" xfId="1" applyNumberFormat="1" applyFont="1" applyFill="1" applyBorder="1" applyAlignment="1">
      <alignment horizontal="center" vertical="center"/>
    </xf>
    <xf numFmtId="164" fontId="0" fillId="3" borderId="18" xfId="1" applyNumberFormat="1" applyFont="1" applyFill="1" applyBorder="1" applyAlignment="1">
      <alignment horizontal="center" vertical="center"/>
    </xf>
    <xf numFmtId="164" fontId="0" fillId="3" borderId="19" xfId="1" applyNumberFormat="1" applyFont="1" applyFill="1" applyBorder="1" applyAlignment="1">
      <alignment horizontal="center" vertical="center"/>
    </xf>
    <xf numFmtId="164" fontId="0" fillId="3" borderId="2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1" fillId="0" borderId="0" xfId="0" applyFont="1" applyAlignment="1">
      <alignment horizontal="centerContinuous" vertical="center"/>
    </xf>
    <xf numFmtId="0" fontId="2" fillId="0" borderId="0" xfId="0" applyFont="1" applyFill="1" applyBorder="1" applyAlignment="1">
      <alignment horizontal="centerContinuous" vertical="center"/>
    </xf>
    <xf numFmtId="44" fontId="0" fillId="0" borderId="0" xfId="1" applyFont="1" applyAlignment="1">
      <alignment horizontal="centerContinuous" vertical="center"/>
    </xf>
    <xf numFmtId="0" fontId="1" fillId="2" borderId="11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centerContinuous" vertical="center"/>
    </xf>
    <xf numFmtId="0" fontId="1" fillId="2" borderId="25" xfId="0" applyFont="1" applyFill="1" applyBorder="1" applyAlignment="1">
      <alignment horizontal="centerContinuous" vertical="center"/>
    </xf>
    <xf numFmtId="0" fontId="1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/>
    </xf>
    <xf numFmtId="165" fontId="0" fillId="4" borderId="1" xfId="1" applyNumberFormat="1" applyFont="1" applyFill="1" applyBorder="1" applyAlignment="1">
      <alignment horizontal="center" vertical="center"/>
    </xf>
    <xf numFmtId="165" fontId="4" fillId="5" borderId="1" xfId="1" applyNumberFormat="1" applyFont="1" applyFill="1" applyBorder="1" applyAlignment="1">
      <alignment horizontal="center" vertical="center"/>
    </xf>
    <xf numFmtId="165" fontId="0" fillId="5" borderId="1" xfId="1" applyNumberFormat="1" applyFont="1" applyFill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quotePrefix="1" applyFont="1" applyFill="1" applyBorder="1" applyAlignment="1">
      <alignment horizontal="center" vertical="center" wrapText="1"/>
    </xf>
    <xf numFmtId="0" fontId="1" fillId="2" borderId="14" xfId="0" quotePrefix="1" applyFont="1" applyFill="1" applyBorder="1" applyAlignment="1">
      <alignment horizontal="center" vertical="center" wrapText="1"/>
    </xf>
    <xf numFmtId="164" fontId="0" fillId="5" borderId="17" xfId="0" applyNumberFormat="1" applyFill="1" applyBorder="1" applyAlignment="1">
      <alignment horizontal="center" vertical="center"/>
    </xf>
    <xf numFmtId="164" fontId="0" fillId="5" borderId="18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165" fontId="2" fillId="4" borderId="10" xfId="1" applyNumberFormat="1" applyFont="1" applyFill="1" applyBorder="1" applyAlignment="1">
      <alignment horizontal="center" vertical="center"/>
    </xf>
    <xf numFmtId="0" fontId="12" fillId="6" borderId="0" xfId="0" applyFont="1" applyFill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6E5B4-283B-4F64-80C6-408E106562DD}">
  <sheetPr>
    <tabColor theme="5" tint="0.79998168889431442"/>
    <pageSetUpPr fitToPage="1"/>
  </sheetPr>
  <dimension ref="A1:G36"/>
  <sheetViews>
    <sheetView tabSelected="1" zoomScaleNormal="100" workbookViewId="0">
      <selection activeCell="N10" sqref="N10"/>
    </sheetView>
  </sheetViews>
  <sheetFormatPr baseColWidth="10" defaultColWidth="11.42578125" defaultRowHeight="15" x14ac:dyDescent="0.25"/>
  <cols>
    <col min="1" max="1" width="11.42578125" style="1"/>
    <col min="2" max="2" width="67" style="3" customWidth="1"/>
    <col min="3" max="3" width="16.140625" style="3" customWidth="1"/>
    <col min="4" max="6" width="18.5703125" style="1" customWidth="1"/>
    <col min="7" max="7" width="14.28515625" style="1" customWidth="1"/>
    <col min="8" max="16384" width="11.42578125" style="1"/>
  </cols>
  <sheetData>
    <row r="1" spans="1:7" ht="70.5" customHeight="1" x14ac:dyDescent="0.25">
      <c r="A1" s="74" t="s">
        <v>85</v>
      </c>
      <c r="B1" s="74"/>
      <c r="C1" s="74"/>
      <c r="D1" s="74"/>
      <c r="E1" s="74"/>
      <c r="F1" s="74"/>
      <c r="G1" s="74"/>
    </row>
    <row r="3" spans="1:7" ht="31.5" customHeight="1" x14ac:dyDescent="0.25">
      <c r="A3" s="75" t="s">
        <v>39</v>
      </c>
      <c r="B3" s="76"/>
      <c r="C3" s="76"/>
      <c r="D3" s="76"/>
      <c r="E3" s="76"/>
      <c r="F3" s="76"/>
      <c r="G3" s="76"/>
    </row>
    <row r="4" spans="1:7" ht="18.75" x14ac:dyDescent="0.25">
      <c r="B4" s="18"/>
      <c r="C4" s="18"/>
      <c r="D4" s="19"/>
      <c r="E4" s="19"/>
      <c r="F4" s="19"/>
    </row>
    <row r="5" spans="1:7" ht="15.75" x14ac:dyDescent="0.25">
      <c r="B5" s="17" t="s">
        <v>90</v>
      </c>
      <c r="C5" s="17"/>
      <c r="D5" s="19"/>
      <c r="E5" s="19"/>
      <c r="F5" s="19"/>
    </row>
    <row r="6" spans="1:7" ht="16.5" thickBot="1" x14ac:dyDescent="0.3">
      <c r="B6" s="26" t="s">
        <v>69</v>
      </c>
      <c r="C6" s="26"/>
      <c r="D6" s="19"/>
      <c r="E6" s="19"/>
      <c r="F6" s="19"/>
    </row>
    <row r="7" spans="1:7" ht="15.75" thickBot="1" x14ac:dyDescent="0.3">
      <c r="B7" s="1"/>
      <c r="C7" s="80" t="s">
        <v>83</v>
      </c>
      <c r="D7" s="81"/>
      <c r="E7" s="81"/>
      <c r="F7" s="81"/>
      <c r="G7" s="82"/>
    </row>
    <row r="8" spans="1:7" ht="15.75" thickBot="1" x14ac:dyDescent="0.3">
      <c r="B8" s="1"/>
      <c r="C8" s="77" t="s">
        <v>75</v>
      </c>
      <c r="D8" s="78"/>
      <c r="E8" s="78"/>
      <c r="F8" s="78"/>
      <c r="G8" s="79"/>
    </row>
    <row r="9" spans="1:7" ht="45" x14ac:dyDescent="0.25">
      <c r="A9" s="8" t="s">
        <v>38</v>
      </c>
      <c r="B9" s="51" t="s">
        <v>33</v>
      </c>
      <c r="C9" s="65" t="s">
        <v>87</v>
      </c>
      <c r="D9" s="66" t="s">
        <v>88</v>
      </c>
      <c r="E9" s="66" t="s">
        <v>37</v>
      </c>
      <c r="F9" s="67" t="s">
        <v>62</v>
      </c>
      <c r="G9" s="68" t="s">
        <v>63</v>
      </c>
    </row>
    <row r="10" spans="1:7" ht="60" x14ac:dyDescent="0.25">
      <c r="A10" s="15">
        <v>101</v>
      </c>
      <c r="B10" s="52" t="s">
        <v>19</v>
      </c>
      <c r="C10" s="35"/>
      <c r="D10" s="31"/>
      <c r="E10" s="33"/>
      <c r="F10" s="33"/>
      <c r="G10" s="36"/>
    </row>
    <row r="11" spans="1:7" ht="45" x14ac:dyDescent="0.25">
      <c r="A11" s="15">
        <v>102</v>
      </c>
      <c r="B11" s="52" t="s">
        <v>40</v>
      </c>
      <c r="C11" s="35"/>
      <c r="D11" s="31"/>
      <c r="E11" s="33"/>
      <c r="F11" s="33"/>
      <c r="G11" s="36"/>
    </row>
    <row r="12" spans="1:7" ht="60" x14ac:dyDescent="0.25">
      <c r="A12" s="15">
        <v>103</v>
      </c>
      <c r="B12" s="52" t="s">
        <v>20</v>
      </c>
      <c r="C12" s="35"/>
      <c r="D12" s="31"/>
      <c r="E12" s="33"/>
      <c r="F12" s="33"/>
      <c r="G12" s="36"/>
    </row>
    <row r="13" spans="1:7" ht="60" x14ac:dyDescent="0.25">
      <c r="A13" s="15">
        <v>104</v>
      </c>
      <c r="B13" s="52" t="s">
        <v>41</v>
      </c>
      <c r="C13" s="35"/>
      <c r="D13" s="31"/>
      <c r="E13" s="33"/>
      <c r="F13" s="33"/>
      <c r="G13" s="36"/>
    </row>
    <row r="14" spans="1:7" ht="45" x14ac:dyDescent="0.25">
      <c r="A14" s="15">
        <v>105</v>
      </c>
      <c r="B14" s="52" t="s">
        <v>21</v>
      </c>
      <c r="C14" s="35"/>
      <c r="D14" s="31"/>
      <c r="E14" s="31"/>
      <c r="F14" s="31"/>
      <c r="G14" s="36"/>
    </row>
    <row r="15" spans="1:7" ht="60" x14ac:dyDescent="0.25">
      <c r="A15" s="15" t="s">
        <v>0</v>
      </c>
      <c r="B15" s="52" t="s">
        <v>22</v>
      </c>
      <c r="C15" s="69"/>
      <c r="D15" s="31"/>
      <c r="E15" s="31"/>
      <c r="F15" s="31"/>
      <c r="G15" s="37"/>
    </row>
    <row r="16" spans="1:7" ht="60" x14ac:dyDescent="0.25">
      <c r="A16" s="15" t="s">
        <v>1</v>
      </c>
      <c r="B16" s="52" t="s">
        <v>23</v>
      </c>
      <c r="C16" s="69"/>
      <c r="D16" s="31"/>
      <c r="E16" s="31"/>
      <c r="F16" s="31"/>
      <c r="G16" s="37"/>
    </row>
    <row r="17" spans="1:7" ht="60" x14ac:dyDescent="0.25">
      <c r="A17" s="15" t="s">
        <v>2</v>
      </c>
      <c r="B17" s="52" t="s">
        <v>24</v>
      </c>
      <c r="C17" s="69"/>
      <c r="D17" s="31"/>
      <c r="E17" s="31"/>
      <c r="F17" s="31"/>
      <c r="G17" s="37"/>
    </row>
    <row r="18" spans="1:7" ht="75" x14ac:dyDescent="0.25">
      <c r="A18" s="15">
        <v>204</v>
      </c>
      <c r="B18" s="52" t="s">
        <v>70</v>
      </c>
      <c r="C18" s="69"/>
      <c r="D18" s="31"/>
      <c r="E18" s="33"/>
      <c r="F18" s="33"/>
      <c r="G18" s="36"/>
    </row>
    <row r="19" spans="1:7" s="4" customFormat="1" ht="60" x14ac:dyDescent="0.25">
      <c r="A19" s="15" t="s">
        <v>3</v>
      </c>
      <c r="B19" s="53" t="s">
        <v>64</v>
      </c>
      <c r="C19" s="69"/>
      <c r="D19" s="31"/>
      <c r="E19" s="31"/>
      <c r="F19" s="31"/>
      <c r="G19" s="37"/>
    </row>
    <row r="20" spans="1:7" s="4" customFormat="1" ht="60" x14ac:dyDescent="0.25">
      <c r="A20" s="15" t="s">
        <v>4</v>
      </c>
      <c r="B20" s="53" t="s">
        <v>65</v>
      </c>
      <c r="C20" s="69"/>
      <c r="D20" s="31"/>
      <c r="E20" s="31"/>
      <c r="F20" s="31"/>
      <c r="G20" s="36"/>
    </row>
    <row r="21" spans="1:7" s="4" customFormat="1" ht="60" x14ac:dyDescent="0.25">
      <c r="A21" s="15" t="s">
        <v>5</v>
      </c>
      <c r="B21" s="53" t="s">
        <v>66</v>
      </c>
      <c r="C21" s="69"/>
      <c r="D21" s="31"/>
      <c r="E21" s="31"/>
      <c r="F21" s="33"/>
      <c r="G21" s="36"/>
    </row>
    <row r="22" spans="1:7" s="4" customFormat="1" ht="60" x14ac:dyDescent="0.25">
      <c r="A22" s="15">
        <v>302</v>
      </c>
      <c r="B22" s="53" t="s">
        <v>67</v>
      </c>
      <c r="C22" s="69"/>
      <c r="D22" s="31"/>
      <c r="E22" s="31"/>
      <c r="F22" s="33"/>
      <c r="G22" s="36"/>
    </row>
    <row r="23" spans="1:7" s="4" customFormat="1" ht="60" x14ac:dyDescent="0.25">
      <c r="A23" s="15">
        <v>303</v>
      </c>
      <c r="B23" s="54" t="s">
        <v>42</v>
      </c>
      <c r="C23" s="69"/>
      <c r="D23" s="31"/>
      <c r="E23" s="31"/>
      <c r="F23" s="31"/>
      <c r="G23" s="36"/>
    </row>
    <row r="24" spans="1:7" s="4" customFormat="1" ht="60" x14ac:dyDescent="0.25">
      <c r="A24" s="15" t="s">
        <v>6</v>
      </c>
      <c r="B24" s="54" t="s">
        <v>43</v>
      </c>
      <c r="C24" s="69"/>
      <c r="D24" s="31"/>
      <c r="E24" s="31"/>
      <c r="F24" s="31"/>
      <c r="G24" s="36"/>
    </row>
    <row r="25" spans="1:7" s="4" customFormat="1" ht="60" x14ac:dyDescent="0.25">
      <c r="A25" s="15" t="s">
        <v>7</v>
      </c>
      <c r="B25" s="54" t="s">
        <v>44</v>
      </c>
      <c r="C25" s="69"/>
      <c r="D25" s="31"/>
      <c r="E25" s="31"/>
      <c r="F25" s="31"/>
      <c r="G25" s="36"/>
    </row>
    <row r="26" spans="1:7" s="4" customFormat="1" ht="60" x14ac:dyDescent="0.25">
      <c r="A26" s="15">
        <v>501</v>
      </c>
      <c r="B26" s="54" t="s">
        <v>25</v>
      </c>
      <c r="C26" s="69"/>
      <c r="D26" s="31"/>
      <c r="E26" s="31"/>
      <c r="F26" s="31"/>
      <c r="G26" s="37"/>
    </row>
    <row r="27" spans="1:7" s="4" customFormat="1" ht="60" x14ac:dyDescent="0.25">
      <c r="A27" s="15" t="s">
        <v>8</v>
      </c>
      <c r="B27" s="54" t="s">
        <v>35</v>
      </c>
      <c r="C27" s="69"/>
      <c r="D27" s="31"/>
      <c r="E27" s="31"/>
      <c r="F27" s="31"/>
      <c r="G27" s="37"/>
    </row>
    <row r="28" spans="1:7" s="4" customFormat="1" ht="60" x14ac:dyDescent="0.25">
      <c r="A28" s="15" t="s">
        <v>9</v>
      </c>
      <c r="B28" s="54" t="s">
        <v>34</v>
      </c>
      <c r="C28" s="69"/>
      <c r="D28" s="31"/>
      <c r="E28" s="31"/>
      <c r="F28" s="31"/>
      <c r="G28" s="37"/>
    </row>
    <row r="29" spans="1:7" s="4" customFormat="1" ht="60" x14ac:dyDescent="0.25">
      <c r="A29" s="15" t="s">
        <v>10</v>
      </c>
      <c r="B29" s="54" t="s">
        <v>36</v>
      </c>
      <c r="C29" s="69"/>
      <c r="D29" s="31"/>
      <c r="E29" s="31"/>
      <c r="F29" s="31"/>
      <c r="G29" s="37"/>
    </row>
    <row r="30" spans="1:7" s="4" customFormat="1" ht="60" x14ac:dyDescent="0.25">
      <c r="A30" s="15" t="s">
        <v>11</v>
      </c>
      <c r="B30" s="54" t="s">
        <v>28</v>
      </c>
      <c r="C30" s="69"/>
      <c r="D30" s="31"/>
      <c r="E30" s="31"/>
      <c r="F30" s="31"/>
      <c r="G30" s="37"/>
    </row>
    <row r="31" spans="1:7" s="4" customFormat="1" ht="60" x14ac:dyDescent="0.25">
      <c r="A31" s="15" t="s">
        <v>12</v>
      </c>
      <c r="B31" s="54" t="s">
        <v>27</v>
      </c>
      <c r="C31" s="69"/>
      <c r="D31" s="31"/>
      <c r="E31" s="31"/>
      <c r="F31" s="31"/>
      <c r="G31" s="37"/>
    </row>
    <row r="32" spans="1:7" s="4" customFormat="1" ht="60" x14ac:dyDescent="0.25">
      <c r="A32" s="15" t="s">
        <v>13</v>
      </c>
      <c r="B32" s="54" t="s">
        <v>26</v>
      </c>
      <c r="C32" s="69"/>
      <c r="D32" s="31"/>
      <c r="E32" s="31"/>
      <c r="F32" s="31"/>
      <c r="G32" s="37"/>
    </row>
    <row r="33" spans="1:7" s="4" customFormat="1" ht="60" x14ac:dyDescent="0.25">
      <c r="A33" s="15" t="s">
        <v>14</v>
      </c>
      <c r="B33" s="54" t="s">
        <v>29</v>
      </c>
      <c r="C33" s="69"/>
      <c r="D33" s="31"/>
      <c r="E33" s="31"/>
      <c r="F33" s="31"/>
      <c r="G33" s="37"/>
    </row>
    <row r="34" spans="1:7" s="4" customFormat="1" ht="60" x14ac:dyDescent="0.25">
      <c r="A34" s="15" t="s">
        <v>15</v>
      </c>
      <c r="B34" s="54" t="s">
        <v>30</v>
      </c>
      <c r="C34" s="69"/>
      <c r="D34" s="31"/>
      <c r="E34" s="31"/>
      <c r="F34" s="31"/>
      <c r="G34" s="37"/>
    </row>
    <row r="35" spans="1:7" s="4" customFormat="1" ht="60.75" thickBot="1" x14ac:dyDescent="0.3">
      <c r="A35" s="15" t="s">
        <v>16</v>
      </c>
      <c r="B35" s="54" t="s">
        <v>31</v>
      </c>
      <c r="C35" s="70"/>
      <c r="D35" s="38"/>
      <c r="E35" s="38"/>
      <c r="F35" s="38"/>
      <c r="G35" s="39"/>
    </row>
    <row r="36" spans="1:7" x14ac:dyDescent="0.25">
      <c r="C36" s="71"/>
      <c r="D36" s="72"/>
      <c r="E36" s="72"/>
      <c r="F36" s="72"/>
      <c r="G36" s="72"/>
    </row>
  </sheetData>
  <mergeCells count="4">
    <mergeCell ref="A1:G1"/>
    <mergeCell ref="A3:G3"/>
    <mergeCell ref="C8:G8"/>
    <mergeCell ref="C7:G7"/>
  </mergeCells>
  <pageMargins left="0.70866141732283472" right="0.70866141732283472" top="0.74803149606299213" bottom="0.74803149606299213" header="0.31496062992125984" footer="0.31496062992125984"/>
  <pageSetup paperSize="9" scale="3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09A1-181B-4C39-B28D-00FD2B1D14EC}">
  <sheetPr>
    <tabColor theme="8" tint="0.79998168889431442"/>
    <pageSetUpPr fitToPage="1"/>
  </sheetPr>
  <dimension ref="A1:E14"/>
  <sheetViews>
    <sheetView topLeftCell="A4" zoomScaleNormal="100" workbookViewId="0">
      <selection activeCell="B5" sqref="B5"/>
    </sheetView>
  </sheetViews>
  <sheetFormatPr baseColWidth="10" defaultColWidth="11.42578125" defaultRowHeight="15" x14ac:dyDescent="0.25"/>
  <cols>
    <col min="1" max="1" width="11.42578125" style="1"/>
    <col min="2" max="2" width="67" style="3" customWidth="1"/>
    <col min="3" max="5" width="18.5703125" style="1" customWidth="1"/>
    <col min="6" max="16384" width="11.42578125" style="1"/>
  </cols>
  <sheetData>
    <row r="1" spans="1:5" ht="72" customHeight="1" x14ac:dyDescent="0.25">
      <c r="A1" s="74" t="s">
        <v>85</v>
      </c>
      <c r="B1" s="74"/>
      <c r="C1" s="74"/>
      <c r="D1" s="74"/>
      <c r="E1" s="74"/>
    </row>
    <row r="3" spans="1:5" s="4" customFormat="1" ht="35.25" customHeight="1" x14ac:dyDescent="0.25">
      <c r="A3" s="75" t="s">
        <v>76</v>
      </c>
      <c r="B3" s="76"/>
      <c r="C3" s="76"/>
      <c r="D3" s="76"/>
      <c r="E3" s="76"/>
    </row>
    <row r="4" spans="1:5" ht="18.75" x14ac:dyDescent="0.25">
      <c r="A4" s="4"/>
      <c r="B4" s="18"/>
      <c r="C4" s="19"/>
      <c r="D4" s="19"/>
      <c r="E4" s="19"/>
    </row>
    <row r="5" spans="1:5" ht="15.75" x14ac:dyDescent="0.25">
      <c r="B5" s="17" t="s">
        <v>90</v>
      </c>
    </row>
    <row r="6" spans="1:5" ht="16.5" thickBot="1" x14ac:dyDescent="0.3">
      <c r="B6" s="17"/>
    </row>
    <row r="7" spans="1:5" ht="16.5" thickBot="1" x14ac:dyDescent="0.3">
      <c r="B7" s="26" t="s">
        <v>69</v>
      </c>
      <c r="C7" s="83" t="s">
        <v>83</v>
      </c>
      <c r="D7" s="84"/>
      <c r="E7" s="85"/>
    </row>
    <row r="8" spans="1:5" x14ac:dyDescent="0.25">
      <c r="C8" s="56" t="s">
        <v>75</v>
      </c>
      <c r="D8" s="34"/>
      <c r="E8" s="57"/>
    </row>
    <row r="9" spans="1:5" ht="45" x14ac:dyDescent="0.25">
      <c r="A9" s="8" t="s">
        <v>38</v>
      </c>
      <c r="B9" s="55" t="s">
        <v>33</v>
      </c>
      <c r="C9" s="40" t="s">
        <v>60</v>
      </c>
      <c r="D9" s="13" t="s">
        <v>61</v>
      </c>
      <c r="E9" s="41" t="s">
        <v>77</v>
      </c>
    </row>
    <row r="10" spans="1:5" ht="60" x14ac:dyDescent="0.25">
      <c r="A10" s="15" t="s">
        <v>17</v>
      </c>
      <c r="B10" s="52" t="s">
        <v>58</v>
      </c>
      <c r="C10" s="42"/>
      <c r="D10" s="32"/>
      <c r="E10" s="43"/>
    </row>
    <row r="11" spans="1:5" ht="60" x14ac:dyDescent="0.25">
      <c r="A11" s="15" t="s">
        <v>18</v>
      </c>
      <c r="B11" s="52" t="s">
        <v>57</v>
      </c>
      <c r="C11" s="42"/>
      <c r="D11" s="32"/>
      <c r="E11" s="43"/>
    </row>
    <row r="12" spans="1:5" ht="60" x14ac:dyDescent="0.25">
      <c r="A12" s="15">
        <v>703</v>
      </c>
      <c r="B12" s="52" t="s">
        <v>56</v>
      </c>
      <c r="C12" s="42"/>
      <c r="D12" s="32"/>
      <c r="E12" s="43"/>
    </row>
    <row r="13" spans="1:5" ht="60" x14ac:dyDescent="0.25">
      <c r="A13" s="15">
        <v>704</v>
      </c>
      <c r="B13" s="52" t="s">
        <v>59</v>
      </c>
      <c r="C13" s="42"/>
      <c r="D13" s="32"/>
      <c r="E13" s="43"/>
    </row>
    <row r="14" spans="1:5" ht="60.75" thickBot="1" x14ac:dyDescent="0.3">
      <c r="A14" s="15">
        <v>705</v>
      </c>
      <c r="B14" s="52" t="s">
        <v>55</v>
      </c>
      <c r="C14" s="44"/>
      <c r="D14" s="45"/>
      <c r="E14" s="46"/>
    </row>
  </sheetData>
  <mergeCells count="3">
    <mergeCell ref="A1:E1"/>
    <mergeCell ref="C7:E7"/>
    <mergeCell ref="A3:E3"/>
  </mergeCells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EA7CF-434C-4B12-97BE-36C31FFF9724}">
  <sheetPr>
    <tabColor theme="9" tint="0.79998168889431442"/>
    <pageSetUpPr fitToPage="1"/>
  </sheetPr>
  <dimension ref="A1:K24"/>
  <sheetViews>
    <sheetView topLeftCell="A20" zoomScaleNormal="100" workbookViewId="0">
      <selection activeCell="A5" sqref="A5"/>
    </sheetView>
  </sheetViews>
  <sheetFormatPr baseColWidth="10" defaultColWidth="11.42578125" defaultRowHeight="15" x14ac:dyDescent="0.25"/>
  <cols>
    <col min="1" max="1" width="16" style="1" customWidth="1"/>
    <col min="2" max="2" width="75.140625" style="3" customWidth="1"/>
    <col min="3" max="3" width="29" style="1" customWidth="1"/>
    <col min="4" max="4" width="15.85546875" style="1" bestFit="1" customWidth="1"/>
    <col min="5" max="16384" width="11.42578125" style="1"/>
  </cols>
  <sheetData>
    <row r="1" spans="1:11" ht="79.5" customHeight="1" x14ac:dyDescent="0.25">
      <c r="A1" s="74" t="s">
        <v>85</v>
      </c>
      <c r="B1" s="74"/>
      <c r="C1" s="74"/>
      <c r="D1" s="4"/>
      <c r="E1" s="4"/>
      <c r="F1" s="4"/>
      <c r="G1" s="4"/>
      <c r="H1" s="4"/>
      <c r="I1" s="4"/>
      <c r="J1" s="4"/>
      <c r="K1" s="4"/>
    </row>
    <row r="2" spans="1:11" ht="15.75" thickBot="1" x14ac:dyDescent="0.3"/>
    <row r="3" spans="1:11" ht="30.75" customHeight="1" thickBot="1" x14ac:dyDescent="0.3">
      <c r="A3" s="86" t="s">
        <v>84</v>
      </c>
      <c r="B3" s="87"/>
      <c r="C3" s="88"/>
    </row>
    <row r="4" spans="1:11" s="4" customFormat="1" ht="18.75" x14ac:dyDescent="0.25">
      <c r="B4" s="18"/>
      <c r="C4" s="19"/>
    </row>
    <row r="5" spans="1:11" ht="15.75" x14ac:dyDescent="0.25">
      <c r="A5" s="17" t="s">
        <v>90</v>
      </c>
    </row>
    <row r="6" spans="1:11" ht="15.75" x14ac:dyDescent="0.25">
      <c r="B6" s="26" t="s">
        <v>69</v>
      </c>
      <c r="C6" s="19"/>
    </row>
    <row r="7" spans="1:11" ht="15.75" thickBot="1" x14ac:dyDescent="0.3">
      <c r="B7" s="1"/>
      <c r="C7" s="19"/>
    </row>
    <row r="8" spans="1:11" ht="15.75" thickBot="1" x14ac:dyDescent="0.3">
      <c r="C8" s="59" t="s">
        <v>83</v>
      </c>
    </row>
    <row r="9" spans="1:11" ht="30" x14ac:dyDescent="0.25">
      <c r="A9" s="8" t="s">
        <v>38</v>
      </c>
      <c r="B9" s="12" t="s">
        <v>33</v>
      </c>
      <c r="C9" s="58" t="s">
        <v>75</v>
      </c>
    </row>
    <row r="10" spans="1:11" ht="60" x14ac:dyDescent="0.25">
      <c r="A10" s="15">
        <v>601</v>
      </c>
      <c r="B10" s="5" t="s">
        <v>45</v>
      </c>
      <c r="C10" s="31"/>
    </row>
    <row r="11" spans="1:11" ht="60" x14ac:dyDescent="0.25">
      <c r="A11" s="15">
        <v>602</v>
      </c>
      <c r="B11" s="5" t="s">
        <v>46</v>
      </c>
      <c r="C11" s="31"/>
    </row>
    <row r="12" spans="1:11" ht="60" x14ac:dyDescent="0.25">
      <c r="A12" s="15">
        <v>603</v>
      </c>
      <c r="B12" s="5" t="s">
        <v>47</v>
      </c>
      <c r="C12" s="31"/>
    </row>
    <row r="13" spans="1:11" ht="60" x14ac:dyDescent="0.25">
      <c r="A13" s="15">
        <v>604</v>
      </c>
      <c r="B13" s="5" t="s">
        <v>48</v>
      </c>
      <c r="C13" s="31"/>
    </row>
    <row r="14" spans="1:11" ht="60" x14ac:dyDescent="0.25">
      <c r="A14" s="15">
        <v>605</v>
      </c>
      <c r="B14" s="5" t="s">
        <v>49</v>
      </c>
      <c r="C14" s="31"/>
    </row>
    <row r="15" spans="1:11" ht="60" x14ac:dyDescent="0.25">
      <c r="A15" s="15">
        <v>606</v>
      </c>
      <c r="B15" s="5" t="s">
        <v>50</v>
      </c>
      <c r="C15" s="31"/>
    </row>
    <row r="16" spans="1:11" ht="60" x14ac:dyDescent="0.25">
      <c r="A16" s="15">
        <v>608</v>
      </c>
      <c r="B16" s="5" t="s">
        <v>51</v>
      </c>
      <c r="C16" s="31"/>
    </row>
    <row r="17" spans="1:3" ht="60" x14ac:dyDescent="0.25">
      <c r="A17" s="15">
        <v>609</v>
      </c>
      <c r="B17" s="5" t="s">
        <v>52</v>
      </c>
      <c r="C17" s="31"/>
    </row>
    <row r="18" spans="1:3" ht="60" x14ac:dyDescent="0.25">
      <c r="A18" s="15">
        <v>610</v>
      </c>
      <c r="B18" s="5" t="s">
        <v>53</v>
      </c>
      <c r="C18" s="31"/>
    </row>
    <row r="19" spans="1:3" ht="60" x14ac:dyDescent="0.25">
      <c r="A19" s="15">
        <v>611</v>
      </c>
      <c r="B19" s="5" t="s">
        <v>54</v>
      </c>
      <c r="C19" s="31"/>
    </row>
    <row r="20" spans="1:3" ht="75" x14ac:dyDescent="0.25">
      <c r="A20" s="15">
        <v>612</v>
      </c>
      <c r="B20" s="5" t="s">
        <v>78</v>
      </c>
      <c r="C20" s="31"/>
    </row>
    <row r="21" spans="1:3" ht="45" x14ac:dyDescent="0.25">
      <c r="A21" s="15">
        <v>802</v>
      </c>
      <c r="B21" s="5" t="s">
        <v>72</v>
      </c>
      <c r="C21" s="31"/>
    </row>
    <row r="22" spans="1:3" ht="60" x14ac:dyDescent="0.25">
      <c r="A22" s="15">
        <v>803</v>
      </c>
      <c r="B22" s="20" t="s">
        <v>73</v>
      </c>
      <c r="C22" s="31"/>
    </row>
    <row r="23" spans="1:3" ht="45" x14ac:dyDescent="0.25">
      <c r="A23" s="15">
        <v>804</v>
      </c>
      <c r="B23" s="20" t="s">
        <v>74</v>
      </c>
      <c r="C23" s="31"/>
    </row>
    <row r="24" spans="1:3" ht="60" x14ac:dyDescent="0.25">
      <c r="A24" s="15">
        <v>805</v>
      </c>
      <c r="B24" s="5" t="s">
        <v>32</v>
      </c>
      <c r="C24" s="31"/>
    </row>
  </sheetData>
  <mergeCells count="2">
    <mergeCell ref="A1:C1"/>
    <mergeCell ref="A3:C3"/>
  </mergeCells>
  <pageMargins left="0.70866141732283472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86F19-C1FE-49E8-8787-356178F9FAAE}">
  <sheetPr>
    <tabColor theme="5" tint="0.79998168889431442"/>
    <pageSetUpPr fitToPage="1"/>
  </sheetPr>
  <dimension ref="A1:K35"/>
  <sheetViews>
    <sheetView topLeftCell="A5" zoomScaleNormal="100" workbookViewId="0">
      <selection activeCell="A6" sqref="A6"/>
    </sheetView>
  </sheetViews>
  <sheetFormatPr baseColWidth="10" defaultColWidth="11.42578125" defaultRowHeight="15" x14ac:dyDescent="0.25"/>
  <cols>
    <col min="1" max="1" width="11.42578125" style="1"/>
    <col min="2" max="2" width="67" style="3" customWidth="1"/>
    <col min="3" max="4" width="17.140625" style="2" customWidth="1"/>
    <col min="5" max="5" width="18.28515625" style="22" customWidth="1"/>
    <col min="6" max="16384" width="11.42578125" style="1"/>
  </cols>
  <sheetData>
    <row r="1" spans="1:11" ht="79.5" customHeight="1" x14ac:dyDescent="0.25">
      <c r="A1" s="74" t="s">
        <v>86</v>
      </c>
      <c r="B1" s="74"/>
      <c r="C1" s="74"/>
      <c r="D1" s="74"/>
      <c r="E1" s="74"/>
      <c r="F1" s="4"/>
      <c r="G1" s="4"/>
      <c r="H1" s="4"/>
      <c r="I1" s="4"/>
      <c r="J1" s="4"/>
      <c r="K1" s="4"/>
    </row>
    <row r="3" spans="1:11" ht="15.75" thickBot="1" x14ac:dyDescent="0.3"/>
    <row r="4" spans="1:11" ht="19.5" thickBot="1" x14ac:dyDescent="0.3">
      <c r="A4" s="24"/>
      <c r="B4" s="16" t="s">
        <v>39</v>
      </c>
      <c r="C4" s="16"/>
      <c r="D4" s="16"/>
      <c r="E4" s="29"/>
    </row>
    <row r="5" spans="1:11" ht="18.75" x14ac:dyDescent="0.25">
      <c r="A5" s="48" t="s">
        <v>82</v>
      </c>
      <c r="B5" s="49"/>
      <c r="C5" s="49"/>
      <c r="D5" s="49"/>
      <c r="E5" s="50"/>
    </row>
    <row r="6" spans="1:11" ht="18.75" x14ac:dyDescent="0.25">
      <c r="A6" s="17" t="s">
        <v>90</v>
      </c>
      <c r="C6" s="18"/>
      <c r="D6" s="18"/>
    </row>
    <row r="7" spans="1:11" x14ac:dyDescent="0.25">
      <c r="B7" s="1"/>
    </row>
    <row r="8" spans="1:11" ht="45" x14ac:dyDescent="0.25">
      <c r="A8" s="8" t="s">
        <v>38</v>
      </c>
      <c r="B8" s="7" t="s">
        <v>33</v>
      </c>
      <c r="C8" s="8" t="s">
        <v>89</v>
      </c>
      <c r="D8" s="8" t="s">
        <v>79</v>
      </c>
      <c r="E8" s="30" t="s">
        <v>80</v>
      </c>
    </row>
    <row r="9" spans="1:11" ht="60" x14ac:dyDescent="0.25">
      <c r="A9" s="15">
        <v>101</v>
      </c>
      <c r="B9" s="5" t="s">
        <v>19</v>
      </c>
      <c r="C9" s="9">
        <v>2</v>
      </c>
      <c r="D9" s="60">
        <f>'BPU LOT1'!C10</f>
        <v>0</v>
      </c>
      <c r="E9" s="61">
        <f>C9*D9</f>
        <v>0</v>
      </c>
    </row>
    <row r="10" spans="1:11" ht="45" x14ac:dyDescent="0.25">
      <c r="A10" s="15">
        <v>102</v>
      </c>
      <c r="B10" s="5" t="s">
        <v>40</v>
      </c>
      <c r="C10" s="9">
        <v>100</v>
      </c>
      <c r="D10" s="60">
        <f>'BPU LOT1'!D11</f>
        <v>0</v>
      </c>
      <c r="E10" s="61">
        <f t="shared" ref="E10:E34" si="0">C10*D10</f>
        <v>0</v>
      </c>
    </row>
    <row r="11" spans="1:11" ht="60" x14ac:dyDescent="0.25">
      <c r="A11" s="15">
        <v>103</v>
      </c>
      <c r="B11" s="5" t="s">
        <v>20</v>
      </c>
      <c r="C11" s="9">
        <v>1</v>
      </c>
      <c r="D11" s="60">
        <f>'BPU LOT1'!C12</f>
        <v>0</v>
      </c>
      <c r="E11" s="61">
        <f t="shared" si="0"/>
        <v>0</v>
      </c>
    </row>
    <row r="12" spans="1:11" ht="60" x14ac:dyDescent="0.25">
      <c r="A12" s="15">
        <v>104</v>
      </c>
      <c r="B12" s="5" t="s">
        <v>41</v>
      </c>
      <c r="C12" s="9">
        <v>100</v>
      </c>
      <c r="D12" s="60">
        <f>'BPU LOT1'!D13</f>
        <v>0</v>
      </c>
      <c r="E12" s="61">
        <f t="shared" si="0"/>
        <v>0</v>
      </c>
    </row>
    <row r="13" spans="1:11" ht="45" x14ac:dyDescent="0.25">
      <c r="A13" s="15">
        <v>105</v>
      </c>
      <c r="B13" s="5" t="s">
        <v>21</v>
      </c>
      <c r="C13" s="9">
        <v>1240</v>
      </c>
      <c r="D13" s="60">
        <f>'BPU LOT1'!E14</f>
        <v>0</v>
      </c>
      <c r="E13" s="61">
        <f t="shared" si="0"/>
        <v>0</v>
      </c>
    </row>
    <row r="14" spans="1:11" ht="60" x14ac:dyDescent="0.25">
      <c r="A14" s="15" t="s">
        <v>0</v>
      </c>
      <c r="B14" s="5" t="s">
        <v>22</v>
      </c>
      <c r="C14" s="9">
        <v>8000</v>
      </c>
      <c r="D14" s="60">
        <f>'BPU LOT1'!G15</f>
        <v>0</v>
      </c>
      <c r="E14" s="61">
        <f t="shared" si="0"/>
        <v>0</v>
      </c>
    </row>
    <row r="15" spans="1:11" ht="60" x14ac:dyDescent="0.25">
      <c r="A15" s="15" t="s">
        <v>1</v>
      </c>
      <c r="B15" s="5" t="s">
        <v>23</v>
      </c>
      <c r="C15" s="9">
        <v>2600</v>
      </c>
      <c r="D15" s="60">
        <f>'BPU LOT1'!F16</f>
        <v>0</v>
      </c>
      <c r="E15" s="61">
        <f t="shared" si="0"/>
        <v>0</v>
      </c>
    </row>
    <row r="16" spans="1:11" ht="60" x14ac:dyDescent="0.25">
      <c r="A16" s="15" t="s">
        <v>2</v>
      </c>
      <c r="B16" s="5" t="s">
        <v>24</v>
      </c>
      <c r="C16" s="9">
        <v>1000</v>
      </c>
      <c r="D16" s="60">
        <f>'BPU LOT1'!E17</f>
        <v>0</v>
      </c>
      <c r="E16" s="61">
        <f t="shared" si="0"/>
        <v>0</v>
      </c>
    </row>
    <row r="17" spans="1:6" ht="75" x14ac:dyDescent="0.25">
      <c r="A17" s="15">
        <v>204</v>
      </c>
      <c r="B17" s="5" t="s">
        <v>71</v>
      </c>
      <c r="C17" s="9">
        <v>300</v>
      </c>
      <c r="D17" s="60">
        <f>'BPU LOT1'!D18</f>
        <v>0</v>
      </c>
      <c r="E17" s="61">
        <f t="shared" si="0"/>
        <v>0</v>
      </c>
    </row>
    <row r="18" spans="1:6" s="4" customFormat="1" ht="60" x14ac:dyDescent="0.25">
      <c r="A18" s="15" t="s">
        <v>3</v>
      </c>
      <c r="B18" s="21" t="s">
        <v>64</v>
      </c>
      <c r="C18" s="10">
        <v>22000</v>
      </c>
      <c r="D18" s="60">
        <f>'BPU LOT1'!G19</f>
        <v>0</v>
      </c>
      <c r="E18" s="61">
        <f t="shared" si="0"/>
        <v>0</v>
      </c>
    </row>
    <row r="19" spans="1:6" s="4" customFormat="1" ht="60" x14ac:dyDescent="0.25">
      <c r="A19" s="15" t="s">
        <v>4</v>
      </c>
      <c r="B19" s="21" t="s">
        <v>65</v>
      </c>
      <c r="C19" s="10">
        <v>1000</v>
      </c>
      <c r="D19" s="60">
        <f>'BPU LOT1'!E20</f>
        <v>0</v>
      </c>
      <c r="E19" s="61">
        <f t="shared" si="0"/>
        <v>0</v>
      </c>
    </row>
    <row r="20" spans="1:6" s="4" customFormat="1" ht="60" x14ac:dyDescent="0.25">
      <c r="A20" s="15" t="s">
        <v>5</v>
      </c>
      <c r="B20" s="21" t="s">
        <v>66</v>
      </c>
      <c r="C20" s="10">
        <v>700</v>
      </c>
      <c r="D20" s="60">
        <f>'BPU LOT1'!E21</f>
        <v>0</v>
      </c>
      <c r="E20" s="61">
        <f t="shared" si="0"/>
        <v>0</v>
      </c>
    </row>
    <row r="21" spans="1:6" s="4" customFormat="1" ht="60" x14ac:dyDescent="0.25">
      <c r="A21" s="15">
        <v>302</v>
      </c>
      <c r="B21" s="21" t="s">
        <v>67</v>
      </c>
      <c r="C21" s="10">
        <v>200</v>
      </c>
      <c r="D21" s="60">
        <f>'BPU LOT1'!D22</f>
        <v>0</v>
      </c>
      <c r="E21" s="61">
        <f t="shared" si="0"/>
        <v>0</v>
      </c>
    </row>
    <row r="22" spans="1:6" s="4" customFormat="1" ht="60" x14ac:dyDescent="0.25">
      <c r="A22" s="15">
        <v>303</v>
      </c>
      <c r="B22" s="6" t="s">
        <v>42</v>
      </c>
      <c r="C22" s="10">
        <v>1300</v>
      </c>
      <c r="D22" s="60">
        <f>'BPU LOT1'!E23</f>
        <v>0</v>
      </c>
      <c r="E22" s="61">
        <f t="shared" si="0"/>
        <v>0</v>
      </c>
    </row>
    <row r="23" spans="1:6" s="4" customFormat="1" ht="60" x14ac:dyDescent="0.25">
      <c r="A23" s="15" t="s">
        <v>6</v>
      </c>
      <c r="B23" s="6" t="s">
        <v>43</v>
      </c>
      <c r="C23" s="10">
        <v>1300</v>
      </c>
      <c r="D23" s="60">
        <f>'BPU LOT1'!E24</f>
        <v>0</v>
      </c>
      <c r="E23" s="61">
        <f t="shared" si="0"/>
        <v>0</v>
      </c>
    </row>
    <row r="24" spans="1:6" s="4" customFormat="1" ht="60" x14ac:dyDescent="0.25">
      <c r="A24" s="15" t="s">
        <v>7</v>
      </c>
      <c r="B24" s="6" t="s">
        <v>44</v>
      </c>
      <c r="C24" s="10">
        <v>900</v>
      </c>
      <c r="D24" s="60">
        <f>'BPU LOT1'!E25</f>
        <v>0</v>
      </c>
      <c r="E24" s="61">
        <f t="shared" si="0"/>
        <v>0</v>
      </c>
    </row>
    <row r="25" spans="1:6" s="4" customFormat="1" ht="60" x14ac:dyDescent="0.25">
      <c r="A25" s="15">
        <v>501</v>
      </c>
      <c r="B25" s="6" t="s">
        <v>25</v>
      </c>
      <c r="C25" s="10">
        <v>100</v>
      </c>
      <c r="D25" s="60">
        <f>'BPU LOT1'!D26</f>
        <v>0</v>
      </c>
      <c r="E25" s="61">
        <f t="shared" si="0"/>
        <v>0</v>
      </c>
      <c r="F25" s="27"/>
    </row>
    <row r="26" spans="1:6" s="4" customFormat="1" ht="60" x14ac:dyDescent="0.25">
      <c r="A26" s="15" t="s">
        <v>8</v>
      </c>
      <c r="B26" s="6" t="s">
        <v>35</v>
      </c>
      <c r="C26" s="10">
        <v>700</v>
      </c>
      <c r="D26" s="60">
        <f>'BPU LOT1'!E27</f>
        <v>0</v>
      </c>
      <c r="E26" s="61">
        <f t="shared" si="0"/>
        <v>0</v>
      </c>
      <c r="F26" s="27"/>
    </row>
    <row r="27" spans="1:6" s="4" customFormat="1" ht="60" x14ac:dyDescent="0.25">
      <c r="A27" s="15" t="s">
        <v>9</v>
      </c>
      <c r="B27" s="6" t="s">
        <v>34</v>
      </c>
      <c r="C27" s="10">
        <v>400</v>
      </c>
      <c r="D27" s="60">
        <f>'BPU LOT1'!D28</f>
        <v>0</v>
      </c>
      <c r="E27" s="61">
        <f t="shared" si="0"/>
        <v>0</v>
      </c>
    </row>
    <row r="28" spans="1:6" s="4" customFormat="1" ht="60" x14ac:dyDescent="0.25">
      <c r="A28" s="15" t="s">
        <v>10</v>
      </c>
      <c r="B28" s="6" t="s">
        <v>36</v>
      </c>
      <c r="C28" s="10">
        <v>500</v>
      </c>
      <c r="D28" s="60">
        <f>'BPU LOT1'!D29</f>
        <v>0</v>
      </c>
      <c r="E28" s="61">
        <f t="shared" si="0"/>
        <v>0</v>
      </c>
    </row>
    <row r="29" spans="1:6" s="4" customFormat="1" ht="60" x14ac:dyDescent="0.25">
      <c r="A29" s="15" t="s">
        <v>11</v>
      </c>
      <c r="B29" s="6" t="s">
        <v>28</v>
      </c>
      <c r="C29" s="10">
        <v>1500</v>
      </c>
      <c r="D29" s="60">
        <f>'BPU LOT1'!E30</f>
        <v>0</v>
      </c>
      <c r="E29" s="61">
        <f t="shared" si="0"/>
        <v>0</v>
      </c>
    </row>
    <row r="30" spans="1:6" s="4" customFormat="1" ht="60" x14ac:dyDescent="0.25">
      <c r="A30" s="15" t="s">
        <v>12</v>
      </c>
      <c r="B30" s="6" t="s">
        <v>27</v>
      </c>
      <c r="C30" s="10">
        <v>250</v>
      </c>
      <c r="D30" s="60">
        <f>'BPU LOT1'!D31</f>
        <v>0</v>
      </c>
      <c r="E30" s="61">
        <f t="shared" si="0"/>
        <v>0</v>
      </c>
    </row>
    <row r="31" spans="1:6" s="4" customFormat="1" ht="60" x14ac:dyDescent="0.25">
      <c r="A31" s="15" t="s">
        <v>13</v>
      </c>
      <c r="B31" s="6" t="s">
        <v>26</v>
      </c>
      <c r="C31" s="10">
        <v>3500</v>
      </c>
      <c r="D31" s="60">
        <f>'BPU LOT1'!F32</f>
        <v>0</v>
      </c>
      <c r="E31" s="61">
        <f t="shared" si="0"/>
        <v>0</v>
      </c>
    </row>
    <row r="32" spans="1:6" s="4" customFormat="1" ht="60" x14ac:dyDescent="0.25">
      <c r="A32" s="15" t="s">
        <v>14</v>
      </c>
      <c r="B32" s="6" t="s">
        <v>29</v>
      </c>
      <c r="C32" s="10">
        <v>1000</v>
      </c>
      <c r="D32" s="60">
        <f>'BPU LOT1'!E33</f>
        <v>0</v>
      </c>
      <c r="E32" s="61">
        <f t="shared" si="0"/>
        <v>0</v>
      </c>
    </row>
    <row r="33" spans="1:5" s="4" customFormat="1" ht="60" x14ac:dyDescent="0.25">
      <c r="A33" s="15" t="s">
        <v>15</v>
      </c>
      <c r="B33" s="6" t="s">
        <v>30</v>
      </c>
      <c r="C33" s="10">
        <v>500</v>
      </c>
      <c r="D33" s="60">
        <f>'BPU LOT1'!D34</f>
        <v>0</v>
      </c>
      <c r="E33" s="61">
        <f t="shared" si="0"/>
        <v>0</v>
      </c>
    </row>
    <row r="34" spans="1:5" s="4" customFormat="1" ht="60.75" thickBot="1" x14ac:dyDescent="0.3">
      <c r="A34" s="15" t="s">
        <v>16</v>
      </c>
      <c r="B34" s="6" t="s">
        <v>31</v>
      </c>
      <c r="C34" s="10">
        <v>500</v>
      </c>
      <c r="D34" s="60">
        <f>'BPU LOT1'!D35</f>
        <v>0</v>
      </c>
      <c r="E34" s="61">
        <f t="shared" si="0"/>
        <v>0</v>
      </c>
    </row>
    <row r="35" spans="1:5" s="4" customFormat="1" ht="19.5" thickBot="1" x14ac:dyDescent="0.3">
      <c r="A35" s="1"/>
      <c r="B35" s="3"/>
      <c r="C35" s="23" t="s">
        <v>68</v>
      </c>
      <c r="D35" s="47"/>
      <c r="E35" s="73">
        <f>SUM(E9:E34)</f>
        <v>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EF850-8417-4507-A6C0-639AFBC7E0A5}">
  <sheetPr>
    <tabColor theme="8" tint="0.79998168889431442"/>
    <pageSetUpPr fitToPage="1"/>
  </sheetPr>
  <dimension ref="A1:K14"/>
  <sheetViews>
    <sheetView zoomScaleNormal="100" workbookViewId="0">
      <selection activeCell="A6" sqref="A6"/>
    </sheetView>
  </sheetViews>
  <sheetFormatPr baseColWidth="10" defaultColWidth="11.42578125" defaultRowHeight="15" x14ac:dyDescent="0.25"/>
  <cols>
    <col min="1" max="1" width="11.42578125" style="1"/>
    <col min="2" max="2" width="67" style="3" customWidth="1"/>
    <col min="3" max="4" width="17.140625" style="2" customWidth="1"/>
    <col min="5" max="5" width="19" style="22" customWidth="1"/>
    <col min="6" max="16384" width="11.42578125" style="1"/>
  </cols>
  <sheetData>
    <row r="1" spans="1:11" ht="79.5" customHeight="1" x14ac:dyDescent="0.25">
      <c r="A1" s="74" t="s">
        <v>86</v>
      </c>
      <c r="B1" s="74"/>
      <c r="C1" s="74"/>
      <c r="D1" s="74"/>
      <c r="E1" s="74"/>
      <c r="F1" s="4"/>
      <c r="G1" s="4"/>
      <c r="H1" s="4"/>
      <c r="I1" s="4"/>
      <c r="J1" s="4"/>
      <c r="K1" s="4"/>
    </row>
    <row r="2" spans="1:11" ht="18.75" x14ac:dyDescent="0.25">
      <c r="A2" s="48" t="s">
        <v>82</v>
      </c>
      <c r="B2" s="49"/>
      <c r="C2" s="49"/>
      <c r="D2" s="49"/>
      <c r="E2" s="50"/>
    </row>
    <row r="3" spans="1:11" ht="15.75" thickBot="1" x14ac:dyDescent="0.3"/>
    <row r="4" spans="1:11" ht="19.5" thickBot="1" x14ac:dyDescent="0.3">
      <c r="A4" s="24"/>
      <c r="B4" s="16" t="s">
        <v>76</v>
      </c>
      <c r="C4" s="16"/>
      <c r="D4" s="16"/>
      <c r="E4" s="29"/>
    </row>
    <row r="5" spans="1:11" s="4" customFormat="1" ht="18.75" x14ac:dyDescent="0.25">
      <c r="A5" s="19"/>
      <c r="B5" s="18"/>
      <c r="C5" s="18"/>
      <c r="D5" s="18"/>
      <c r="E5" s="25"/>
    </row>
    <row r="6" spans="1:11" ht="15.75" x14ac:dyDescent="0.25">
      <c r="A6" s="17" t="s">
        <v>90</v>
      </c>
    </row>
    <row r="8" spans="1:11" ht="45" x14ac:dyDescent="0.25">
      <c r="A8" s="8" t="s">
        <v>38</v>
      </c>
      <c r="B8" s="11" t="s">
        <v>33</v>
      </c>
      <c r="C8" s="8" t="s">
        <v>89</v>
      </c>
      <c r="D8" s="8" t="s">
        <v>79</v>
      </c>
      <c r="E8" s="30" t="s">
        <v>81</v>
      </c>
    </row>
    <row r="9" spans="1:11" ht="60" x14ac:dyDescent="0.25">
      <c r="A9" s="15" t="s">
        <v>17</v>
      </c>
      <c r="B9" s="5" t="s">
        <v>58</v>
      </c>
      <c r="C9" s="14">
        <v>5</v>
      </c>
      <c r="D9" s="60">
        <f>'BPU LOT2'!C10</f>
        <v>0</v>
      </c>
      <c r="E9" s="63">
        <f>C9*D9</f>
        <v>0</v>
      </c>
    </row>
    <row r="10" spans="1:11" ht="60" x14ac:dyDescent="0.25">
      <c r="A10" s="15" t="s">
        <v>18</v>
      </c>
      <c r="B10" s="5" t="s">
        <v>57</v>
      </c>
      <c r="C10" s="14">
        <v>12</v>
      </c>
      <c r="D10" s="60">
        <f>'BPU LOT2'!D11</f>
        <v>0</v>
      </c>
      <c r="E10" s="63">
        <f t="shared" ref="E10:E13" si="0">C10*D10</f>
        <v>0</v>
      </c>
      <c r="F10" s="28"/>
      <c r="G10" s="28"/>
    </row>
    <row r="11" spans="1:11" ht="60" x14ac:dyDescent="0.25">
      <c r="A11" s="15">
        <v>703</v>
      </c>
      <c r="B11" s="5" t="s">
        <v>56</v>
      </c>
      <c r="C11" s="14">
        <v>23</v>
      </c>
      <c r="D11" s="60">
        <f>'BPU LOT2'!D12</f>
        <v>0</v>
      </c>
      <c r="E11" s="63">
        <f t="shared" si="0"/>
        <v>0</v>
      </c>
      <c r="G11" s="28"/>
    </row>
    <row r="12" spans="1:11" ht="60" x14ac:dyDescent="0.25">
      <c r="A12" s="15">
        <v>704</v>
      </c>
      <c r="B12" s="5" t="s">
        <v>59</v>
      </c>
      <c r="C12" s="14">
        <v>100</v>
      </c>
      <c r="D12" s="60">
        <f>'BPU LOT2'!E13</f>
        <v>0</v>
      </c>
      <c r="E12" s="63">
        <f t="shared" si="0"/>
        <v>0</v>
      </c>
    </row>
    <row r="13" spans="1:11" ht="60" x14ac:dyDescent="0.25">
      <c r="A13" s="15">
        <v>705</v>
      </c>
      <c r="B13" s="5" t="s">
        <v>55</v>
      </c>
      <c r="C13" s="14">
        <v>44</v>
      </c>
      <c r="D13" s="60">
        <f>'BPU LOT2'!D14</f>
        <v>0</v>
      </c>
      <c r="E13" s="63">
        <f t="shared" si="0"/>
        <v>0</v>
      </c>
    </row>
    <row r="14" spans="1:11" ht="21" x14ac:dyDescent="0.25">
      <c r="C14" s="23" t="s">
        <v>68</v>
      </c>
      <c r="D14" s="23"/>
      <c r="E14" s="62">
        <f>SUM(E9:E13)</f>
        <v>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9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A1C1E-A1F8-424E-941F-F843F0FDCC13}">
  <sheetPr>
    <tabColor theme="9" tint="0.79998168889431442"/>
    <pageSetUpPr fitToPage="1"/>
  </sheetPr>
  <dimension ref="A1:K22"/>
  <sheetViews>
    <sheetView topLeftCell="A13" zoomScaleNormal="100" workbookViewId="0">
      <selection activeCell="I11" sqref="I11"/>
    </sheetView>
  </sheetViews>
  <sheetFormatPr baseColWidth="10" defaultColWidth="11.42578125" defaultRowHeight="15" x14ac:dyDescent="0.25"/>
  <cols>
    <col min="1" max="1" width="11.42578125" style="1"/>
    <col min="2" max="2" width="67" style="3" customWidth="1"/>
    <col min="3" max="4" width="17.140625" style="2" customWidth="1"/>
    <col min="5" max="5" width="18.85546875" style="22" customWidth="1"/>
    <col min="6" max="16384" width="11.42578125" style="1"/>
  </cols>
  <sheetData>
    <row r="1" spans="1:11" ht="79.5" customHeight="1" x14ac:dyDescent="0.25">
      <c r="A1" s="74" t="s">
        <v>86</v>
      </c>
      <c r="B1" s="74"/>
      <c r="C1" s="74"/>
      <c r="D1" s="74"/>
      <c r="E1" s="74"/>
      <c r="F1" s="4"/>
      <c r="G1" s="4"/>
      <c r="H1" s="4"/>
      <c r="I1" s="4"/>
      <c r="J1" s="4"/>
      <c r="K1" s="4"/>
    </row>
    <row r="2" spans="1:11" ht="19.5" thickBot="1" x14ac:dyDescent="0.3">
      <c r="A2" s="48" t="s">
        <v>82</v>
      </c>
      <c r="B2" s="49"/>
      <c r="C2" s="49"/>
      <c r="D2" s="49"/>
      <c r="E2" s="50"/>
    </row>
    <row r="3" spans="1:11" ht="19.5" thickBot="1" x14ac:dyDescent="0.3">
      <c r="A3" s="24"/>
      <c r="B3" s="16" t="s">
        <v>84</v>
      </c>
      <c r="C3" s="16"/>
      <c r="D3" s="16"/>
      <c r="E3" s="29"/>
    </row>
    <row r="4" spans="1:11" ht="15.75" x14ac:dyDescent="0.25">
      <c r="A4" s="17" t="s">
        <v>90</v>
      </c>
    </row>
    <row r="6" spans="1:11" ht="45" x14ac:dyDescent="0.25">
      <c r="A6" s="8" t="s">
        <v>38</v>
      </c>
      <c r="B6" s="11" t="s">
        <v>33</v>
      </c>
      <c r="C6" s="8" t="s">
        <v>89</v>
      </c>
      <c r="D6" s="8" t="s">
        <v>79</v>
      </c>
      <c r="E6" s="30" t="s">
        <v>80</v>
      </c>
    </row>
    <row r="7" spans="1:11" ht="60" x14ac:dyDescent="0.25">
      <c r="A7" s="15">
        <v>601</v>
      </c>
      <c r="B7" s="5" t="s">
        <v>45</v>
      </c>
      <c r="C7" s="14">
        <v>1</v>
      </c>
      <c r="D7" s="64">
        <f>'BPU LOT3'!C10</f>
        <v>0</v>
      </c>
      <c r="E7" s="63">
        <f>C7*D7</f>
        <v>0</v>
      </c>
    </row>
    <row r="8" spans="1:11" ht="60" x14ac:dyDescent="0.25">
      <c r="A8" s="15">
        <v>602</v>
      </c>
      <c r="B8" s="5" t="s">
        <v>46</v>
      </c>
      <c r="C8" s="14">
        <v>7</v>
      </c>
      <c r="D8" s="64">
        <f>'BPU LOT3'!C11</f>
        <v>0</v>
      </c>
      <c r="E8" s="63">
        <f t="shared" ref="E8:E21" si="0">C8*D8</f>
        <v>0</v>
      </c>
    </row>
    <row r="9" spans="1:11" ht="60" x14ac:dyDescent="0.25">
      <c r="A9" s="15">
        <v>603</v>
      </c>
      <c r="B9" s="5" t="s">
        <v>47</v>
      </c>
      <c r="C9" s="14">
        <v>2</v>
      </c>
      <c r="D9" s="64">
        <f>'BPU LOT3'!C12</f>
        <v>0</v>
      </c>
      <c r="E9" s="63">
        <f t="shared" si="0"/>
        <v>0</v>
      </c>
    </row>
    <row r="10" spans="1:11" ht="60" x14ac:dyDescent="0.25">
      <c r="A10" s="15">
        <v>604</v>
      </c>
      <c r="B10" s="5" t="s">
        <v>48</v>
      </c>
      <c r="C10" s="14">
        <v>5</v>
      </c>
      <c r="D10" s="64">
        <f>'BPU LOT3'!C13</f>
        <v>0</v>
      </c>
      <c r="E10" s="63">
        <f t="shared" si="0"/>
        <v>0</v>
      </c>
    </row>
    <row r="11" spans="1:11" ht="60" x14ac:dyDescent="0.25">
      <c r="A11" s="15">
        <v>605</v>
      </c>
      <c r="B11" s="5" t="s">
        <v>49</v>
      </c>
      <c r="C11" s="14">
        <v>2</v>
      </c>
      <c r="D11" s="64">
        <f>'BPU LOT3'!C14</f>
        <v>0</v>
      </c>
      <c r="E11" s="63">
        <f t="shared" si="0"/>
        <v>0</v>
      </c>
    </row>
    <row r="12" spans="1:11" ht="60" x14ac:dyDescent="0.25">
      <c r="A12" s="15">
        <v>606</v>
      </c>
      <c r="B12" s="5" t="s">
        <v>50</v>
      </c>
      <c r="C12" s="14">
        <v>4</v>
      </c>
      <c r="D12" s="64">
        <f>'BPU LOT3'!C15</f>
        <v>0</v>
      </c>
      <c r="E12" s="63">
        <f t="shared" si="0"/>
        <v>0</v>
      </c>
    </row>
    <row r="13" spans="1:11" ht="60" x14ac:dyDescent="0.25">
      <c r="A13" s="15">
        <v>608</v>
      </c>
      <c r="B13" s="5" t="s">
        <v>51</v>
      </c>
      <c r="C13" s="14">
        <v>1</v>
      </c>
      <c r="D13" s="64">
        <f>'BPU LOT3'!C16</f>
        <v>0</v>
      </c>
      <c r="E13" s="63">
        <f t="shared" si="0"/>
        <v>0</v>
      </c>
    </row>
    <row r="14" spans="1:11" ht="60" x14ac:dyDescent="0.25">
      <c r="A14" s="15">
        <v>609</v>
      </c>
      <c r="B14" s="5" t="s">
        <v>52</v>
      </c>
      <c r="C14" s="14">
        <v>1</v>
      </c>
      <c r="D14" s="64">
        <f>'BPU LOT3'!C17</f>
        <v>0</v>
      </c>
      <c r="E14" s="63">
        <f t="shared" si="0"/>
        <v>0</v>
      </c>
    </row>
    <row r="15" spans="1:11" ht="60" x14ac:dyDescent="0.25">
      <c r="A15" s="15">
        <v>610</v>
      </c>
      <c r="B15" s="5" t="s">
        <v>53</v>
      </c>
      <c r="C15" s="14">
        <v>1</v>
      </c>
      <c r="D15" s="64">
        <f>'BPU LOT3'!C18</f>
        <v>0</v>
      </c>
      <c r="E15" s="63">
        <f t="shared" si="0"/>
        <v>0</v>
      </c>
    </row>
    <row r="16" spans="1:11" ht="60" x14ac:dyDescent="0.25">
      <c r="A16" s="15">
        <v>611</v>
      </c>
      <c r="B16" s="5" t="s">
        <v>54</v>
      </c>
      <c r="C16" s="14">
        <v>2</v>
      </c>
      <c r="D16" s="64">
        <f>'BPU LOT3'!C19</f>
        <v>0</v>
      </c>
      <c r="E16" s="63">
        <f t="shared" si="0"/>
        <v>0</v>
      </c>
    </row>
    <row r="17" spans="1:6" ht="75" x14ac:dyDescent="0.25">
      <c r="A17" s="15">
        <v>612</v>
      </c>
      <c r="B17" s="5" t="s">
        <v>78</v>
      </c>
      <c r="C17" s="14">
        <v>18</v>
      </c>
      <c r="D17" s="64">
        <f>'BPU LOT3'!C20</f>
        <v>0</v>
      </c>
      <c r="E17" s="63">
        <f t="shared" si="0"/>
        <v>0</v>
      </c>
      <c r="F17" s="28"/>
    </row>
    <row r="18" spans="1:6" ht="45" x14ac:dyDescent="0.25">
      <c r="A18" s="15">
        <v>802</v>
      </c>
      <c r="B18" s="5" t="s">
        <v>72</v>
      </c>
      <c r="C18" s="14">
        <v>6</v>
      </c>
      <c r="D18" s="64">
        <f>'BPU LOT3'!C21</f>
        <v>0</v>
      </c>
      <c r="E18" s="63">
        <f t="shared" si="0"/>
        <v>0</v>
      </c>
    </row>
    <row r="19" spans="1:6" ht="60" x14ac:dyDescent="0.25">
      <c r="A19" s="15">
        <v>803</v>
      </c>
      <c r="B19" s="20" t="s">
        <v>73</v>
      </c>
      <c r="C19" s="14">
        <v>12</v>
      </c>
      <c r="D19" s="64">
        <f>'BPU LOT3'!C22</f>
        <v>0</v>
      </c>
      <c r="E19" s="63">
        <f t="shared" si="0"/>
        <v>0</v>
      </c>
    </row>
    <row r="20" spans="1:6" ht="45" x14ac:dyDescent="0.25">
      <c r="A20" s="15">
        <v>804</v>
      </c>
      <c r="B20" s="20" t="s">
        <v>74</v>
      </c>
      <c r="C20" s="14">
        <v>5</v>
      </c>
      <c r="D20" s="64">
        <f>'BPU LOT3'!C23</f>
        <v>0</v>
      </c>
      <c r="E20" s="63">
        <f t="shared" si="0"/>
        <v>0</v>
      </c>
    </row>
    <row r="21" spans="1:6" ht="60" x14ac:dyDescent="0.25">
      <c r="A21" s="15">
        <v>805</v>
      </c>
      <c r="B21" s="5" t="s">
        <v>32</v>
      </c>
      <c r="C21" s="14">
        <v>2</v>
      </c>
      <c r="D21" s="64">
        <f>'BPU LOT3'!C24</f>
        <v>0</v>
      </c>
      <c r="E21" s="63">
        <f t="shared" si="0"/>
        <v>0</v>
      </c>
    </row>
    <row r="22" spans="1:6" ht="21" x14ac:dyDescent="0.25">
      <c r="C22" s="23" t="s">
        <v>68</v>
      </c>
      <c r="D22" s="23"/>
      <c r="E22" s="62">
        <f>SUM(E7:E20)</f>
        <v>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10</vt:i4>
      </vt:variant>
    </vt:vector>
  </HeadingPairs>
  <TitlesOfParts>
    <vt:vector size="16" baseType="lpstr">
      <vt:lpstr>BPU LOT1</vt:lpstr>
      <vt:lpstr>BPU LOT2</vt:lpstr>
      <vt:lpstr>BPU LOT3</vt:lpstr>
      <vt:lpstr>DQE LOT1</vt:lpstr>
      <vt:lpstr>DQE LOT2</vt:lpstr>
      <vt:lpstr>DQE LOT3</vt:lpstr>
      <vt:lpstr>'BPU LOT1'!Impression_des_titres</vt:lpstr>
      <vt:lpstr>'BPU LOT3'!Impression_des_titres</vt:lpstr>
      <vt:lpstr>'DQE LOT1'!Impression_des_titres</vt:lpstr>
      <vt:lpstr>'DQE LOT3'!Impression_des_titres</vt:lpstr>
      <vt:lpstr>'BPU LOT1'!Zone_d_impression</vt:lpstr>
      <vt:lpstr>'BPU LOT2'!Zone_d_impression</vt:lpstr>
      <vt:lpstr>'BPU LOT3'!Zone_d_impression</vt:lpstr>
      <vt:lpstr>'DQE LOT1'!Zone_d_impression</vt:lpstr>
      <vt:lpstr>'DQE LOT2'!Zone_d_impression</vt:lpstr>
      <vt:lpstr>'DQE LOT3'!Zone_d_impression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GUEDET Francesca</dc:creator>
  <cp:lastModifiedBy>GUEDET Francesca</cp:lastModifiedBy>
  <cp:lastPrinted>2024-10-11T09:20:42Z</cp:lastPrinted>
  <dcterms:created xsi:type="dcterms:W3CDTF">2024-07-05T10:02:50Z</dcterms:created>
  <dcterms:modified xsi:type="dcterms:W3CDTF">2025-10-14T08:45:05Z</dcterms:modified>
</cp:coreProperties>
</file>