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O:\3-transversal\1-marches-publics\TRANSVERSE\PROCEDURES HA\ag_dbe_dsi\interim_2025\dce\"/>
    </mc:Choice>
  </mc:AlternateContent>
  <xr:revisionPtr revIDLastSave="0" documentId="13_ncr:1_{57B2C28B-42A2-4081-824B-06451B4AD23C}" xr6:coauthVersionLast="36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BPU-DQE LOT 2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3" l="1"/>
  <c r="H16" i="3"/>
  <c r="I16" i="3"/>
  <c r="G16" i="3"/>
  <c r="H22" i="3"/>
  <c r="H21" i="3"/>
  <c r="H24" i="3" l="1"/>
  <c r="I8" i="3" l="1"/>
  <c r="J14" i="3"/>
  <c r="I14" i="3"/>
  <c r="H14" i="3"/>
  <c r="G14" i="3"/>
  <c r="J13" i="3"/>
  <c r="J15" i="3" s="1"/>
  <c r="I13" i="3"/>
  <c r="I15" i="3" s="1"/>
  <c r="H13" i="3"/>
  <c r="H15" i="3" s="1"/>
  <c r="G13" i="3"/>
  <c r="G15" i="3" s="1"/>
  <c r="I9" i="3"/>
  <c r="G9" i="3"/>
  <c r="F8" i="3"/>
  <c r="J17" i="3" l="1"/>
  <c r="J18" i="3" s="1"/>
  <c r="J19" i="3" s="1"/>
  <c r="H17" i="3"/>
  <c r="I17" i="3"/>
  <c r="I18" i="3" s="1"/>
  <c r="I19" i="3" s="1"/>
  <c r="G17" i="3"/>
  <c r="H18" i="3" l="1"/>
  <c r="H19" i="3" s="1"/>
  <c r="G18" i="3"/>
  <c r="G19" i="3" s="1"/>
</calcChain>
</file>

<file path=xl/sharedStrings.xml><?xml version="1.0" encoding="utf-8"?>
<sst xmlns="http://schemas.openxmlformats.org/spreadsheetml/2006/main" count="34" uniqueCount="32">
  <si>
    <t>TVA 20 %</t>
  </si>
  <si>
    <t>Profil/poste</t>
  </si>
  <si>
    <t>Salaire brut horaire</t>
  </si>
  <si>
    <t>présenté par le Titulaire</t>
  </si>
  <si>
    <t>présenté par le MuCEM</t>
  </si>
  <si>
    <t>Bordereau des prix unitaires (BPU)</t>
  </si>
  <si>
    <t>Dénomination de l'opérateur économique :</t>
  </si>
  <si>
    <t>Durée de la mission (estimation sur 1 mois)</t>
  </si>
  <si>
    <t>Nombre de jours ouvrés/mois (moyenne)</t>
  </si>
  <si>
    <t>Montant mensuel facturé € HT</t>
  </si>
  <si>
    <t>Montant mensuel facturé € TTC</t>
  </si>
  <si>
    <t>Date et signature de l'opérateur économique :
Nom et qualité du signataire :</t>
  </si>
  <si>
    <t>Prestations de mise à disposition de personnels intérimaires - Lot 2 : Profils informatiques</t>
  </si>
  <si>
    <t>Chef de projet Junior</t>
  </si>
  <si>
    <t>Chef de projet Senior</t>
  </si>
  <si>
    <r>
      <rPr>
        <b/>
        <sz val="12"/>
        <rFont val="Calibri"/>
        <family val="2"/>
        <scheme val="minor"/>
      </rPr>
      <t>Le détail quantitatif estimatif (DQE) n'est pas une pièce contractuelle.
Il sert uniquement au jugement de l'offre pour le critère financier.</t>
    </r>
    <r>
      <rPr>
        <sz val="12"/>
        <rFont val="Calibri"/>
        <family val="2"/>
        <scheme val="minor"/>
      </rPr>
      <t xml:space="preserve">
Le DQE </t>
    </r>
    <r>
      <rPr>
        <u/>
        <sz val="12"/>
        <rFont val="Calibri"/>
        <family val="2"/>
        <scheme val="minor"/>
      </rPr>
      <t>se remplit automatiquement</t>
    </r>
    <r>
      <rPr>
        <sz val="12"/>
        <rFont val="Calibri"/>
        <family val="2"/>
        <scheme val="minor"/>
      </rPr>
      <t xml:space="preserve"> à partir du BPU.
L'opérateur économique est toutefois invité à en vérifier les mentions et les montants.
Les quantités indiquées sont purement estimatives et ne peuvent être opposées au Mucem.</t>
    </r>
  </si>
  <si>
    <r>
      <t>DELAI DE PRESENTATION maximum proposé</t>
    </r>
    <r>
      <rPr>
        <sz val="11"/>
        <rFont val="Calibri"/>
        <family val="2"/>
        <scheme val="minor"/>
      </rPr>
      <t xml:space="preserve"> (en jours ouvrés)</t>
    </r>
    <r>
      <rPr>
        <b/>
        <sz val="11"/>
        <rFont val="Calibri"/>
        <family val="2"/>
        <scheme val="minor"/>
      </rPr>
      <t xml:space="preserve"> à compter de l'émission de la demande par le Mucem | </t>
    </r>
    <r>
      <rPr>
        <b/>
        <sz val="11"/>
        <color theme="0"/>
        <rFont val="Calibri"/>
        <family val="2"/>
        <scheme val="minor"/>
      </rPr>
      <t>Maximum = 15 jours ouvrés</t>
    </r>
    <r>
      <rPr>
        <b/>
        <sz val="11"/>
        <rFont val="Calibri"/>
        <family val="2"/>
        <scheme val="minor"/>
      </rPr>
      <t>, tel qu'</t>
    </r>
    <r>
      <rPr>
        <sz val="11"/>
        <rFont val="Calibri"/>
        <family val="2"/>
        <scheme val="minor"/>
      </rPr>
      <t>imposé dans le CCPAE à l'art 9.1)</t>
    </r>
  </si>
  <si>
    <r>
      <t>SALAIRE BRUT HORAIRE proposé par le Mucem</t>
    </r>
    <r>
      <rPr>
        <b/>
        <sz val="10"/>
        <color rgb="FFFF0000"/>
        <rFont val="Calibri"/>
        <family val="2"/>
        <scheme val="minor"/>
      </rPr>
      <t xml:space="preserve"> (*)</t>
    </r>
  </si>
  <si>
    <t>Détail quantitatif estimatif (DQE) pour mission de 2 fois 6 mois</t>
  </si>
  <si>
    <r>
      <t>Délai avant application du coefficient de facturation minoré (</t>
    </r>
    <r>
      <rPr>
        <b/>
        <u/>
        <sz val="12"/>
        <rFont val="Calibri"/>
        <family val="2"/>
        <scheme val="minor"/>
      </rPr>
      <t>en mois</t>
    </r>
    <r>
      <rPr>
        <b/>
        <sz val="12"/>
        <rFont val="Calibri"/>
        <family val="2"/>
        <scheme val="minor"/>
      </rPr>
      <t xml:space="preserve">)
</t>
    </r>
    <r>
      <rPr>
        <b/>
        <i/>
        <sz val="12"/>
        <rFont val="Calibri"/>
        <family val="2"/>
        <scheme val="minor"/>
      </rPr>
      <t>Voir article 9.1 du CCP-A</t>
    </r>
    <r>
      <rPr>
        <b/>
        <sz val="12"/>
        <rFont val="Calibri"/>
        <family val="2"/>
        <scheme val="minor"/>
      </rPr>
      <t>E</t>
    </r>
  </si>
  <si>
    <r>
      <t xml:space="preserve">Coefficient de facturation MINORE </t>
    </r>
    <r>
      <rPr>
        <b/>
        <sz val="12"/>
        <color rgb="FFFF0000"/>
        <rFont val="Calibri"/>
        <family val="2"/>
        <scheme val="minor"/>
      </rPr>
      <t>(**)</t>
    </r>
    <r>
      <rPr>
        <b/>
        <sz val="12"/>
        <rFont val="Calibri"/>
        <family val="2"/>
        <scheme val="minor"/>
      </rPr>
      <t xml:space="preserve">
</t>
    </r>
    <r>
      <rPr>
        <i/>
        <sz val="12"/>
        <rFont val="Calibri"/>
        <family val="2"/>
        <scheme val="minor"/>
      </rPr>
      <t>en cas de présentation par le Mucem ou de renouvellement d'un intérimaire</t>
    </r>
  </si>
  <si>
    <r>
      <t xml:space="preserve">Coût mensuel tickets restaurants
</t>
    </r>
    <r>
      <rPr>
        <b/>
        <sz val="10"/>
        <color rgb="FFFF0000"/>
        <rFont val="Calibri"/>
        <family val="2"/>
        <scheme val="minor"/>
      </rPr>
      <t>(hors part intérimaire de 3,60 € / ticket au 1/10/2025)</t>
    </r>
  </si>
  <si>
    <t>Coefficient de facturation</t>
  </si>
  <si>
    <r>
      <t xml:space="preserve">Coefficient de facturation DE BASE </t>
    </r>
    <r>
      <rPr>
        <b/>
        <sz val="12"/>
        <color rgb="FFFF0000"/>
        <rFont val="Calibri"/>
        <family val="2"/>
        <scheme val="minor"/>
      </rPr>
      <t>(**)</t>
    </r>
    <r>
      <rPr>
        <b/>
        <sz val="12"/>
        <rFont val="Calibri"/>
        <family val="2"/>
        <scheme val="minor"/>
      </rPr>
      <t xml:space="preserve">
</t>
    </r>
    <r>
      <rPr>
        <i/>
        <sz val="12"/>
        <rFont val="Calibri"/>
        <family val="2"/>
        <scheme val="minor"/>
      </rPr>
      <t>en cas de présentation initiale de l'intérimaire par l'agence</t>
    </r>
  </si>
  <si>
    <t xml:space="preserve">Coût d'un ticket restaurant (valeur faciale 9 €, dont part intérimaire de 3,60 € / tichet au 1/10/25 ) </t>
  </si>
  <si>
    <t>Total DQE €HT</t>
  </si>
  <si>
    <t>(*) le salaire brut horaire peut être revu à la hausse ou à la baisse en fonction du profil du candidat intérimaire proposé (dans la limite des minima légaux)
(**) Les éléments compris dans le coefficient de facturation sont précisés à l'article 11.1 du CCP-AE</t>
  </si>
  <si>
    <t>Profil/poste
(voir les exemples en annexe 2 du CCP-AE du LOT 2)</t>
  </si>
  <si>
    <r>
      <t xml:space="preserve">Prix total € HT
</t>
    </r>
    <r>
      <rPr>
        <sz val="12"/>
        <rFont val="Calibri"/>
        <family val="2"/>
        <scheme val="minor"/>
      </rPr>
      <t>(estimation avec présentation par le Titulaire)</t>
    </r>
  </si>
  <si>
    <r>
      <t xml:space="preserve">Prix total € HT
</t>
    </r>
    <r>
      <rPr>
        <sz val="12"/>
        <rFont val="Calibri"/>
        <family val="2"/>
        <scheme val="minor"/>
      </rPr>
      <t>(estimation avec présentation par le Mucem)</t>
    </r>
  </si>
  <si>
    <r>
      <rPr>
        <b/>
        <sz val="12"/>
        <rFont val="Calibri"/>
        <family val="2"/>
        <scheme val="minor"/>
      </rPr>
      <t xml:space="preserve">Seul le bordereau des prix unitaires (BPU) constitue une pièce contractuelle.
</t>
    </r>
    <r>
      <rPr>
        <sz val="12"/>
        <rFont val="Calibri"/>
        <family val="2"/>
        <scheme val="minor"/>
      </rPr>
      <t xml:space="preserve">
</t>
    </r>
    <r>
      <rPr>
        <b/>
        <sz val="18"/>
        <color rgb="FFFF0000"/>
        <rFont val="Calibri"/>
        <family val="2"/>
        <scheme val="minor"/>
      </rPr>
      <t>L'opérateur économique remplit les cases en jaune.</t>
    </r>
  </si>
  <si>
    <t>Salaire mensuel brut hors tickets restaurant (base 151,67 heures par 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</si>
</sst>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#,##0_ &quot;mois&quot;"/>
    <numFmt numFmtId="166" formatCode="#,##0_ &quot;jours ouvrés&quot;"/>
    <numFmt numFmtId="167" formatCode="#,##0.00_ &quot;€/h&quot;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4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2"/>
      </left>
      <right style="thin">
        <color indexed="64"/>
      </right>
      <top style="thin">
        <color indexed="64"/>
      </top>
      <bottom style="medium">
        <color theme="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2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theme="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2" tint="0.34998626667073579"/>
      </left>
      <right/>
      <top/>
      <bottom/>
      <diagonal/>
    </border>
    <border>
      <left style="medium">
        <color theme="2" tint="0.34998626667073579"/>
      </left>
      <right/>
      <top style="medium">
        <color theme="2" tint="0.34998626667073579"/>
      </top>
      <bottom style="medium">
        <color indexed="64"/>
      </bottom>
      <diagonal/>
    </border>
    <border>
      <left/>
      <right/>
      <top style="medium">
        <color theme="2" tint="0.34998626667073579"/>
      </top>
      <bottom style="medium">
        <color indexed="64"/>
      </bottom>
      <diagonal/>
    </border>
    <border>
      <left style="medium">
        <color indexed="64"/>
      </left>
      <right/>
      <top style="medium">
        <color theme="2" tint="0.34998626667073579"/>
      </top>
      <bottom style="medium">
        <color indexed="64"/>
      </bottom>
      <diagonal/>
    </border>
    <border>
      <left/>
      <right style="medium">
        <color theme="2" tint="0.34998626667073579"/>
      </right>
      <top style="medium">
        <color theme="2" tint="0.34998626667073579"/>
      </top>
      <bottom style="medium">
        <color indexed="64"/>
      </bottom>
      <diagonal/>
    </border>
    <border>
      <left style="medium">
        <color theme="2" tint="0.34998626667073579"/>
      </left>
      <right style="thin">
        <color indexed="64"/>
      </right>
      <top/>
      <bottom/>
      <diagonal/>
    </border>
    <border>
      <left/>
      <right style="medium">
        <color theme="2" tint="0.34998626667073579"/>
      </right>
      <top/>
      <bottom style="thin">
        <color indexed="64"/>
      </bottom>
      <diagonal/>
    </border>
    <border>
      <left style="medium">
        <color theme="2" tint="0.3499862666707357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2" tint="0.34998626667073579"/>
      </right>
      <top style="thin">
        <color indexed="64"/>
      </top>
      <bottom style="thin">
        <color indexed="64"/>
      </bottom>
      <diagonal/>
    </border>
    <border>
      <left style="medium">
        <color theme="2" tint="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2" tint="0.34998626667073579"/>
      </left>
      <right style="thin">
        <color indexed="64"/>
      </right>
      <top style="thin">
        <color indexed="64"/>
      </top>
      <bottom style="double">
        <color theme="2"/>
      </bottom>
      <diagonal/>
    </border>
    <border>
      <left style="thin">
        <color indexed="64"/>
      </left>
      <right style="medium">
        <color theme="2" tint="0.34998626667073579"/>
      </right>
      <top style="thin">
        <color indexed="64"/>
      </top>
      <bottom style="double">
        <color theme="2"/>
      </bottom>
      <diagonal/>
    </border>
    <border>
      <left style="thin">
        <color indexed="64"/>
      </left>
      <right style="medium">
        <color theme="2" tint="0.34998626667073579"/>
      </right>
      <top/>
      <bottom style="thin">
        <color indexed="64"/>
      </bottom>
      <diagonal/>
    </border>
    <border>
      <left style="medium">
        <color theme="2" tint="0.34998626667073579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medium">
        <color theme="2" tint="0.34998626667073579"/>
      </right>
      <top style="thin">
        <color indexed="64"/>
      </top>
      <bottom style="double">
        <color indexed="64"/>
      </bottom>
      <diagonal/>
    </border>
    <border>
      <left style="medium">
        <color theme="2" tint="0.34998626667073579"/>
      </left>
      <right style="thin">
        <color indexed="64"/>
      </right>
      <top style="thin">
        <color indexed="64"/>
      </top>
      <bottom style="medium">
        <color theme="2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2" tint="0.34998626667073579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theme="2" tint="0.34998626667073579"/>
      </bottom>
      <diagonal/>
    </border>
    <border>
      <left style="thin">
        <color indexed="64"/>
      </left>
      <right style="medium">
        <color theme="2" tint="0.34998626667073579"/>
      </right>
      <top style="thin">
        <color indexed="64"/>
      </top>
      <bottom style="medium">
        <color theme="2" tint="0.34998626667073579"/>
      </bottom>
      <diagonal/>
    </border>
    <border>
      <left style="medium">
        <color theme="2" tint="0.34998626667073579"/>
      </left>
      <right style="thin">
        <color theme="2" tint="0.34998626667073579"/>
      </right>
      <top style="medium">
        <color theme="2" tint="0.34998626667073579"/>
      </top>
      <bottom style="medium">
        <color theme="2" tint="0.34998626667073579"/>
      </bottom>
      <diagonal/>
    </border>
    <border>
      <left style="thin">
        <color theme="2" tint="0.34998626667073579"/>
      </left>
      <right style="thin">
        <color theme="2" tint="0.34998626667073579"/>
      </right>
      <top style="thin">
        <color theme="2" tint="0.34998626667073579"/>
      </top>
      <bottom style="thin">
        <color theme="2" tint="0.34998626667073579"/>
      </bottom>
      <diagonal/>
    </border>
    <border>
      <left style="medium">
        <color theme="2" tint="0.34998626667073579"/>
      </left>
      <right style="thin">
        <color theme="2" tint="0.34998626667073579"/>
      </right>
      <top style="medium">
        <color theme="2" tint="0.34998626667073579"/>
      </top>
      <bottom style="thin">
        <color theme="2" tint="0.34998626667073579"/>
      </bottom>
      <diagonal/>
    </border>
    <border>
      <left style="thin">
        <color theme="2" tint="0.34998626667073579"/>
      </left>
      <right style="thin">
        <color theme="2" tint="0.34998626667073579"/>
      </right>
      <top style="medium">
        <color theme="2" tint="0.34998626667073579"/>
      </top>
      <bottom style="thin">
        <color theme="2" tint="0.34998626667073579"/>
      </bottom>
      <diagonal/>
    </border>
    <border>
      <left style="thin">
        <color theme="2" tint="0.34998626667073579"/>
      </left>
      <right style="medium">
        <color theme="2" tint="0.34998626667073579"/>
      </right>
      <top style="medium">
        <color theme="2" tint="0.34998626667073579"/>
      </top>
      <bottom style="thin">
        <color theme="2" tint="0.34998626667073579"/>
      </bottom>
      <diagonal/>
    </border>
    <border>
      <left style="medium">
        <color theme="2" tint="0.34998626667073579"/>
      </left>
      <right style="thin">
        <color theme="2" tint="0.34998626667073579"/>
      </right>
      <top style="thin">
        <color theme="2" tint="0.34998626667073579"/>
      </top>
      <bottom style="thin">
        <color theme="2" tint="0.34998626667073579"/>
      </bottom>
      <diagonal/>
    </border>
    <border>
      <left style="thin">
        <color theme="2" tint="0.34998626667073579"/>
      </left>
      <right style="medium">
        <color theme="2" tint="0.34998626667073579"/>
      </right>
      <top style="thin">
        <color theme="2" tint="0.34998626667073579"/>
      </top>
      <bottom style="thin">
        <color theme="2" tint="0.34998626667073579"/>
      </bottom>
      <diagonal/>
    </border>
    <border>
      <left/>
      <right style="medium">
        <color theme="2" tint="0.34998626667073579"/>
      </right>
      <top/>
      <bottom/>
      <diagonal/>
    </border>
    <border>
      <left style="thin">
        <color theme="2" tint="0.34998626667073579"/>
      </left>
      <right style="thin">
        <color theme="2" tint="0.34998626667073579"/>
      </right>
      <top style="medium">
        <color theme="2" tint="0.34998626667073579"/>
      </top>
      <bottom style="medium">
        <color theme="2" tint="0.34998626667073579"/>
      </bottom>
      <diagonal/>
    </border>
    <border>
      <left style="thin">
        <color theme="2" tint="0.34998626667073579"/>
      </left>
      <right style="medium">
        <color theme="2" tint="0.34998626667073579"/>
      </right>
      <top style="medium">
        <color theme="2" tint="0.34998626667073579"/>
      </top>
      <bottom style="medium">
        <color theme="2" tint="0.34998626667073579"/>
      </bottom>
      <diagonal/>
    </border>
    <border>
      <left/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Alignment="1">
      <alignment horizontal="left" vertical="center"/>
    </xf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3" fillId="0" borderId="0" xfId="1" applyFont="1" applyAlignment="1">
      <alignment vertical="center" wrapText="1"/>
    </xf>
    <xf numFmtId="0" fontId="8" fillId="0" borderId="0" xfId="1" applyFont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10" fillId="0" borderId="0" xfId="0" applyFont="1"/>
    <xf numFmtId="0" fontId="4" fillId="0" borderId="0" xfId="1" applyFont="1" applyAlignment="1">
      <alignment vertical="center" wrapText="1"/>
    </xf>
    <xf numFmtId="0" fontId="0" fillId="0" borderId="0" xfId="0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164" fontId="10" fillId="0" borderId="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3" xfId="0" applyFont="1" applyBorder="1" applyAlignment="1">
      <alignment horizontal="right" vertical="center"/>
    </xf>
    <xf numFmtId="0" fontId="7" fillId="7" borderId="17" xfId="0" applyFont="1" applyFill="1" applyBorder="1" applyAlignment="1">
      <alignment horizontal="left" vertical="center" wrapText="1" indent="1"/>
    </xf>
    <xf numFmtId="0" fontId="13" fillId="8" borderId="8" xfId="0" applyFont="1" applyFill="1" applyBorder="1" applyAlignment="1">
      <alignment horizontal="left" vertical="center" wrapText="1" indent="1"/>
    </xf>
    <xf numFmtId="0" fontId="13" fillId="9" borderId="8" xfId="0" applyFont="1" applyFill="1" applyBorder="1" applyAlignment="1">
      <alignment horizontal="left" vertical="center" wrapText="1" indent="1"/>
    </xf>
    <xf numFmtId="0" fontId="13" fillId="10" borderId="9" xfId="0" applyFont="1" applyFill="1" applyBorder="1" applyAlignment="1">
      <alignment horizontal="left" vertical="center" wrapText="1" indent="1"/>
    </xf>
    <xf numFmtId="0" fontId="5" fillId="0" borderId="17" xfId="0" applyFont="1" applyBorder="1" applyAlignment="1">
      <alignment horizontal="left" vertical="center" wrapText="1" indent="1"/>
    </xf>
    <xf numFmtId="2" fontId="10" fillId="8" borderId="18" xfId="0" applyNumberFormat="1" applyFont="1" applyFill="1" applyBorder="1" applyAlignment="1">
      <alignment horizontal="center" vertical="center"/>
    </xf>
    <xf numFmtId="2" fontId="10" fillId="10" borderId="33" xfId="0" applyNumberFormat="1" applyFont="1" applyFill="1" applyBorder="1" applyAlignment="1">
      <alignment horizontal="center" vertical="center"/>
    </xf>
    <xf numFmtId="164" fontId="13" fillId="4" borderId="6" xfId="0" applyNumberFormat="1" applyFont="1" applyFill="1" applyBorder="1" applyAlignment="1">
      <alignment horizontal="center" vertical="center"/>
    </xf>
    <xf numFmtId="164" fontId="13" fillId="11" borderId="34" xfId="0" applyNumberFormat="1" applyFont="1" applyFill="1" applyBorder="1" applyAlignment="1">
      <alignment horizontal="center" vertical="center"/>
    </xf>
    <xf numFmtId="0" fontId="5" fillId="0" borderId="35" xfId="0" applyFont="1" applyBorder="1" applyAlignment="1">
      <alignment horizontal="left" vertical="center" wrapText="1" indent="1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0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10" fillId="2" borderId="1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4" fontId="10" fillId="2" borderId="31" xfId="0" applyNumberFormat="1" applyFont="1" applyFill="1" applyBorder="1" applyAlignment="1">
      <alignment horizontal="center" vertical="center"/>
    </xf>
    <xf numFmtId="4" fontId="10" fillId="2" borderId="32" xfId="0" applyNumberFormat="1" applyFont="1" applyFill="1" applyBorder="1" applyAlignment="1">
      <alignment horizontal="center" vertical="center"/>
    </xf>
    <xf numFmtId="0" fontId="0" fillId="0" borderId="43" xfId="0" applyBorder="1"/>
    <xf numFmtId="0" fontId="12" fillId="0" borderId="51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left" vertical="center" wrapText="1" indent="1"/>
    </xf>
    <xf numFmtId="0" fontId="10" fillId="0" borderId="51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left" vertical="center" wrapText="1" indent="1"/>
    </xf>
    <xf numFmtId="0" fontId="10" fillId="0" borderId="54" xfId="0" applyFont="1" applyBorder="1" applyAlignment="1">
      <alignment horizontal="center" vertical="center"/>
    </xf>
    <xf numFmtId="0" fontId="7" fillId="7" borderId="50" xfId="0" applyFont="1" applyFill="1" applyBorder="1" applyAlignment="1">
      <alignment horizontal="left" vertical="center" wrapText="1" indent="1"/>
    </xf>
    <xf numFmtId="164" fontId="10" fillId="0" borderId="51" xfId="0" applyNumberFormat="1" applyFont="1" applyBorder="1" applyAlignment="1">
      <alignment horizontal="center" vertical="center"/>
    </xf>
    <xf numFmtId="0" fontId="7" fillId="0" borderId="56" xfId="0" applyFont="1" applyBorder="1" applyAlignment="1">
      <alignment horizontal="left" vertical="center" wrapText="1" indent="1"/>
    </xf>
    <xf numFmtId="2" fontId="10" fillId="10" borderId="57" xfId="0" applyNumberFormat="1" applyFont="1" applyFill="1" applyBorder="1" applyAlignment="1">
      <alignment horizontal="center" vertical="center"/>
    </xf>
    <xf numFmtId="0" fontId="13" fillId="12" borderId="50" xfId="0" applyFont="1" applyFill="1" applyBorder="1" applyAlignment="1">
      <alignment horizontal="left" vertical="center" wrapText="1" indent="1"/>
    </xf>
    <xf numFmtId="164" fontId="13" fillId="11" borderId="55" xfId="0" applyNumberFormat="1" applyFont="1" applyFill="1" applyBorder="1" applyAlignment="1">
      <alignment horizontal="center" vertical="center"/>
    </xf>
    <xf numFmtId="0" fontId="5" fillId="0" borderId="52" xfId="0" applyFont="1" applyBorder="1" applyAlignment="1">
      <alignment horizontal="left" vertical="center" wrapText="1" indent="1"/>
    </xf>
    <xf numFmtId="0" fontId="7" fillId="6" borderId="58" xfId="0" applyFont="1" applyFill="1" applyBorder="1" applyAlignment="1">
      <alignment horizontal="left" vertical="center" wrapText="1" indent="1"/>
    </xf>
    <xf numFmtId="164" fontId="5" fillId="4" borderId="59" xfId="0" applyNumberFormat="1" applyFont="1" applyFill="1" applyBorder="1" applyAlignment="1">
      <alignment horizontal="center" vertical="center"/>
    </xf>
    <xf numFmtId="164" fontId="5" fillId="11" borderId="60" xfId="0" applyNumberFormat="1" applyFont="1" applyFill="1" applyBorder="1" applyAlignment="1">
      <alignment horizontal="center" vertical="center"/>
    </xf>
    <xf numFmtId="164" fontId="5" fillId="11" borderId="61" xfId="0" applyNumberFormat="1" applyFont="1" applyFill="1" applyBorder="1" applyAlignment="1">
      <alignment horizontal="center" vertical="center"/>
    </xf>
    <xf numFmtId="0" fontId="0" fillId="0" borderId="69" xfId="0" applyBorder="1"/>
    <xf numFmtId="164" fontId="13" fillId="7" borderId="1" xfId="0" applyNumberFormat="1" applyFont="1" applyFill="1" applyBorder="1" applyAlignment="1">
      <alignment horizontal="center" vertical="center"/>
    </xf>
    <xf numFmtId="164" fontId="13" fillId="7" borderId="29" xfId="0" applyNumberFormat="1" applyFont="1" applyFill="1" applyBorder="1" applyAlignment="1">
      <alignment horizontal="center" vertical="center"/>
    </xf>
    <xf numFmtId="164" fontId="5" fillId="5" borderId="65" xfId="0" applyNumberFormat="1" applyFont="1" applyFill="1" applyBorder="1" applyAlignment="1">
      <alignment horizontal="center" vertical="center"/>
    </xf>
    <xf numFmtId="164" fontId="5" fillId="5" borderId="66" xfId="0" applyNumberFormat="1" applyFont="1" applyFill="1" applyBorder="1" applyAlignment="1">
      <alignment horizontal="center" vertical="center"/>
    </xf>
    <xf numFmtId="164" fontId="5" fillId="11" borderId="63" xfId="0" applyNumberFormat="1" applyFont="1" applyFill="1" applyBorder="1" applyAlignment="1">
      <alignment horizontal="center" vertical="center"/>
    </xf>
    <xf numFmtId="164" fontId="5" fillId="11" borderId="68" xfId="0" applyNumberFormat="1" applyFont="1" applyFill="1" applyBorder="1" applyAlignment="1">
      <alignment horizontal="center" vertical="center"/>
    </xf>
    <xf numFmtId="164" fontId="13" fillId="13" borderId="70" xfId="0" applyNumberFormat="1" applyFont="1" applyFill="1" applyBorder="1" applyAlignment="1">
      <alignment horizontal="center" vertical="center"/>
    </xf>
    <xf numFmtId="164" fontId="13" fillId="13" borderId="71" xfId="0" applyNumberFormat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49" xfId="0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/>
    </xf>
    <xf numFmtId="164" fontId="14" fillId="0" borderId="30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 wrapText="1"/>
    </xf>
    <xf numFmtId="0" fontId="13" fillId="4" borderId="64" xfId="0" applyFont="1" applyFill="1" applyBorder="1" applyAlignment="1">
      <alignment horizontal="right" vertical="center" wrapText="1" indent="1"/>
    </xf>
    <xf numFmtId="0" fontId="13" fillId="4" borderId="65" xfId="0" applyFont="1" applyFill="1" applyBorder="1" applyAlignment="1">
      <alignment horizontal="right" vertical="center" wrapText="1" indent="1"/>
    </xf>
    <xf numFmtId="0" fontId="13" fillId="11" borderId="67" xfId="0" applyFont="1" applyFill="1" applyBorder="1" applyAlignment="1">
      <alignment horizontal="right" vertical="center" wrapText="1"/>
    </xf>
    <xf numFmtId="0" fontId="13" fillId="11" borderId="63" xfId="0" applyFont="1" applyFill="1" applyBorder="1" applyAlignment="1">
      <alignment horizontal="right" vertical="center" wrapText="1"/>
    </xf>
    <xf numFmtId="0" fontId="13" fillId="13" borderId="62" xfId="0" applyFont="1" applyFill="1" applyBorder="1" applyAlignment="1">
      <alignment horizontal="right" vertical="center"/>
    </xf>
    <xf numFmtId="0" fontId="13" fillId="13" borderId="70" xfId="0" applyFont="1" applyFill="1" applyBorder="1" applyAlignment="1">
      <alignment horizontal="right" vertical="center"/>
    </xf>
    <xf numFmtId="0" fontId="24" fillId="0" borderId="4" xfId="1" applyFont="1" applyBorder="1" applyAlignment="1">
      <alignment horizontal="left" vertical="center"/>
    </xf>
    <xf numFmtId="0" fontId="24" fillId="0" borderId="5" xfId="1" applyFont="1" applyBorder="1" applyAlignment="1">
      <alignment horizontal="left" vertical="center"/>
    </xf>
    <xf numFmtId="0" fontId="13" fillId="0" borderId="2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6" xfId="0" applyFont="1" applyFill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 wrapText="1"/>
    </xf>
    <xf numFmtId="0" fontId="14" fillId="0" borderId="22" xfId="1" applyFont="1" applyBorder="1" applyAlignment="1">
      <alignment horizontal="center" vertical="center"/>
    </xf>
    <xf numFmtId="0" fontId="14" fillId="0" borderId="23" xfId="1" applyFont="1" applyBorder="1" applyAlignment="1">
      <alignment horizontal="center" vertical="center"/>
    </xf>
    <xf numFmtId="0" fontId="15" fillId="3" borderId="3" xfId="1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center" wrapText="1"/>
    </xf>
    <xf numFmtId="0" fontId="15" fillId="3" borderId="5" xfId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166" fontId="25" fillId="2" borderId="24" xfId="0" applyNumberFormat="1" applyFont="1" applyFill="1" applyBorder="1" applyAlignment="1">
      <alignment horizontal="center" vertical="center"/>
    </xf>
    <xf numFmtId="166" fontId="25" fillId="2" borderId="27" xfId="0" applyNumberFormat="1" applyFont="1" applyFill="1" applyBorder="1" applyAlignment="1">
      <alignment horizontal="center" vertical="center"/>
    </xf>
    <xf numFmtId="166" fontId="25" fillId="2" borderId="13" xfId="0" applyNumberFormat="1" applyFont="1" applyFill="1" applyBorder="1" applyAlignment="1">
      <alignment horizontal="center" vertical="center"/>
    </xf>
    <xf numFmtId="166" fontId="25" fillId="2" borderId="28" xfId="0" applyNumberFormat="1" applyFont="1" applyFill="1" applyBorder="1" applyAlignment="1">
      <alignment horizontal="center" vertical="center"/>
    </xf>
    <xf numFmtId="165" fontId="25" fillId="2" borderId="72" xfId="0" applyNumberFormat="1" applyFont="1" applyFill="1" applyBorder="1" applyAlignment="1">
      <alignment horizontal="center" vertical="center" wrapText="1"/>
    </xf>
    <xf numFmtId="165" fontId="25" fillId="2" borderId="1" xfId="0" applyNumberFormat="1" applyFont="1" applyFill="1" applyBorder="1" applyAlignment="1">
      <alignment horizontal="center" vertical="center" wrapText="1"/>
    </xf>
    <xf numFmtId="167" fontId="10" fillId="0" borderId="73" xfId="0" applyNumberFormat="1" applyFont="1" applyBorder="1" applyAlignment="1">
      <alignment horizontal="center" vertical="center"/>
    </xf>
    <xf numFmtId="167" fontId="10" fillId="0" borderId="34" xfId="0" applyNumberFormat="1" applyFont="1" applyBorder="1" applyAlignment="1">
      <alignment horizontal="center" vertical="center"/>
    </xf>
    <xf numFmtId="167" fontId="10" fillId="0" borderId="6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">
    <dxf>
      <font>
        <color theme="0"/>
      </font>
    </dxf>
  </dxfs>
  <tableStyles count="0" defaultTableStyle="TableStyleMedium2" defaultPivotStyle="PivotStyleLight16"/>
  <colors>
    <mruColors>
      <color rgb="FFF2F2F2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669636</xdr:colOff>
      <xdr:row>1</xdr:row>
      <xdr:rowOff>161638</xdr:rowOff>
    </xdr:from>
    <xdr:to>
      <xdr:col>1</xdr:col>
      <xdr:colOff>2848552</xdr:colOff>
      <xdr:row>1</xdr:row>
      <xdr:rowOff>750099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36A8389-CE55-49DF-99CF-0C6FD9474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9661" y="355313"/>
          <a:ext cx="2178916" cy="58528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BGi OP" id="{DDD6E0D3-D1A7-4422-8834-173C9FA6BF16}" userId="ABGi OP" providerId="None"/>
</personList>
</file>

<file path=xl/theme/theme1.xml><?xml version="1.0" encoding="utf-8"?>
<a:theme xmlns:a="http://schemas.openxmlformats.org/drawingml/2006/main" name="Thème Office">
  <a:themeElements>
    <a:clrScheme name="Mucem">
      <a:dk1>
        <a:srgbClr val="003D6F"/>
      </a:dk1>
      <a:lt1>
        <a:srgbClr val="DC091D"/>
      </a:lt1>
      <a:dk2>
        <a:srgbClr val="FC9C0A"/>
      </a:dk2>
      <a:lt2>
        <a:srgbClr val="000000"/>
      </a:lt2>
      <a:accent1>
        <a:srgbClr val="E1F1FF"/>
      </a:accent1>
      <a:accent2>
        <a:srgbClr val="3F3F3F"/>
      </a:accent2>
      <a:accent3>
        <a:srgbClr val="595959"/>
      </a:accent3>
      <a:accent4>
        <a:srgbClr val="7F7F7F"/>
      </a:accent4>
      <a:accent5>
        <a:srgbClr val="A5A5A5"/>
      </a:accent5>
      <a:accent6>
        <a:srgbClr val="D8D8D8"/>
      </a:accent6>
      <a:hlink>
        <a:srgbClr val="467886"/>
      </a:hlink>
      <a:folHlink>
        <a:srgbClr val="96607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29" dT="2025-09-16T09:08:40.39" personId="{DDD6E0D3-D1A7-4422-8834-173C9FA6BF16}" id="{22CBC3A4-AF8E-40E8-ACDE-7048387045E8}">
    <text>Pourquoi n’y a-t-il pas une colonne «présenté par le MUCEM» comme pour le cas pratique 1 mois ?</text>
  </threadedComment>
  <threadedComment ref="J41" dT="2025-09-16T09:09:29.87" personId="{DDD6E0D3-D1A7-4422-8834-173C9FA6BF16}" id="{7184E16C-D370-4C03-9507-D27CF8EB291B}">
    <text>Ligne de total qui semble à supprimer car renvoi vers des cases vides (le total était à 0 dans le BPU remis par le candidat exemple dans le précédent marché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B97E4-A4B0-4487-A679-D4AC7D070B90}">
  <sheetPr>
    <pageSetUpPr fitToPage="1"/>
  </sheetPr>
  <dimension ref="B1:O44"/>
  <sheetViews>
    <sheetView showGridLines="0" tabSelected="1" zoomScale="60" zoomScaleNormal="60" workbookViewId="0">
      <selection activeCell="G14" sqref="G14"/>
    </sheetView>
  </sheetViews>
  <sheetFormatPr baseColWidth="10" defaultRowHeight="14.5" x14ac:dyDescent="0.35"/>
  <cols>
    <col min="1" max="1" width="2.81640625" customWidth="1"/>
    <col min="2" max="2" width="70.90625" customWidth="1"/>
    <col min="3" max="4" width="20.6328125" customWidth="1"/>
    <col min="5" max="5" width="5.6328125" customWidth="1"/>
    <col min="6" max="6" width="46.26953125" customWidth="1"/>
    <col min="7" max="7" width="19.26953125" bestFit="1" customWidth="1"/>
    <col min="8" max="8" width="20.6328125" customWidth="1"/>
    <col min="9" max="9" width="19.26953125" bestFit="1" customWidth="1"/>
    <col min="10" max="10" width="20.6328125" customWidth="1"/>
  </cols>
  <sheetData>
    <row r="1" spans="2:15" ht="15" thickBot="1" x14ac:dyDescent="0.4"/>
    <row r="2" spans="2:15" ht="80" customHeight="1" thickBot="1" x14ac:dyDescent="0.4">
      <c r="B2" s="7"/>
      <c r="C2" s="88" t="s">
        <v>12</v>
      </c>
      <c r="D2" s="88"/>
      <c r="E2" s="88"/>
      <c r="F2" s="88"/>
      <c r="G2" s="88"/>
      <c r="H2" s="88"/>
      <c r="I2" s="88"/>
      <c r="J2" s="89"/>
    </row>
    <row r="3" spans="2:15" ht="20.5" customHeight="1" thickBot="1" x14ac:dyDescent="0.4">
      <c r="B3" s="6"/>
      <c r="C3" s="20"/>
      <c r="D3" s="21"/>
      <c r="E3" s="21"/>
      <c r="F3" s="21"/>
      <c r="G3" s="21"/>
      <c r="H3" s="21"/>
      <c r="I3" s="21"/>
      <c r="J3" s="21"/>
    </row>
    <row r="4" spans="2:15" ht="124.5" customHeight="1" thickBot="1" x14ac:dyDescent="0.4">
      <c r="B4" s="98" t="s">
        <v>30</v>
      </c>
      <c r="C4" s="99"/>
      <c r="D4" s="100"/>
      <c r="E4" s="21"/>
      <c r="F4" s="98" t="s">
        <v>15</v>
      </c>
      <c r="G4" s="99"/>
      <c r="H4" s="99"/>
      <c r="I4" s="99"/>
      <c r="J4" s="100"/>
    </row>
    <row r="5" spans="2:15" ht="6" customHeight="1" thickBot="1" x14ac:dyDescent="0.4">
      <c r="B5" s="5"/>
      <c r="C5" s="5"/>
      <c r="D5" s="5"/>
      <c r="G5" s="2"/>
    </row>
    <row r="6" spans="2:15" ht="41" customHeight="1" thickBot="1" x14ac:dyDescent="0.4">
      <c r="B6" s="101" t="s">
        <v>5</v>
      </c>
      <c r="C6" s="102"/>
      <c r="D6" s="103"/>
      <c r="E6" s="8"/>
      <c r="F6" s="104" t="s">
        <v>18</v>
      </c>
      <c r="G6" s="105"/>
      <c r="H6" s="105"/>
      <c r="I6" s="105"/>
      <c r="J6" s="106"/>
    </row>
    <row r="7" spans="2:15" ht="15" thickBot="1" x14ac:dyDescent="0.4">
      <c r="B7" s="9"/>
      <c r="C7" s="9"/>
      <c r="D7" s="9"/>
    </row>
    <row r="8" spans="2:15" s="10" customFormat="1" ht="30" customHeight="1" thickBot="1" x14ac:dyDescent="0.4">
      <c r="B8" s="24" t="s">
        <v>6</v>
      </c>
      <c r="C8" s="107"/>
      <c r="D8" s="108"/>
      <c r="F8" s="109" t="str">
        <f>$B$8</f>
        <v>Dénomination de l'opérateur économique :</v>
      </c>
      <c r="G8" s="110"/>
      <c r="H8" s="110"/>
      <c r="I8" s="111">
        <f>$C$8</f>
        <v>0</v>
      </c>
      <c r="J8" s="112"/>
      <c r="M8"/>
      <c r="N8"/>
      <c r="O8"/>
    </row>
    <row r="9" spans="2:15" ht="40" customHeight="1" x14ac:dyDescent="0.35">
      <c r="B9" s="90" t="s">
        <v>27</v>
      </c>
      <c r="C9" s="92" t="s">
        <v>13</v>
      </c>
      <c r="D9" s="94" t="s">
        <v>14</v>
      </c>
      <c r="F9" s="96" t="s">
        <v>1</v>
      </c>
      <c r="G9" s="75" t="str">
        <f>$C$9</f>
        <v>Chef de projet Junior</v>
      </c>
      <c r="H9" s="76"/>
      <c r="I9" s="77" t="str">
        <f>$D$9</f>
        <v>Chef de projet Senior</v>
      </c>
      <c r="J9" s="78"/>
    </row>
    <row r="10" spans="2:15" ht="40" customHeight="1" x14ac:dyDescent="0.35">
      <c r="B10" s="91"/>
      <c r="C10" s="93"/>
      <c r="D10" s="95"/>
      <c r="F10" s="97"/>
      <c r="G10" s="14" t="s">
        <v>3</v>
      </c>
      <c r="H10" s="15" t="s">
        <v>4</v>
      </c>
      <c r="I10" s="14" t="s">
        <v>3</v>
      </c>
      <c r="J10" s="48" t="s">
        <v>4</v>
      </c>
    </row>
    <row r="11" spans="2:15" ht="40.5" customHeight="1" x14ac:dyDescent="0.35">
      <c r="B11" s="73" t="s">
        <v>16</v>
      </c>
      <c r="C11" s="113"/>
      <c r="D11" s="114"/>
      <c r="E11" s="1"/>
      <c r="F11" s="49" t="s">
        <v>7</v>
      </c>
      <c r="G11" s="16">
        <v>6</v>
      </c>
      <c r="H11" s="17">
        <v>6</v>
      </c>
      <c r="I11" s="16">
        <v>6</v>
      </c>
      <c r="J11" s="50">
        <v>6</v>
      </c>
    </row>
    <row r="12" spans="2:15" ht="26.5" customHeight="1" thickBot="1" x14ac:dyDescent="0.4">
      <c r="B12" s="74"/>
      <c r="C12" s="115"/>
      <c r="D12" s="116"/>
      <c r="E12" s="1"/>
      <c r="F12" s="51" t="s">
        <v>8</v>
      </c>
      <c r="G12" s="18">
        <v>21</v>
      </c>
      <c r="H12" s="19">
        <v>21</v>
      </c>
      <c r="I12" s="18">
        <v>21</v>
      </c>
      <c r="J12" s="52">
        <v>21</v>
      </c>
    </row>
    <row r="13" spans="2:15" ht="26.5" customHeight="1" thickTop="1" x14ac:dyDescent="0.35">
      <c r="B13" s="25" t="s">
        <v>17</v>
      </c>
      <c r="C13" s="65">
        <v>21.3</v>
      </c>
      <c r="D13" s="66">
        <v>45</v>
      </c>
      <c r="E13" s="1"/>
      <c r="F13" s="53" t="s">
        <v>2</v>
      </c>
      <c r="G13" s="119">
        <f>$C$13</f>
        <v>21.3</v>
      </c>
      <c r="H13" s="120">
        <f>$C$13</f>
        <v>21.3</v>
      </c>
      <c r="I13" s="121">
        <f>D13</f>
        <v>45</v>
      </c>
      <c r="J13" s="120">
        <f>D13</f>
        <v>45</v>
      </c>
    </row>
    <row r="14" spans="2:15" ht="46.5" customHeight="1" x14ac:dyDescent="0.35">
      <c r="B14" s="29" t="s">
        <v>24</v>
      </c>
      <c r="C14" s="79">
        <v>9</v>
      </c>
      <c r="D14" s="80"/>
      <c r="E14" s="1"/>
      <c r="F14" s="49" t="s">
        <v>21</v>
      </c>
      <c r="G14" s="11">
        <f>IF($C$14="",0,G12*($C$14-3.6))</f>
        <v>113.4</v>
      </c>
      <c r="H14" s="22">
        <f t="shared" ref="H14:J14" si="0">IF($C$14="",0,H12*($C$14-3.6))</f>
        <v>113.4</v>
      </c>
      <c r="I14" s="11">
        <f t="shared" si="0"/>
        <v>113.4</v>
      </c>
      <c r="J14" s="54">
        <f t="shared" si="0"/>
        <v>113.4</v>
      </c>
    </row>
    <row r="15" spans="2:15" ht="40.5" customHeight="1" x14ac:dyDescent="0.35">
      <c r="B15" s="26" t="s">
        <v>23</v>
      </c>
      <c r="C15" s="43"/>
      <c r="D15" s="44"/>
      <c r="E15" s="1"/>
      <c r="F15" s="49" t="s">
        <v>31</v>
      </c>
      <c r="G15" s="11">
        <f>(G13*151.67)</f>
        <v>3230.5709999999999</v>
      </c>
      <c r="H15" s="22">
        <f t="shared" ref="H15:J15" si="1">(H13*151.67)</f>
        <v>3230.5709999999999</v>
      </c>
      <c r="I15" s="11">
        <f t="shared" si="1"/>
        <v>6825.15</v>
      </c>
      <c r="J15" s="54">
        <f t="shared" si="1"/>
        <v>6825.15</v>
      </c>
      <c r="K15" s="38"/>
    </row>
    <row r="16" spans="2:15" ht="45" customHeight="1" thickBot="1" x14ac:dyDescent="0.4">
      <c r="B16" s="27" t="s">
        <v>19</v>
      </c>
      <c r="C16" s="118"/>
      <c r="D16" s="117"/>
      <c r="E16" s="1"/>
      <c r="F16" s="55" t="s">
        <v>22</v>
      </c>
      <c r="G16" s="30">
        <f>$C$15</f>
        <v>0</v>
      </c>
      <c r="H16" s="31">
        <f>$C$17</f>
        <v>0</v>
      </c>
      <c r="I16" s="30">
        <f>$D$15</f>
        <v>0</v>
      </c>
      <c r="J16" s="56">
        <f>$D$17</f>
        <v>0</v>
      </c>
      <c r="K16" s="38"/>
    </row>
    <row r="17" spans="2:11" s="3" customFormat="1" ht="40" customHeight="1" thickTop="1" thickBot="1" x14ac:dyDescent="0.4">
      <c r="B17" s="28" t="s">
        <v>20</v>
      </c>
      <c r="C17" s="45"/>
      <c r="D17" s="46"/>
      <c r="E17" s="4"/>
      <c r="F17" s="57" t="s">
        <v>9</v>
      </c>
      <c r="G17" s="32">
        <f>G15*G16+G14</f>
        <v>113.4</v>
      </c>
      <c r="H17" s="33">
        <f t="shared" ref="H17:J17" si="2">H15*H16+H14</f>
        <v>113.4</v>
      </c>
      <c r="I17" s="32">
        <f t="shared" si="2"/>
        <v>113.4</v>
      </c>
      <c r="J17" s="58">
        <f t="shared" si="2"/>
        <v>113.4</v>
      </c>
      <c r="K17" s="38"/>
    </row>
    <row r="18" spans="2:11" ht="40" customHeight="1" x14ac:dyDescent="0.35">
      <c r="B18" s="81" t="s">
        <v>26</v>
      </c>
      <c r="C18" s="81"/>
      <c r="D18" s="81"/>
      <c r="E18" s="1"/>
      <c r="F18" s="59" t="s">
        <v>0</v>
      </c>
      <c r="G18" s="11">
        <f>G17*0.2</f>
        <v>22.680000000000003</v>
      </c>
      <c r="H18" s="22">
        <f>H17*0.2</f>
        <v>22.680000000000003</v>
      </c>
      <c r="I18" s="11">
        <f t="shared" ref="I18:J18" si="3">I17*0.2</f>
        <v>22.680000000000003</v>
      </c>
      <c r="J18" s="54">
        <f t="shared" si="3"/>
        <v>22.680000000000003</v>
      </c>
      <c r="K18" s="38"/>
    </row>
    <row r="19" spans="2:11" ht="40" customHeight="1" thickBot="1" x14ac:dyDescent="0.4">
      <c r="B19" s="81"/>
      <c r="C19" s="81"/>
      <c r="D19" s="81"/>
      <c r="E19" s="1"/>
      <c r="F19" s="60" t="s">
        <v>10</v>
      </c>
      <c r="G19" s="61">
        <f>G17+G18</f>
        <v>136.08000000000001</v>
      </c>
      <c r="H19" s="62">
        <f>H17+H18</f>
        <v>136.08000000000001</v>
      </c>
      <c r="I19" s="61">
        <f>I17+I18</f>
        <v>136.08000000000001</v>
      </c>
      <c r="J19" s="63">
        <f>J17+J18</f>
        <v>136.08000000000001</v>
      </c>
      <c r="K19" s="38"/>
    </row>
    <row r="20" spans="2:11" ht="20.25" customHeight="1" thickBot="1" x14ac:dyDescent="0.4">
      <c r="E20" s="1"/>
      <c r="F20" s="12"/>
      <c r="G20" s="13"/>
      <c r="H20" s="13"/>
      <c r="I20" s="13"/>
      <c r="J20" s="13"/>
    </row>
    <row r="21" spans="2:11" ht="40" customHeight="1" x14ac:dyDescent="0.35">
      <c r="B21" s="34" t="s">
        <v>11</v>
      </c>
      <c r="C21" s="35"/>
      <c r="D21" s="36"/>
      <c r="F21" s="82" t="s">
        <v>28</v>
      </c>
      <c r="G21" s="83"/>
      <c r="H21" s="67" t="str">
        <f>IF(G16=0,"",G17+I17)</f>
        <v/>
      </c>
      <c r="I21" s="67"/>
      <c r="J21" s="68"/>
    </row>
    <row r="22" spans="2:11" ht="45" customHeight="1" x14ac:dyDescent="0.35">
      <c r="B22" s="37"/>
      <c r="C22" s="38"/>
      <c r="D22" s="39"/>
      <c r="F22" s="84" t="s">
        <v>29</v>
      </c>
      <c r="G22" s="85"/>
      <c r="H22" s="69" t="str">
        <f>IF(H16=0,"",H17+J17)</f>
        <v/>
      </c>
      <c r="I22" s="69"/>
      <c r="J22" s="70"/>
    </row>
    <row r="23" spans="2:11" ht="15" thickBot="1" x14ac:dyDescent="0.4">
      <c r="B23" s="37"/>
      <c r="C23" s="38"/>
      <c r="D23" s="39"/>
      <c r="F23" s="47"/>
      <c r="G23" s="38"/>
      <c r="H23" s="38"/>
      <c r="I23" s="38"/>
      <c r="J23" s="64"/>
    </row>
    <row r="24" spans="2:11" ht="40.5" customHeight="1" thickBot="1" x14ac:dyDescent="0.4">
      <c r="B24" s="40"/>
      <c r="C24" s="41"/>
      <c r="D24" s="42"/>
      <c r="F24" s="86" t="s">
        <v>25</v>
      </c>
      <c r="G24" s="87"/>
      <c r="H24" s="71" t="str">
        <f>IF(G16=0,"",H22+H21)</f>
        <v/>
      </c>
      <c r="I24" s="71"/>
      <c r="J24" s="72"/>
    </row>
    <row r="25" spans="2:11" x14ac:dyDescent="0.35">
      <c r="B25" s="23"/>
    </row>
    <row r="26" spans="2:11" ht="30" customHeight="1" x14ac:dyDescent="0.35"/>
    <row r="27" spans="2:11" ht="40" customHeight="1" x14ac:dyDescent="0.35"/>
    <row r="28" spans="2:11" ht="40" customHeight="1" x14ac:dyDescent="0.35"/>
    <row r="29" spans="2:11" ht="26.5" customHeight="1" x14ac:dyDescent="0.35"/>
    <row r="30" spans="2:11" ht="26.5" customHeight="1" x14ac:dyDescent="0.35"/>
    <row r="31" spans="2:11" ht="26.5" customHeight="1" x14ac:dyDescent="0.35"/>
    <row r="32" spans="2:11" ht="26.5" customHeight="1" x14ac:dyDescent="0.35"/>
    <row r="33" spans="2:10" ht="26.5" customHeight="1" x14ac:dyDescent="0.35"/>
    <row r="34" spans="2:10" ht="26.5" customHeight="1" x14ac:dyDescent="0.35"/>
    <row r="35" spans="2:10" ht="26.5" customHeight="1" x14ac:dyDescent="0.35"/>
    <row r="36" spans="2:10" s="3" customFormat="1" ht="26.5" customHeight="1" x14ac:dyDescent="0.35">
      <c r="B36"/>
      <c r="C36"/>
      <c r="D36"/>
      <c r="F36"/>
      <c r="G36"/>
      <c r="H36"/>
      <c r="I36"/>
      <c r="J36"/>
    </row>
    <row r="37" spans="2:10" ht="26.5" customHeight="1" x14ac:dyDescent="0.35">
      <c r="B37" s="3"/>
      <c r="C37" s="3"/>
      <c r="D37" s="3"/>
    </row>
    <row r="38" spans="2:10" ht="26.5" customHeight="1" x14ac:dyDescent="0.35"/>
    <row r="40" spans="2:10" ht="40" customHeight="1" x14ac:dyDescent="0.35"/>
    <row r="42" spans="2:10" ht="23.5" customHeight="1" x14ac:dyDescent="0.35"/>
    <row r="44" spans="2:10" ht="16.5" customHeight="1" x14ac:dyDescent="0.35"/>
  </sheetData>
  <mergeCells count="24">
    <mergeCell ref="C2:J2"/>
    <mergeCell ref="B9:B10"/>
    <mergeCell ref="C9:C10"/>
    <mergeCell ref="D9:D10"/>
    <mergeCell ref="F9:F10"/>
    <mergeCell ref="B4:D4"/>
    <mergeCell ref="F4:J4"/>
    <mergeCell ref="B6:D6"/>
    <mergeCell ref="F6:J6"/>
    <mergeCell ref="C8:D8"/>
    <mergeCell ref="F8:H8"/>
    <mergeCell ref="I8:J8"/>
    <mergeCell ref="G9:H9"/>
    <mergeCell ref="I9:J9"/>
    <mergeCell ref="C14:D14"/>
    <mergeCell ref="B18:D19"/>
    <mergeCell ref="F21:G21"/>
    <mergeCell ref="H21:J21"/>
    <mergeCell ref="H22:J22"/>
    <mergeCell ref="H24:J24"/>
    <mergeCell ref="B11:B12"/>
    <mergeCell ref="C11:D12"/>
    <mergeCell ref="F22:G22"/>
    <mergeCell ref="F24:G24"/>
  </mergeCells>
  <conditionalFormatting sqref="G14:J14">
    <cfRule type="cellIs" dxfId="0" priority="2" operator="equal">
      <formula>0</formula>
    </cfRule>
  </conditionalFormatting>
  <printOptions horizontalCentered="1"/>
  <pageMargins left="0.31496062992125984" right="0.31496062992125984" top="0.55118110236220474" bottom="0.35433070866141736" header="0.31496062992125984" footer="0.31496062992125984"/>
  <pageSetup paperSize="9" scale="3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5" ma:contentTypeDescription="Crée un document." ma:contentTypeScope="" ma:versionID="906670aa31a47203ac93f677df8d40c6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72e80c7624617a1d8a13732ebdaa90e7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5715DCB-CB8C-4822-A684-10A6C6B056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3C0DCD-4F2E-4956-A41B-BB33DA5D65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8D0594-B046-471D-9AFF-F6258D43E9C7}">
  <ds:schemaRefs>
    <ds:schemaRef ds:uri="http://schemas.microsoft.com/office/2006/metadata/properties"/>
    <ds:schemaRef ds:uri="http://schemas.microsoft.com/office/infopath/2007/PartnerControls"/>
    <ds:schemaRef ds:uri="f628dff0-fd24-4b1c-bb85-ab9254f4a7f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2</vt:lpstr>
    </vt:vector>
  </TitlesOfParts>
  <Company>MuCEM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</dc:creator>
  <cp:lastModifiedBy>Cecile RICHET</cp:lastModifiedBy>
  <cp:lastPrinted>2015-07-30T13:13:49Z</cp:lastPrinted>
  <dcterms:created xsi:type="dcterms:W3CDTF">2015-07-28T07:18:54Z</dcterms:created>
  <dcterms:modified xsi:type="dcterms:W3CDTF">2025-10-15T12:07:49Z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0x0101007427A27E3224DC438148487FCAEE5262</vt:lpwstr>
  </property>
  <property fmtid="{D5CDD505-2E9C-101B-9397-08002B2CF9AE}" pid="3" name="MediaServiceImageTags">
    <vt:lpwstr/>
  </property>
</Properties>
</file>