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Projets\FR_67\VNF_Strasbourg\25CAE040_MOE_Sarralbe\_Technique\_Livrables\_Docs_travail\DCE\"/>
    </mc:Choice>
  </mc:AlternateContent>
  <xr:revisionPtr revIDLastSave="0" documentId="13_ncr:1_{69441684-D973-469C-9981-6B5B41A36ACF}" xr6:coauthVersionLast="47" xr6:coauthVersionMax="47" xr10:uidLastSave="{00000000-0000-0000-0000-000000000000}"/>
  <bookViews>
    <workbookView xWindow="-120" yWindow="-120" windowWidth="29040" windowHeight="15720" tabRatio="389" xr2:uid="{00000000-000D-0000-FFFF-FFFF00000000}"/>
  </bookViews>
  <sheets>
    <sheet name="Introduction " sheetId="12" r:id="rId1"/>
    <sheet name="BPU" sheetId="13" r:id="rId2"/>
    <sheet name="DQE chiffrage" sheetId="14" r:id="rId3"/>
    <sheet name="Feuil1" sheetId="15" r:id="rId4"/>
  </sheets>
  <definedNames>
    <definedName name="_xlnm._FilterDatabase" localSheetId="1" hidden="1">BPU!$F$1:$F$267</definedName>
    <definedName name="_xlnm._FilterDatabase" localSheetId="2" hidden="1">'DQE chiffrage'!#REF!</definedName>
    <definedName name="_Toc266177830" localSheetId="0">'Introduction '!$A$207</definedName>
    <definedName name="_xlnm.Print_Titles" localSheetId="1">BPU!$4:$5</definedName>
    <definedName name="_xlnm.Print_Titles" localSheetId="0">'Introduction '!$1:$1</definedName>
    <definedName name="_xlnm.Print_Area" localSheetId="1">BPU!$A$1:$E$264</definedName>
    <definedName name="_xlnm.Print_Area" localSheetId="2">'DQE chiffrage'!$A$1:$G$115</definedName>
    <definedName name="_xlnm.Print_Area" localSheetId="0">'Introduction '!$A$1:$A$127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4" l="1"/>
  <c r="C16" i="14"/>
  <c r="G73" i="13"/>
  <c r="I70" i="13"/>
  <c r="H70" i="13"/>
  <c r="I8" i="13"/>
  <c r="G36" i="13"/>
  <c r="H8" i="13" s="1"/>
  <c r="H36" i="13"/>
  <c r="I36" i="13"/>
  <c r="H38" i="13"/>
  <c r="I38" i="13"/>
  <c r="G56" i="13"/>
  <c r="I56" i="13"/>
  <c r="I58" i="13"/>
  <c r="G68" i="13"/>
  <c r="H58" i="13" s="1"/>
  <c r="H76" i="13"/>
  <c r="I76" i="13"/>
  <c r="G79" i="13"/>
  <c r="I83" i="13"/>
  <c r="G87" i="13"/>
  <c r="H83" i="13" s="1"/>
  <c r="I87" i="13"/>
  <c r="I89" i="13"/>
  <c r="G94" i="13"/>
  <c r="H89" i="13" s="1"/>
  <c r="I94" i="13"/>
  <c r="H96" i="13"/>
  <c r="I96" i="13"/>
  <c r="G106" i="13"/>
  <c r="I106" i="13"/>
  <c r="I108" i="13"/>
  <c r="G111" i="13"/>
  <c r="H108" i="13" s="1"/>
  <c r="H113" i="13"/>
  <c r="I113" i="13"/>
  <c r="G122" i="13"/>
  <c r="I124" i="13"/>
  <c r="G133" i="13"/>
  <c r="H124" i="13" s="1"/>
  <c r="I135" i="13"/>
  <c r="G142" i="13"/>
  <c r="H135" i="13" s="1"/>
  <c r="I144" i="13"/>
  <c r="G147" i="13"/>
  <c r="H144" i="13" s="1"/>
  <c r="H151" i="13"/>
  <c r="I151" i="13"/>
  <c r="G156" i="13"/>
  <c r="I158" i="13"/>
  <c r="G166" i="13"/>
  <c r="H158" i="13" s="1"/>
  <c r="H170" i="13"/>
  <c r="I170" i="13"/>
  <c r="G176" i="13"/>
  <c r="I178" i="13"/>
  <c r="G184" i="13"/>
  <c r="H178" i="13" s="1"/>
  <c r="I186" i="13"/>
  <c r="G190" i="13"/>
  <c r="H186" i="13" s="1"/>
  <c r="I192" i="13"/>
  <c r="G195" i="13"/>
  <c r="H192" i="13" s="1"/>
  <c r="H197" i="13"/>
  <c r="I197" i="13"/>
  <c r="G204" i="13"/>
  <c r="I206" i="13"/>
  <c r="G212" i="13"/>
  <c r="H206" i="13" s="1"/>
  <c r="H214" i="13"/>
  <c r="I214" i="13"/>
  <c r="G221" i="13"/>
  <c r="I223" i="13"/>
  <c r="G230" i="13"/>
  <c r="H223" i="13" s="1"/>
  <c r="I232" i="13"/>
  <c r="G235" i="13"/>
  <c r="H232" i="13" s="1"/>
  <c r="I237" i="13"/>
  <c r="G246" i="13"/>
  <c r="H237" i="13" s="1"/>
  <c r="H248" i="13"/>
  <c r="I248" i="13"/>
  <c r="G254" i="13"/>
  <c r="C80" i="14"/>
  <c r="C78" i="14"/>
  <c r="C76" i="14"/>
  <c r="D74" i="14"/>
  <c r="C74" i="14"/>
  <c r="C72" i="14"/>
  <c r="C70" i="14"/>
  <c r="C68" i="14"/>
  <c r="C66" i="14"/>
  <c r="C65" i="14"/>
  <c r="D64" i="14"/>
  <c r="C64" i="14"/>
  <c r="C63" i="14"/>
  <c r="C62" i="14"/>
  <c r="C60" i="14"/>
  <c r="C58" i="14"/>
  <c r="C56" i="14"/>
  <c r="C85" i="14" s="1"/>
  <c r="C98" i="14" s="1"/>
  <c r="D44" i="14"/>
  <c r="C44" i="14"/>
  <c r="C42" i="14"/>
  <c r="D40" i="14"/>
  <c r="C40" i="14"/>
  <c r="C38" i="14"/>
  <c r="C36" i="14"/>
  <c r="C34" i="14"/>
  <c r="C32" i="14"/>
  <c r="C30" i="14"/>
  <c r="C28" i="14"/>
  <c r="C49" i="14" s="1"/>
  <c r="C97" i="14" s="1"/>
  <c r="C14" i="14"/>
  <c r="D12" i="14"/>
  <c r="C12" i="14"/>
  <c r="C10" i="14"/>
  <c r="C8" i="14"/>
  <c r="C6" i="14"/>
  <c r="C21" i="14" s="1"/>
  <c r="C96" i="14" s="1"/>
  <c r="C5" i="14"/>
  <c r="C55" i="14" s="1"/>
  <c r="D80" i="14"/>
  <c r="D78" i="14"/>
  <c r="D76" i="14"/>
  <c r="D72" i="14"/>
  <c r="D70" i="14"/>
  <c r="D68" i="14"/>
  <c r="D66" i="14"/>
  <c r="D65" i="14"/>
  <c r="D63" i="14"/>
  <c r="D60" i="14"/>
  <c r="D58" i="14"/>
  <c r="D42" i="14"/>
  <c r="D38" i="14"/>
  <c r="D36" i="14"/>
  <c r="D34" i="14"/>
  <c r="D32" i="14"/>
  <c r="D30" i="14"/>
  <c r="D14" i="14"/>
  <c r="D10" i="14"/>
  <c r="D8" i="14"/>
  <c r="C93" i="14" l="1"/>
  <c r="C27" i="14"/>
</calcChain>
</file>

<file path=xl/sharedStrings.xml><?xml version="1.0" encoding="utf-8"?>
<sst xmlns="http://schemas.openxmlformats.org/spreadsheetml/2006/main" count="403" uniqueCount="298">
  <si>
    <t>Q</t>
  </si>
  <si>
    <t>- l'entretien et les frais de fonctionnement des installations, y compris les frais de téléphone pendant la durée de travaux,</t>
  </si>
  <si>
    <t>- les levés topographiques et de détail, et  les calculs nécessaires à la vérification des quantités mises en œuvre en cours d'exécution,</t>
  </si>
  <si>
    <t>N°</t>
  </si>
  <si>
    <t>PRIX</t>
  </si>
  <si>
    <t>de</t>
  </si>
  <si>
    <t>1 - Forfaits généraux</t>
  </si>
  <si>
    <t>Bordereau des Prix Unitaires</t>
  </si>
  <si>
    <t>Nota : Tous les prix devront être indiqués en chiffres et en lettres en hors taxes.</t>
  </si>
  <si>
    <t>Unité</t>
  </si>
  <si>
    <t>Le forfait</t>
  </si>
  <si>
    <t>Prix unitaire</t>
  </si>
  <si>
    <t>- toutes les sujétions de création ou d'aménagement des accès aux différentes parties du chantier,</t>
  </si>
  <si>
    <t>DESIGNATION DES TRAVAUX  ET PRIX EN TOUTES LETTRES</t>
  </si>
  <si>
    <t>en chiffre HT</t>
  </si>
  <si>
    <t>Ce prix comprend l'ensemble des frais nécessaires à la réalisation des études d'exécution à la charge de l’Entrepreneur et suivants les modalités décrites dans le CCTP, c'est à dire :</t>
  </si>
  <si>
    <t>- de manière générale, les frais d'établissement de tous les documents à remettre par l'Entrepreneur pendant les travaux et prévus dans le CCTP,</t>
  </si>
  <si>
    <t>ml</t>
  </si>
  <si>
    <t>m²</t>
  </si>
  <si>
    <t>Amenée et repli des installations de chantier</t>
  </si>
  <si>
    <t>Ce prix est relatif aux installations particulières et repliement de chantier et couvre notamment:</t>
  </si>
  <si>
    <t>- le maintien en état des pistes d'accès pendant toute la durée du chantier,</t>
  </si>
  <si>
    <t>- l'amenée et le montage du matériel fixe et roulant nécessaire à l'exécution des travaux définis,</t>
  </si>
  <si>
    <t>- les frais de nettoyage du chantier et des ouvrages en cas de crues ne dépassant pas le cas de force majeure défini au CCTP,</t>
  </si>
  <si>
    <t>- la mise en sécurité des matériels et matériaux pendant les arrêts de chantier,</t>
  </si>
  <si>
    <t>- l'enlèvement des installations en fin de chantier et la remise en état de toutes les parcelles mises à disposition de l'entreprise,</t>
  </si>
  <si>
    <t>- le suivi photographique du chantier tel que défini dans le CCTP,</t>
  </si>
  <si>
    <t>- les frais d'implantation et de piquetage des réseaux,</t>
  </si>
  <si>
    <t>Conditions de paiement:</t>
  </si>
  <si>
    <t>Ft</t>
  </si>
  <si>
    <t>- l'installation, l'entretien et la dépose des bungalows de chantier sur site,</t>
  </si>
  <si>
    <t>- toutes les dépenses d'énergie et d'eau spécifiques,</t>
  </si>
  <si>
    <t>- les panneaux de chantier,</t>
  </si>
  <si>
    <t>- les dispositions de protection et de lutte contre la pollution,</t>
  </si>
  <si>
    <t>- le suivi des conditions météorologiques (abonnement Météo France) et la mise en place d'un suivi des prévisions des crues,</t>
  </si>
  <si>
    <t>- toutes les autres sujétions définies dans le CCTP,</t>
  </si>
  <si>
    <t>- le laboratoire de chantier,</t>
  </si>
  <si>
    <t>Estim MOE</t>
  </si>
  <si>
    <t>Complété</t>
  </si>
  <si>
    <t>A</t>
  </si>
  <si>
    <t>Le</t>
  </si>
  <si>
    <t>Le Pouvoir Adjudicateur,</t>
  </si>
  <si>
    <t>Conditions de paiement :</t>
  </si>
  <si>
    <t>- le programme d'exécution,</t>
  </si>
  <si>
    <t>- les plans des différents équipements,</t>
  </si>
  <si>
    <t>- les frais d'établissement des plans de récolement des ouvrages.</t>
  </si>
  <si>
    <t>- de manière générale tous les documents, notes et plans d'exécution demandés au CCTP suivant les exigences formulées,</t>
  </si>
  <si>
    <t>- les études et planches d'essais sur les matériaux à mettre en œuvre,</t>
  </si>
  <si>
    <t>- les essais et contrôle des matériaux et matériels constitutifs des ouvrages,</t>
  </si>
  <si>
    <t>- 20 % à la réception des plans de récolement.</t>
  </si>
  <si>
    <t>U</t>
  </si>
  <si>
    <t>MONTANT</t>
  </si>
  <si>
    <t>en</t>
  </si>
  <si>
    <t>DESIGNATION DES TRAVAUX</t>
  </si>
  <si>
    <t>TOTAL HT</t>
  </si>
  <si>
    <t>TVA (20.0%)</t>
  </si>
  <si>
    <t>TOTAL TTC</t>
  </si>
  <si>
    <t>valeurs pour recherche dans DE</t>
  </si>
  <si>
    <t>Récapitulatif</t>
  </si>
  <si>
    <t>T.V.A. (20.0 %)</t>
  </si>
  <si>
    <t>PREAMBULE</t>
  </si>
  <si>
    <t>Les Bordereaux des Prix Unitaires et Devis Estimatif font partie intégrante des documents contractuels et doivent être lus en conjonction avec le contrat, les conditions administratives générales et particulières, les spécifications techniques et les plans.</t>
  </si>
  <si>
    <t>Le Titulaire est soumis à une obligation de résultat. Il lui appartient de mettre en œuvre les moyens d'exécution qui lui paraissent les mieux adaptés sans prétendre de ce fait à une quelconque plus value.</t>
  </si>
  <si>
    <t>Les descriptions détaillées des travaux et des matériaux ne sont pas nécessairement incluses dans les descriptions des prix. Les prix du Bordereau s'appliquent à des travaux exécutés selon les "règles de l'art" et conformément aux prescriptions du Marché. Référence, implicite ou explicite, doit être faite aux Spécifications Techniques et aux Plans pour ces informations.</t>
  </si>
  <si>
    <t>Un montant de prix unitaire non établi sera considéré comme ayant été englobé dans d'autres prix et par conséquent nul quelle que soit la quantité de travaux applicables à ce prix, lors de l'exécution.</t>
  </si>
  <si>
    <t>Les prestations incluses dans la description des prix sont fournies et ont été estimées uniquement pour servir à l'établissement du montant total des travaux et à la comparaison des offres.</t>
  </si>
  <si>
    <t>Le montant final du Marché sera établi par l'application des prix unitaires aux quantités approuvées aux conditions ci-dessous.</t>
  </si>
  <si>
    <t>En aucun cas, le détail des prestations, ainsi que d'éventuelles imprévisions ou omissions ne sauraient faire obstacle à l'application stricte de l'article 10 du CCAG.</t>
  </si>
  <si>
    <t>Les travaux seront payés aux prix d'application de prix unitaires portés au présent bordereau des prix et appliqués aux quantités d'ouvrages réellement exécutées et constatées contradictoirement dans la mesure où ces ouvrages seront conformes aux prescriptions du CCTP.</t>
  </si>
  <si>
    <t>Les tonnages sont évalués en prenant en compte les poids théoriques des matériaux (poids unitaire catalogue, ou section théorique à laquelle on applique une densité de 7,85 t/m3 pour l’acier, de 2,50 t/m3 pour le béton armé et 2,40 t/m3 pour les enrobés).</t>
  </si>
  <si>
    <t>Tous les frais généraux du Titulaire tels que les assurances, frais financiers, frais de siège, bénéfices et aléas, impôts droits et taxes, sont compris dans les prix unitaires du Marché.</t>
  </si>
  <si>
    <t>Il est précisé que tous les prix sont réputés comprendre toutes les mesures de sécurité préconisées dans le PGC et les PPSPS ainsi que les consignes données par le SPS.</t>
  </si>
  <si>
    <t>L'entrepreneur aura pris connaissance, en particulier lors de la visite du site obligatoire, préalable à l'établissement de son offre, des contraintes de toutes natures pour l'exécution des travaux et sera réputé les avoir intégrées sans restriction.</t>
  </si>
  <si>
    <t>Les prix intègrent également l'ensemble des dispositions et prestations nécessaires au respect de la loi, aux directives des services de l'état pour la protection de l'environnement.</t>
  </si>
  <si>
    <t>Aucun travail supplémentaire ne sera rémunéré en dehors du présent bordereau sauf s'il est exécuté sur ordre écrit du Maître d’œuvre.</t>
  </si>
  <si>
    <t>Il appartient à l’Entrepreneur de préciser dans sa soumission les prestations qui lui apparaîtraient ne pas être rémunérées dans le cadre du présent bordereau.</t>
  </si>
  <si>
    <t>Conditions d’établissement des prix</t>
  </si>
  <si>
    <t>Hormis les cas exceptionnels ayant le caractère de « non prévisible » définis au CCAP, l'Entrepreneur sera responsable de tous les dommages subis aux fondations, aux ouvrages existants ou à construire, installations de chantiers causés par les eaux soit par suite d'une rupture ou d'une insuffisance quelconque des ouvrages provisoires.</t>
  </si>
  <si>
    <t>Il est rappelé que le cas « non prévisible », parfois appelé «  force majeure », s'applique à un événement indépendant de la volonté des parties qui n'aurait pu être ni prévu, ni prévenu, ni empêché et qui rendrait impossible l'exécution de l'obligation des parties.</t>
  </si>
  <si>
    <t>Toutefois, en aucun cas (cas prévisible ou non prévisible) les dégâts constatés sur :</t>
  </si>
  <si>
    <t>L’Entrepreneur devra se tenir informé des conditions météorologiques et hydrologiques du jour et des jours à venir de manière à anticiper tout phénomène météorologique prévisible.</t>
  </si>
  <si>
    <t>Dans le cas de dépassement du cas « normalement prévisible tel que défini au CCAP » et ce pendant la période d’exécution des travaux, seuls les dégâts causés aux ouvrages existants ou à construire, aux installations de chantier, et aux matériaux mis en œuvre ne seront pas imputables à l'Entrepreneur.</t>
  </si>
  <si>
    <t>Celui-ci devra assurer les réparations et recevra pour cela une rémunération calculée par application des prix du bordereau, des sous détails de prix et éventuellement de prix de travaux en régie, déduction faite des marges pour imprévus, aléas et bénéfices. Toutes les autres sujétions ou autres conséquences des crues ne seront pas prises en compte dans le cas de dépassement de l’événement « normalement prévisible ».</t>
  </si>
  <si>
    <t>Tous les frais de matériel nécessaire à la mise en œuvre sont compris dans les prix. L’Entrepreneur devra tenir compte dans ses prix des frais des matériels pendant leur période de non utilisation résultant du planning ainsi que des arrêts hebdomadaires et journaliers résultant de l’organisation des postes de travail.</t>
  </si>
  <si>
    <t>En général, les frais d’installation et de repliement du matériel, ainsi que les prix d’immobilisation éventuelle sont compris dans la mise en œuvre sauf quand des libellés de prix sont prévus explicitement pour ces tâches.</t>
  </si>
  <si>
    <t>SUJETIONS PARTICULIERES DE CERTAINS PRIX</t>
  </si>
  <si>
    <t>1. Terrassements</t>
  </si>
  <si>
    <t>Les prix relatifs aux déblais comprennent :</t>
  </si>
  <si>
    <t>Les prix relatifs aux remblais comprennent :</t>
  </si>
  <si>
    <t xml:space="preserve">Ces prix sont indépendants du matériel employé, de la pente des talus et des dimensions des fouilles. </t>
  </si>
  <si>
    <t>2. Bétons</t>
  </si>
  <si>
    <t>Les différents prix de béton tiennent compte notamment :</t>
  </si>
  <si>
    <t>Ils comportent la fourniture à pied d'œuvre suivant les conditions définies lors de l'agrément (slump test), la mise en œuvre, et les épreuves définies dans le CCTP par partie d'ouvrage.</t>
  </si>
  <si>
    <t>Ils s'appliquent au mètre cube mesuré sur les plans d'exécution.</t>
  </si>
  <si>
    <t>3. Coffrages</t>
  </si>
  <si>
    <t>Les prix comportent la fourniture des matériaux nécessaires à la réalisation, la location, le montage, les étaiements, les produits de décoffrage, le démontage, le repliement après emploi, la dépréciation due à l'utilisation, les transports pour évacuation du chantier.</t>
  </si>
  <si>
    <t>Ils tiennent compte des dispositions spéciales à prendre pour assurer la qualité des parements conformément au CCTP.</t>
  </si>
  <si>
    <t>Les prix comprennent les coffrages perdus et/ou l’utilisation de polystyrène. Sont comprises toutes les dispositions à prendre pour le coffrage des parements au droit de joints de dilatation.</t>
  </si>
  <si>
    <t>Ils tiennent compte, sans rémunération particulière, des réservations éventuelles pour scellements, évidements, réservations, trous de passage pour conduites, canalisations, fourreaux, de la mise en place de matériel d'équipement et d'essais fournis par le Maître d’œuvre, et servant à contrôler l'ouvrage pendant sa construction, etc.</t>
  </si>
  <si>
    <t>Les prix de coffrage s’appliquent aux parements réellement coffrés, mesurés sur la base des plans d'exécution. Une seule face sur deux sera prise en compte au niveau des joints de construction, notamment pour les joints entre plots successifs du hourdis du tablier.</t>
  </si>
  <si>
    <t>Sont considérés comme coffrages, les parements métalliques de coffrages outils et les parements bois des coffrages ordinaires pour parements vus ou non vus.</t>
  </si>
  <si>
    <t>Le Maître d’œuvre restera seul juge de la bonne exécution des parements et des arêtes et décidera des retenues à appliquer si des imperfections sont constatées.</t>
  </si>
  <si>
    <t>4. Armatures</t>
  </si>
  <si>
    <t>Ces prix rémunèrent au kilogramme les prestations définies à l’article 1.6 de l’annexe D du fascicule 65-A du C.C.T.G, mesurées conformément aux indications de l’article 2.1 de cette même annexe.</t>
  </si>
  <si>
    <t>Les prix comprennent la fourniture, l’amenée à pied d’œuvre, et la mise en œuvre, notamment la coupe et le façonnage des armatures, le montage, tous les frais et sujétions d'approvisionnement, de réception, de contrôle et de transport quelle que soit la distance de déchargement, de stockage à l'abri, etc.</t>
  </si>
  <si>
    <t>La précision du façonnage est le centimètre. Le Maître d'Œuvre peut demander le remplacement ou le refaçonnage à son choix de tout acier hors tolérance et ce, sans rémunération particulière.</t>
  </si>
  <si>
    <t>Les quantités rémunérées sont celles effectivement mises en place dans les ouvrages, métrées sur les plans d'exécution visés par le maître d’œuvre. Les chutes provenant du façonnage et les surlongueurs diverses ne sont pas rémunérées.</t>
  </si>
  <si>
    <t>Seuls sont pris en compte les recouvrements indiqués sur les dessins d'exécution visés par le Maître d’œuvre.</t>
  </si>
  <si>
    <t>Les prix intègrent l’utilisation éventuelle d’aciers manchonnés, manchons et barres filetées. Ils comprennent pour ces éléments :</t>
  </si>
  <si>
    <t>Les prix  intègrent également les protections contre les blessures térébrantes.</t>
  </si>
  <si>
    <t>Mode de mesurage :</t>
  </si>
  <si>
    <t>Ces prix s’appliquent aux quantités théoriques calculées suivant les plans d’exécution visés par le Maître d’œuvre.</t>
  </si>
  <si>
    <t>5. Equipements</t>
  </si>
  <si>
    <t>Les prix d’équipements comprennent les prestations suivantes si elles ne font pas l’objet d’un prix explicitement décrit :</t>
  </si>
  <si>
    <t>-          les engins et les matériels de l’Entrepreneur,</t>
  </si>
  <si>
    <t>-          les stocks de matériels et matériaux,</t>
  </si>
  <si>
    <t>-          qui auraient pu être conservés dans l'emprise d’une zone inadéquate ne seront pris en compte, l’Entrepreneur ayant pour obligation les mettre en sécurité chaque soir et les week-ends.</t>
  </si>
  <si>
    <t>Les prix du bordereau sont établis hors taxes, le taux de TVA est de 20.0 %.</t>
  </si>
  <si>
    <t>- Le matériel et les engins utilisés de tout type</t>
  </si>
  <si>
    <t>- Les blindages que l’Entrepreneur peut estimer nécessaires pour la réalisation des fouilles et les phasages des travaux. Aucun autre prix, autre que ceux décrits dans le présent bordereau, ne sera rémunéré. L’Entrepreneur devra ajuster ses prix en conséquence</t>
  </si>
  <si>
    <t>- Les piquetages complémentaires</t>
  </si>
  <si>
    <t>- Le fractionnement et le tri des blocs</t>
  </si>
  <si>
    <t>- Le réglage des fonds de fouilles et des talus</t>
  </si>
  <si>
    <t>- Les protections des fonds de fouille et des talus contre les eaux de ruissellement</t>
  </si>
  <si>
    <t>- Les pompages divers éventuellement nécessaires</t>
  </si>
  <si>
    <t>- les piquetages complémentaires</t>
  </si>
  <si>
    <t>- L’arrosage éventuel</t>
  </si>
  <si>
    <t>- Le régalage par couches</t>
  </si>
  <si>
    <t>- Le compactage méthodique</t>
  </si>
  <si>
    <t>- La confection de redans pour les remblais appuyés sur un talus</t>
  </si>
  <si>
    <t>- Le réglage de l’arase des terrassements et des talus au profil définitif hors terre végétale</t>
  </si>
  <si>
    <t>- La protection de la plateforme et des talus contre les eaux de ruissellement, y compris exécution et entretien des ouvrages provisoires correspondants</t>
  </si>
  <si>
    <t>- Des études pour la mise au point des formules</t>
  </si>
  <si>
    <t>- Des épreuves d’études, de convenance et de contrôle</t>
  </si>
  <si>
    <t>- Du stockage des ciments</t>
  </si>
  <si>
    <t>- Des dispositifs nécessaires au transport (toupie) et à la mise en œuvre (grue et benne, pompe, goulotte) proposés par l’Entrepreneur et acceptés par le Maître d’Œuvre</t>
  </si>
  <si>
    <t>- De l'emploi éventuel d'adjuvants de toute nature (retardateur, plastifiant, entraîneur d'air, etc.) choisis parmi les produits agréés</t>
  </si>
  <si>
    <t>- Des traitements thermiques éventuels</t>
  </si>
  <si>
    <t>- Des sujétions liées au bétonnage de grande masse de béton</t>
  </si>
  <si>
    <t>- De la complexité des coffrages et de la haute densité du ferraillage</t>
  </si>
  <si>
    <t>- Des réservations de toutes sortes (trappes de bétonnage, cheminées de bétonnage et de vibrations, etc.)</t>
  </si>
  <si>
    <t>- Des frais de cure systématiques hormis ceux faisant l’objet d’un prix spécifique</t>
  </si>
  <si>
    <t>- Des dispositions particulières à prendre pour les reprises de bétonnage (traitement des parois, produit à mettre systématiquement pour améliorer l'adhérence entre le béton déjà pris et le béton à couler)</t>
  </si>
  <si>
    <t>- Des sujétions diverses de bétonnage et surfaçage, ainsi que celles dues au bétonnage par temps froid ou par temps chaud</t>
  </si>
  <si>
    <t>- La fourniture, le façonnage quelle que soit la forme, et la pose,</t>
  </si>
  <si>
    <t>- Les sujétions de mise en place à tous niveaux des aciers et des éléments nécessaires à la rigidité des cages d'armatures et au maintien des barres à leur emplacement lors du coulage du béton,</t>
  </si>
  <si>
    <t>- Tous les manchons nécessaires,</t>
  </si>
  <si>
    <t>- Les cales et les gabarits de montage.</t>
  </si>
  <si>
    <t>- La longueur des aciers et leur diamètre sont déterminés suivant les dessins d'exécution.</t>
  </si>
  <si>
    <t>- Les armatures de treillis soudé sont rémunérées par application du prix de l’acier HA. Le poids à prendre en compte est le produit du poids nominal de treillis soudé au mètre carré de mis en œuvre par la surface effective couverte.</t>
  </si>
  <si>
    <t>- Les treillis soudés de protection et de sécurité n’ayant pas de rôle structurel (justification des sections en béton armé) sont réputés inclus dans les prix et ne sont pas comptabilisés.</t>
  </si>
  <si>
    <t>- La rémunération de l’ensemble des éléments d’assemblage et de levage des cages d’armatures et supports d’éléments intérieurs à cette cage est inclus dans le prix annoncé des armatures et ne sont pas comptabilisés.</t>
  </si>
  <si>
    <t>- La rémunération des fournitures et leur mise en œuvre et assemblage visant à prévenir tout risque de blessures térébrantes sur des aciers en attente est incluse dans le prix annoncé des armatures. Il en est de même pour tous les manchonnages nécessaires.</t>
  </si>
  <si>
    <t>- La rémunération de la fourniture et de la mise en œuvre par soudage de l’ensemble des connecteurs en acier pour les liaisons mécaniques sur le rideau de palplanches est incluse dans le prix annoncé des armatures et ne sont pas comptabilisés.</t>
  </si>
  <si>
    <t>- Le stockage et gardiennage des matériels avant leur mise en œuvre, depuis la date de livraison jusqu'à la date de mise en service</t>
  </si>
  <si>
    <t>- Les dispositifs de sécurité nécessaires à la mise en œuvre des équipements</t>
  </si>
  <si>
    <t>- L’amenée à pied d’œuvre, l’équipement de manutention et de montage, le montage proprement dit</t>
  </si>
  <si>
    <t>- La pose et l’installation,</t>
  </si>
  <si>
    <t>- La garantie constructeur,</t>
  </si>
  <si>
    <t>- La documentation constructeur,</t>
  </si>
  <si>
    <t>- Les études et les plans spécifiques,</t>
  </si>
  <si>
    <t>- La réalisation d’un élément témoin.</t>
  </si>
  <si>
    <t>Ce prix comprend notamment toutes sujétions de validation topographique du fond de fouille et toutes reprises éventuellement nécessaires.</t>
  </si>
  <si>
    <t>CHAP1</t>
  </si>
  <si>
    <t>CHAP2</t>
  </si>
  <si>
    <t>€ H.T.</t>
  </si>
  <si>
    <t>- 30 % à la remise du programme d'exécution,</t>
  </si>
  <si>
    <t>- 50 % à l'avancement de l'approbation des plans d'exécution</t>
  </si>
  <si>
    <t>- la réalisation des constats d'huissier avant et après achèvement des travaux.</t>
  </si>
  <si>
    <t>Le mètre carré</t>
  </si>
  <si>
    <t>Le mètre cube</t>
  </si>
  <si>
    <t xml:space="preserve">N° de </t>
  </si>
  <si>
    <t>- fourniture et mise en place d'un panneau de chantier 3mx2m</t>
  </si>
  <si>
    <t>- les éléments de la mission G3 selon NFP94-500,</t>
  </si>
  <si>
    <t>Il comprend également l'ensemble des frais nécessaires à la réalisation des études, essais et contrôles des matériaux à la charge de l’Entrepreneur et suivants les modalités décrites dans le CCTP, c'est-à-dire:</t>
  </si>
  <si>
    <t>La description de chaque prix identifie généralement la partie considérée des travaux et non les tâches à entreprendre par le Titulaire. Les prix proposés comprennent le coût complet de toutes les activités, y compris les sujétions d'exécution, fournitures, main d'oeuvre ... nécessaires pour obtenir la partie considérée des travaux.</t>
  </si>
  <si>
    <t>m3</t>
  </si>
  <si>
    <t xml:space="preserve">Le forfait </t>
  </si>
  <si>
    <t>- l'étude et l'aménagement des aires de circulation, aires de montage, aires de stockage et de stationnement strictement nécessaires,</t>
  </si>
  <si>
    <t>- toutes sujétions sur la mise en œuvre.</t>
  </si>
  <si>
    <t>- toutes sujétions de pose.</t>
  </si>
  <si>
    <t>CHAP3</t>
  </si>
  <si>
    <t>Détail estimatif et quantitatif</t>
  </si>
  <si>
    <t>- la réalisation des reconnaissances du matériau,</t>
  </si>
  <si>
    <t>- toutes les sujétions de stockage,</t>
  </si>
  <si>
    <t>- toutes sujétions de compactage et d'essais de compactage tels que définis dans le CCTP,</t>
  </si>
  <si>
    <t>- toutes vérifications topographiques en fin de travaux.</t>
  </si>
  <si>
    <t>Ce prix rémunère au mètre carré la dépose d'enrobés et leur évacuation en centre agréé y compris toutes sujétions.</t>
  </si>
  <si>
    <t xml:space="preserve">Mission G3 - Etudes d'exécution </t>
  </si>
  <si>
    <t>Ce prix comprends notamment:</t>
  </si>
  <si>
    <t>- les recouvrements nécessaires;</t>
  </si>
  <si>
    <t>Le mètre carré en place</t>
  </si>
  <si>
    <t>Ce prix comprend notamment toutes sujétions de validation topographique et toutes reprises éventuellement nécessaires.</t>
  </si>
  <si>
    <t>- les reprises nécessaires;</t>
  </si>
  <si>
    <t>- toutes les sujétions de stockage et de mise en oeuvre,</t>
  </si>
  <si>
    <t>- toutes vérifications topographiques en fin de travaux et les reprises nécessaires.</t>
  </si>
  <si>
    <t xml:space="preserve">- l'évacuation en centre agrée les matériaux issu de la démolition. </t>
  </si>
  <si>
    <t>- toutes sujétions de validation topographique du fond de fouille et toutes reprises éventuellement nécessaires.</t>
  </si>
  <si>
    <t>- la clôture de l'ensemble de l'emprise du chantier,</t>
  </si>
  <si>
    <t>- 60% à l'achèvement des installations de chantier,</t>
  </si>
  <si>
    <t>- le solde, soit 40% après repliement des installations de chantier, évacuation des excédents et remise en état des lieux</t>
  </si>
  <si>
    <t>- 50 % à la préparation des accès,</t>
  </si>
  <si>
    <t>2 - Reprise de la conduite et caniveau béton</t>
  </si>
  <si>
    <t>Dépose et évacuation de l'enrobé</t>
  </si>
  <si>
    <t>Démolition de la conduite actuelle y compris évacuation des déblais</t>
  </si>
  <si>
    <t xml:space="preserve">Fourniture et mise en oeuvre de géotextile </t>
  </si>
  <si>
    <t>Fourniture et mise en œuvre de tuiles béton pour caniveau</t>
  </si>
  <si>
    <t>Fourniture et mise en œuvre d'un regard en DN1000</t>
  </si>
  <si>
    <t>Fourniture et mise en œuvre d'une conduite en DN300</t>
  </si>
  <si>
    <t>Suppression du glissement y compris évacuation en décharge agrée</t>
  </si>
  <si>
    <t>3 - Terrassement - Remblai renforcé</t>
  </si>
  <si>
    <t>Fourniture et mise en œuvre de GNT</t>
  </si>
  <si>
    <t>Remblai renforcé type Terramesh</t>
  </si>
  <si>
    <t>Fourniture et mise en œuvre de cages pour remblai renforcé type Terramesh</t>
  </si>
  <si>
    <t>Fourniture et mise en œuvre de géogrille de renfort</t>
  </si>
  <si>
    <t>Fourniture et mise en œuvre de remblai d'apport</t>
  </si>
  <si>
    <t>Fourniture et mise en œuvre de terre végétale</t>
  </si>
  <si>
    <t>Fourniture et mise en œuvre de terre végétale à l'arrière des cages</t>
  </si>
  <si>
    <t>Fourniture et mise en œuvre de géocomposite drainant</t>
  </si>
  <si>
    <t>Fourniture et mise en œuvre d'un drain de collecte</t>
  </si>
  <si>
    <t>Fourniture et mise en œuvre de matériaux graveleux sur le haut du talus</t>
  </si>
  <si>
    <t>Ensemencement</t>
  </si>
  <si>
    <t>Remise en état du fossé de pied</t>
  </si>
  <si>
    <t>Ce prix comprend l'ensemble des frais nécessaires à la réalisation des accès tels que définis au CCTP, c'est à dire :</t>
  </si>
  <si>
    <t>Ce prix comprends également la remise en état de l'ensemble des accès.</t>
  </si>
  <si>
    <t xml:space="preserve"> - le solde, soit 50 % après remise en état et du constat de fin de travaux.</t>
  </si>
  <si>
    <t>- la reprise du chemin de halage en pied de talus pour le rendre carossable;</t>
  </si>
  <si>
    <t>- le prolongement du passage busé au droit de l'accès au chemin de halage depuis la rue du canal.</t>
  </si>
  <si>
    <t>Ce prix rémunère au mètre cube de matériaux déblayés tous les moyens nécessaires, le tri et la mise en dépôt sur site issus de la réalisation de déblais.</t>
  </si>
  <si>
    <t xml:space="preserve">Ce prix comprends notamment l'évacuation en décharge agrée des matériaux, frais de décharge inclus. </t>
  </si>
  <si>
    <t xml:space="preserve">Ce prix rémunère au mètre carré en place la fourniture, le transport et la mise en oeuvre du géotextile tel que prévu au CCTP, y compris toute sujétions notamment environnementales. </t>
  </si>
  <si>
    <t>Les recouvrements sont réputés pris en compte dans ce prix.</t>
  </si>
  <si>
    <t>Ce prix rémunère au mètre cube en place la fourniture, le transport et la mise en oeuvre de matériaux graveleux tel que prévu au CCTP. Il comprends notamment:</t>
  </si>
  <si>
    <t>Le mètre cube en place</t>
  </si>
  <si>
    <t>Ce prix rémunère la prestation d'ensemencement à l'hydroseeder. Ce prix comprend notamment:</t>
  </si>
  <si>
    <t>- la fourniture des semences conformes aux exigences du CCTP,</t>
  </si>
  <si>
    <t>- la réalisation d'un ensemencement uniforme et suffisant sur toutes les surfaces de terre végétale,</t>
  </si>
  <si>
    <t>- la reprise de semis au titre de la garantie,</t>
  </si>
  <si>
    <t>- toutes sujétions d'accessibilité pour réaliser l'ensemencement,</t>
  </si>
  <si>
    <t>- la mise en œuvre de la politique VNF du "zéro phyto".</t>
  </si>
  <si>
    <t>Ce prix s'applique au mètre carré de terre végétale ensemencée (surface réelle tenant compte des pentes), mesuré sur les plans de récolement et plafonnés par la surface prévue dans les études d'exécution.</t>
  </si>
  <si>
    <t>Le mètre carré mesuré sur plan de récolement</t>
  </si>
  <si>
    <t>- la fourniture , le transport et le stockage du tuyau crépiné 2/3, conformément aux prescriptions du C.C.T.P.,</t>
  </si>
  <si>
    <t>Le mètre linéaire de drain en place</t>
  </si>
  <si>
    <t>Ce prix rémunère au mètre linéaire en place, la fourniture, la pose et l'ensemble des travaux nécessaires à la mise en œuvre d'un drain routier en PEHD Ø100. Ce prix comprend notamment :</t>
  </si>
  <si>
    <t>- la fourniture , le transport et le stockage de la conduite, conformément aux prescriptions du C.C.T.P.,</t>
  </si>
  <si>
    <t>Le mètre linéaire de conduite en place</t>
  </si>
  <si>
    <r>
      <t>Ce prix rémunère au mètre linéaire en place, la fourniture, la pose et l'ensemble des travaux nécessaires à la mise en œuvre d'une conduite</t>
    </r>
    <r>
      <rPr>
        <sz val="12"/>
        <color rgb="FFFF0000"/>
        <rFont val="Verdana"/>
        <family val="2"/>
      </rPr>
      <t xml:space="preserve"> </t>
    </r>
    <r>
      <rPr>
        <sz val="12"/>
        <rFont val="Verdana"/>
        <family val="2"/>
      </rPr>
      <t>en béton Ø300. Ce prix comprend notamment :</t>
    </r>
  </si>
  <si>
    <t>- sa mise en œuvre telle que défini au C.C.T.P,</t>
  </si>
  <si>
    <t>- la cunette préfabriquée pour DN 100 à 400 mm,</t>
  </si>
  <si>
    <t>- la fourniture des éléments préfabriqués normalisés et des joints correspondants sur site,</t>
  </si>
  <si>
    <t>- le déchargement, stockage et manutention,</t>
  </si>
  <si>
    <t>L'unité</t>
  </si>
  <si>
    <t>Fourniture et mise en œuvre d'un regard en DN800</t>
  </si>
  <si>
    <t>Ce prix comprends notamment les essais de caractérisation du matériaux et les contrôles compactages.</t>
  </si>
  <si>
    <t>Ce prix rémunère au mètre cube mis en œuvre la fourniture, le transport et la mise en œuvre de terre végétale à l'arrière du parement sur une épaisseur moyenne de 30cm, y compris toutes sujetions de pose.</t>
  </si>
  <si>
    <t>Ce prix rémunère au mètre cube mis en oeuvre la fourniture, le transport et la mise en œuvre du remblai technique à l'intérieur des cages tel que définis au CCTP, y compris toutes sujetions de pose.</t>
  </si>
  <si>
    <t>Ce prix rémunère au mètre carré la fourniture, le transport et la mise en œuvre de géogrille de renfort telle que définie au CCTP, y compris toutes sujetions de pose. Ce prix comprends notamment:</t>
  </si>
  <si>
    <t>Ce prix rémunère au mètre carré de parement la fourniture, le transport et la mise en œuvre du massif en sol renforcé de type Terramesh Vert tel que définis au CCTP.Ce prix comprends notamment:</t>
  </si>
  <si>
    <t xml:space="preserve">Ce prix rémunère au mètre carré en place, la fourniture, le transport, le stockage et la pose de terre végétale tel que prévu au CCTP. </t>
  </si>
  <si>
    <t>Ce prix rémunère au forfait l'ensemble des frais nécessaires à la démolition de la conduite actuelle tel que décrit dans le CCTP. Ce prix comprend notamment:</t>
  </si>
  <si>
    <t>Le mètre linéaire</t>
  </si>
  <si>
    <t>Ce prix rémunère au mètre carré en place la fourniture, le transport, le stockage et la mise en oeuvre d'un géocomposite drainant tel que prévu au CCTP.</t>
  </si>
  <si>
    <t>Ce prix rémunère au mètre linéaire la remise en état du fossé de pied tel que prévue au CCTP. Ce prix comprend notamment :</t>
  </si>
  <si>
    <t>- la reprise du gabarit et de la pente du fossé</t>
  </si>
  <si>
    <t>- toutes sujétions.</t>
  </si>
  <si>
    <t>Le mètre linéaire de fossé</t>
  </si>
  <si>
    <t>- la suppression des matériaux obstruant le fossé de pied, y compris évacuation en décharge agrée;</t>
  </si>
  <si>
    <t>Confortement du talus du bief 20</t>
  </si>
  <si>
    <t>Fourniture et mise en œuvre d'un géomatelas type MacMat sur le haut du talus</t>
  </si>
  <si>
    <t>Ce prix rémunère au mètre carré en place la fourniture, le transport, le stockage et la mise en oeuvre d'un géomatelas type MacMat tel que prévu au CCTP.</t>
  </si>
  <si>
    <t>- tampon en fonte type D500, de DN 1000 mm type sous chaussée, surface métallique, articulé type PAM ou SODIF, ou équivalent, étanche et son système de verrouillage,</t>
  </si>
  <si>
    <t>Ce prix rémunère à l'unité la fourniture, la pose de regard et son raccord au fossé existant et à la conduite en DN300. Ce prix comprend notamment :</t>
  </si>
  <si>
    <t>- tampon en fonte type D500, de DN 800 mm type sous chaussée, surface métallique, articulé type PAM ou SODIF, ou équivalent, étanche et son système de verrouillage,</t>
  </si>
  <si>
    <t>Ce prix rémunère à l'unité la fourniture, la pose de regard et son raccord à la conduite en DN300 et au rejet dans le fossé de pied. Ce prix comprend notamment :</t>
  </si>
  <si>
    <t>- l'évacuation du drain dans la cunette en béton dans le fossé de pied;</t>
  </si>
  <si>
    <t xml:space="preserve">- les notes de calculs, plans de terrassements des ouvrages suivant les spécifications du CCTP, </t>
  </si>
  <si>
    <t xml:space="preserve">Ce prix rémunère au mètre linéaire la fourniture, le transport et la mise en œuvre de tuiles de descente d'eau en béton pour le caniveau sur le talus, tel que décrit dans le CCTP. </t>
  </si>
  <si>
    <t>Fourniture et mise en œuvre de caniveau béton dans le fossé</t>
  </si>
  <si>
    <t xml:space="preserve">Ce prix rémunère au mètre linéaire la fourniture, le transport, le stockage et la pose de caniveau béton dans le fossé de pied tel que prévu au CCTP. Ce prix comprend notamment toutes sujetions de pose. </t>
  </si>
  <si>
    <t>- la pose sur lit de sable tel que défini au C.C.T.P;</t>
  </si>
  <si>
    <t>Il comprends la mise en œuvre de géotextile au droit de:</t>
  </si>
  <si>
    <t>- sous les tuiles en béton sur le talus;</t>
  </si>
  <si>
    <t>- sous le caniveau béton en pied;</t>
  </si>
  <si>
    <t>- sous les conduites en DN300;</t>
  </si>
  <si>
    <t>- sous les regards et autres éléments de génie civil;</t>
  </si>
  <si>
    <t>- sous la GNT en pied de talus, à la base du remblai renforcé.</t>
  </si>
  <si>
    <t>Ce prix rémunère au mètre cube compacté mesuré en place la fourniture, le transport et la mise en œuvre d'une GNT sous le Terramesh tel que définie au CCTP. Il comprend notamment :</t>
  </si>
  <si>
    <t>Aménagement des accès en pied de talus</t>
  </si>
  <si>
    <t>Ce prix comprend l'ensemble des frais nécessaires à l'approvisionnement et l'évacuation des matériaux par voie fluviale tel que définis au CCTP.</t>
  </si>
  <si>
    <t xml:space="preserve">Ce prix comprends également la mise en œuvre d'une couche de forme de 30cm en prévision de la reprise de la chaussée en crête. </t>
  </si>
  <si>
    <t>Plus value pour approvisionnement et évacuation des matériaux par voie fluviale</t>
  </si>
  <si>
    <t>TOTAL MARCHE € H.T. avec amenée et évacuation par voie fluviale</t>
  </si>
  <si>
    <t>TOTAL MARCHE € T.T.C. avec amenée et évacuation par voie fluviale</t>
  </si>
  <si>
    <t>TOTAL MARCHE € H.T. sans amenée et évacuation par voie fluviale</t>
  </si>
  <si>
    <t>TOTAL MARCHE € T.T.C. sans amenée et évacuation par voie fluviale</t>
  </si>
  <si>
    <t>Ce prix comprend l'ensemble des frais nécessaires au repérage et au marquage de la conduite de gaz tel que définis au CCTP.</t>
  </si>
  <si>
    <t>Repérage et marquage de la conduite de gaz hors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</si>
</sst>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44" formatCode="_-* #,##0.00\ &quot;€&quot;_-;\-* #,##0.00\ &quot;€&quot;_-;_-* &quot;-&quot;??\ &quot;€&quot;_-;_-@_-"/>
    <numFmt numFmtId="164" formatCode="_-* #,##0.00\ _€_-;\-* #,##0.00\ _€_-;_-* &quot;-&quot;??\ _€_-;_-@_-"/>
    <numFmt numFmtId="165" formatCode="#,##0.0"/>
    <numFmt numFmtId="166" formatCode="#,##0.00\ &quot;€&quot;"/>
    <numFmt numFmtId="167" formatCode="_-* #,##0.00\ [$€-40C]_-;\-* #,##0.00\ [$€-40C]_-;_-* &quot;-&quot;??\ [$€-40C]_-;_-@_-"/>
  </numFmts>
  <fonts count="16" x14ac:knownFonts="1">
    <font>
      <sz val="10"/>
      <name val="Arial"/>
    </font>
    <font>
      <sz val="10"/>
      <name val="Arial"/>
      <family val="2"/>
    </font>
    <font>
      <sz val="12"/>
      <name val="Times"/>
    </font>
    <font>
      <sz val="10"/>
      <name val="Arial"/>
      <family val="2"/>
    </font>
    <font>
      <b/>
      <sz val="10"/>
      <name val="Arial"/>
      <family val="2"/>
    </font>
    <font>
      <sz val="12"/>
      <name val="Verdana"/>
      <family val="2"/>
    </font>
    <font>
      <b/>
      <sz val="20"/>
      <name val="Verdana"/>
      <family val="2"/>
    </font>
    <font>
      <b/>
      <sz val="12"/>
      <name val="Verdana"/>
      <family val="2"/>
    </font>
    <font>
      <i/>
      <sz val="12"/>
      <name val="Verdana"/>
      <family val="2"/>
    </font>
    <font>
      <sz val="12"/>
      <color indexed="10"/>
      <name val="Verdana"/>
      <family val="2"/>
    </font>
    <font>
      <b/>
      <sz val="12"/>
      <color indexed="10"/>
      <name val="Verdana"/>
      <family val="2"/>
    </font>
    <font>
      <sz val="11"/>
      <color theme="1"/>
      <name val="Calibri"/>
      <family val="2"/>
      <scheme val="minor"/>
    </font>
    <font>
      <b/>
      <sz val="12"/>
      <color rgb="FF92D050"/>
      <name val="Verdana"/>
      <family val="2"/>
    </font>
    <font>
      <b/>
      <sz val="16"/>
      <name val="Calibri"/>
      <family val="2"/>
      <scheme val="minor"/>
    </font>
    <font>
      <b/>
      <sz val="11"/>
      <color theme="1"/>
      <name val="Calibri"/>
      <family val="2"/>
      <scheme val="minor"/>
    </font>
    <font>
      <sz val="12"/>
      <color rgb="FFFF0000"/>
      <name val="Verdana"/>
      <family val="2"/>
    </font>
  </fonts>
  <fills count="11">
    <fill>
      <patternFill patternType="none"/>
    </fill>
    <fill>
      <patternFill patternType="gray125"/>
    </fill>
    <fill>
      <patternFill patternType="solid">
        <fgColor indexed="50"/>
      </patternFill>
    </fill>
    <fill>
      <patternFill patternType="solid">
        <fgColor indexed="42"/>
        <bgColor indexed="64"/>
      </patternFill>
    </fill>
    <fill>
      <patternFill patternType="solid">
        <fgColor indexed="55"/>
        <bgColor indexed="64"/>
      </patternFill>
    </fill>
    <fill>
      <patternFill patternType="solid">
        <fgColor indexed="57"/>
        <bgColor indexed="64"/>
      </patternFill>
    </fill>
    <fill>
      <patternFill patternType="solid">
        <fgColor theme="2"/>
        <bgColor indexed="64"/>
      </patternFill>
    </fill>
    <fill>
      <patternFill patternType="solid">
        <fgColor rgb="FFCCFFCC"/>
        <bgColor indexed="64"/>
      </patternFill>
    </fill>
    <fill>
      <patternFill patternType="solid">
        <fgColor rgb="FF99CC00"/>
        <bgColor indexed="64"/>
      </patternFill>
    </fill>
    <fill>
      <patternFill patternType="solid">
        <fgColor theme="5" tint="0.79998168889431442"/>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s>
  <cellStyleXfs count="20">
    <xf numFmtId="0" fontId="0" fillId="0" borderId="0"/>
    <xf numFmtId="44" fontId="3"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3" fillId="0" borderId="0"/>
    <xf numFmtId="0" fontId="3" fillId="0" borderId="0"/>
    <xf numFmtId="0" fontId="2" fillId="0" borderId="0"/>
    <xf numFmtId="0" fontId="1" fillId="0" borderId="0"/>
    <xf numFmtId="9" fontId="1" fillId="0" borderId="0" applyFont="0" applyFill="0" applyBorder="0" applyAlignment="0" applyProtection="0"/>
    <xf numFmtId="0" fontId="11"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260">
    <xf numFmtId="0" fontId="0" fillId="0" borderId="0" xfId="0"/>
    <xf numFmtId="0" fontId="4" fillId="2" borderId="1" xfId="6" applyFont="1" applyFill="1" applyBorder="1" applyAlignment="1">
      <alignment horizontal="center" vertical="center" wrapText="1"/>
    </xf>
    <xf numFmtId="0" fontId="4" fillId="2" borderId="2" xfId="6" applyFont="1" applyFill="1" applyBorder="1" applyAlignment="1">
      <alignment horizontal="center" vertical="center" wrapText="1"/>
    </xf>
    <xf numFmtId="0" fontId="5" fillId="0" borderId="0" xfId="6" applyFont="1" applyAlignment="1">
      <alignment horizontal="center" vertical="center"/>
    </xf>
    <xf numFmtId="0" fontId="5" fillId="0" borderId="0" xfId="6" applyFont="1" applyAlignment="1">
      <alignment vertical="center" wrapText="1"/>
    </xf>
    <xf numFmtId="3" fontId="5" fillId="0" borderId="0" xfId="6" applyNumberFormat="1" applyFont="1" applyAlignment="1">
      <alignment horizontal="center" vertical="center"/>
    </xf>
    <xf numFmtId="0" fontId="5" fillId="0" borderId="0" xfId="0" applyFont="1" applyBorder="1" applyAlignment="1">
      <alignment horizontal="justify" vertical="center" wrapText="1"/>
    </xf>
    <xf numFmtId="0" fontId="5" fillId="0" borderId="0" xfId="0" applyFont="1" applyBorder="1" applyAlignment="1">
      <alignment horizontal="center" vertical="center" wrapText="1"/>
    </xf>
    <xf numFmtId="0" fontId="5" fillId="0" borderId="0" xfId="0" applyFont="1" applyBorder="1" applyAlignment="1">
      <alignment vertical="center"/>
    </xf>
    <xf numFmtId="0" fontId="8" fillId="0" borderId="0" xfId="0" applyFont="1" applyBorder="1" applyAlignment="1">
      <alignment horizontal="justify" vertical="center" wrapText="1"/>
    </xf>
    <xf numFmtId="0" fontId="7" fillId="0" borderId="5" xfId="6" applyFont="1" applyBorder="1" applyAlignment="1">
      <alignment vertical="center" wrapText="1"/>
    </xf>
    <xf numFmtId="3" fontId="7" fillId="0" borderId="3" xfId="6" applyNumberFormat="1" applyFont="1" applyFill="1" applyBorder="1" applyAlignment="1">
      <alignment horizontal="center" vertical="center"/>
    </xf>
    <xf numFmtId="0" fontId="5" fillId="0" borderId="5" xfId="0" applyFont="1" applyBorder="1" applyAlignment="1">
      <alignment horizontal="justify" vertical="center" wrapText="1"/>
    </xf>
    <xf numFmtId="0" fontId="5" fillId="0" borderId="5" xfId="0" applyNumberFormat="1" applyFont="1" applyBorder="1" applyAlignment="1">
      <alignment horizontal="left" vertical="center" wrapText="1"/>
    </xf>
    <xf numFmtId="0" fontId="7" fillId="0" borderId="5" xfId="0" applyFont="1" applyBorder="1" applyAlignment="1">
      <alignment horizontal="center" vertical="center"/>
    </xf>
    <xf numFmtId="0" fontId="7" fillId="0" borderId="5" xfId="0" applyFont="1" applyBorder="1" applyAlignment="1">
      <alignment horizontal="justify" vertical="center" wrapText="1"/>
    </xf>
    <xf numFmtId="3" fontId="7" fillId="0" borderId="6" xfId="6" applyNumberFormat="1" applyFont="1" applyFill="1" applyBorder="1" applyAlignment="1">
      <alignment horizontal="center" vertical="center"/>
    </xf>
    <xf numFmtId="0" fontId="5" fillId="0" borderId="6" xfId="6" applyFont="1" applyFill="1" applyBorder="1" applyAlignment="1">
      <alignment horizontal="center" vertical="center"/>
    </xf>
    <xf numFmtId="0" fontId="5" fillId="0" borderId="7" xfId="6" applyFont="1" applyFill="1" applyBorder="1" applyAlignment="1">
      <alignment horizontal="center" vertical="center"/>
    </xf>
    <xf numFmtId="0" fontId="5" fillId="0" borderId="8" xfId="6" applyFont="1" applyFill="1" applyBorder="1" applyAlignment="1">
      <alignment vertical="center" wrapText="1"/>
    </xf>
    <xf numFmtId="0" fontId="5" fillId="0" borderId="0" xfId="6" applyFont="1" applyAlignment="1">
      <alignment horizontal="left" vertical="center"/>
    </xf>
    <xf numFmtId="0" fontId="7" fillId="2" borderId="9" xfId="6" applyFont="1" applyFill="1" applyBorder="1" applyAlignment="1">
      <alignment horizontal="center" vertical="center" wrapText="1"/>
    </xf>
    <xf numFmtId="0" fontId="7" fillId="2" borderId="2"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6" xfId="6" applyFont="1" applyFill="1" applyBorder="1" applyAlignment="1">
      <alignment horizontal="center" vertical="center" wrapText="1"/>
    </xf>
    <xf numFmtId="0" fontId="7" fillId="0" borderId="3" xfId="6" applyFont="1" applyFill="1" applyBorder="1" applyAlignment="1">
      <alignment horizontal="center" vertical="center" wrapText="1"/>
    </xf>
    <xf numFmtId="0" fontId="7" fillId="0" borderId="0" xfId="6" applyFont="1" applyFill="1" applyBorder="1" applyAlignment="1">
      <alignment horizontal="center" vertical="center" wrapText="1"/>
    </xf>
    <xf numFmtId="0" fontId="7" fillId="0" borderId="5" xfId="6" applyFont="1" applyFill="1" applyBorder="1" applyAlignment="1">
      <alignment horizontal="center" vertical="center" wrapText="1"/>
    </xf>
    <xf numFmtId="165" fontId="7" fillId="3" borderId="3" xfId="6" applyNumberFormat="1" applyFont="1" applyFill="1" applyBorder="1" applyAlignment="1">
      <alignment horizontal="center" vertical="center"/>
    </xf>
    <xf numFmtId="0" fontId="5" fillId="3" borderId="3" xfId="6" applyFont="1" applyFill="1" applyBorder="1" applyAlignment="1">
      <alignment horizontal="center" vertical="center"/>
    </xf>
    <xf numFmtId="0" fontId="4" fillId="2" borderId="9" xfId="6" applyFont="1" applyFill="1" applyBorder="1" applyAlignment="1">
      <alignment horizontal="center" vertical="center"/>
    </xf>
    <xf numFmtId="0" fontId="4" fillId="2" borderId="2" xfId="6" applyFont="1" applyFill="1" applyBorder="1" applyAlignment="1">
      <alignment horizontal="center" vertical="center"/>
    </xf>
    <xf numFmtId="0" fontId="3" fillId="2" borderId="9" xfId="6" applyFont="1" applyFill="1" applyBorder="1" applyAlignment="1">
      <alignment horizontal="center" vertical="center"/>
    </xf>
    <xf numFmtId="0" fontId="4" fillId="2" borderId="3" xfId="6" applyFont="1" applyFill="1" applyBorder="1" applyAlignment="1">
      <alignment horizontal="center" vertical="center"/>
    </xf>
    <xf numFmtId="0" fontId="4" fillId="2" borderId="1" xfId="6" applyFont="1" applyFill="1" applyBorder="1" applyAlignment="1">
      <alignment horizontal="center" vertical="center"/>
    </xf>
    <xf numFmtId="0" fontId="4" fillId="2" borderId="6" xfId="6" applyFont="1" applyFill="1" applyBorder="1" applyAlignment="1">
      <alignment horizontal="center" vertical="center"/>
    </xf>
    <xf numFmtId="0" fontId="3" fillId="2" borderId="6" xfId="6" applyFont="1" applyFill="1" applyBorder="1" applyAlignment="1">
      <alignment horizontal="center" vertical="center"/>
    </xf>
    <xf numFmtId="166" fontId="4" fillId="2" borderId="9" xfId="6" applyNumberFormat="1" applyFont="1" applyFill="1" applyBorder="1" applyAlignment="1">
      <alignment horizontal="center" vertical="center"/>
    </xf>
    <xf numFmtId="166" fontId="4" fillId="2" borderId="3" xfId="6" applyNumberFormat="1" applyFont="1" applyFill="1" applyBorder="1" applyAlignment="1">
      <alignment horizontal="center" vertical="center"/>
    </xf>
    <xf numFmtId="166" fontId="4" fillId="2" borderId="6" xfId="6" applyNumberFormat="1" applyFont="1" applyFill="1" applyBorder="1" applyAlignment="1">
      <alignment horizontal="center" vertical="center"/>
    </xf>
    <xf numFmtId="3" fontId="3" fillId="0" borderId="12" xfId="6" applyNumberFormat="1" applyFont="1" applyFill="1" applyBorder="1" applyAlignment="1">
      <alignment horizontal="center" vertical="center"/>
    </xf>
    <xf numFmtId="0" fontId="3" fillId="0" borderId="11" xfId="6" applyFont="1" applyFill="1" applyBorder="1" applyAlignment="1">
      <alignment vertical="center" wrapText="1"/>
    </xf>
    <xf numFmtId="0" fontId="3" fillId="0" borderId="12" xfId="6" applyFont="1" applyFill="1" applyBorder="1" applyAlignment="1">
      <alignment horizontal="center" vertical="center"/>
    </xf>
    <xf numFmtId="4" fontId="3" fillId="0" borderId="9" xfId="6" applyNumberFormat="1" applyFont="1" applyFill="1" applyBorder="1" applyAlignment="1">
      <alignment horizontal="center" vertical="center"/>
    </xf>
    <xf numFmtId="166" fontId="3" fillId="0" borderId="9" xfId="6" applyNumberFormat="1" applyFont="1" applyFill="1" applyBorder="1" applyAlignment="1">
      <alignment horizontal="center" vertical="center"/>
    </xf>
    <xf numFmtId="3" fontId="4" fillId="0" borderId="4" xfId="6" applyNumberFormat="1" applyFont="1" applyFill="1" applyBorder="1" applyAlignment="1">
      <alignment horizontal="center" vertical="center"/>
    </xf>
    <xf numFmtId="0" fontId="4" fillId="0" borderId="5" xfId="6" applyFont="1" applyFill="1" applyBorder="1" applyAlignment="1">
      <alignment horizontal="center" vertical="center" wrapText="1"/>
    </xf>
    <xf numFmtId="0" fontId="3" fillId="0" borderId="4" xfId="6" applyFont="1" applyFill="1" applyBorder="1" applyAlignment="1">
      <alignment horizontal="center" vertical="center"/>
    </xf>
    <xf numFmtId="4" fontId="3" fillId="0" borderId="3" xfId="6" applyNumberFormat="1" applyFont="1" applyFill="1" applyBorder="1" applyAlignment="1">
      <alignment horizontal="center" vertical="center"/>
    </xf>
    <xf numFmtId="166" fontId="4" fillId="0" borderId="3" xfId="6" applyNumberFormat="1" applyFont="1" applyFill="1" applyBorder="1" applyAlignment="1">
      <alignment horizontal="center" vertical="center"/>
    </xf>
    <xf numFmtId="3" fontId="4" fillId="0" borderId="3" xfId="6" applyNumberFormat="1" applyFont="1" applyFill="1" applyBorder="1" applyAlignment="1">
      <alignment horizontal="center" vertical="center"/>
    </xf>
    <xf numFmtId="0" fontId="4" fillId="0" borderId="0" xfId="6" applyFont="1" applyFill="1" applyBorder="1" applyAlignment="1">
      <alignment horizontal="center" vertical="center" wrapText="1"/>
    </xf>
    <xf numFmtId="4" fontId="3" fillId="0" borderId="4" xfId="6" applyNumberFormat="1" applyFont="1" applyFill="1" applyBorder="1" applyAlignment="1">
      <alignment horizontal="center" vertical="center"/>
    </xf>
    <xf numFmtId="166" fontId="4" fillId="0" borderId="4" xfId="6" applyNumberFormat="1" applyFont="1" applyFill="1" applyBorder="1" applyAlignment="1">
      <alignment horizontal="center" vertical="center"/>
    </xf>
    <xf numFmtId="0" fontId="3" fillId="0" borderId="7" xfId="6" applyFont="1" applyFill="1" applyBorder="1" applyAlignment="1">
      <alignment horizontal="center" vertical="center"/>
    </xf>
    <xf numFmtId="0" fontId="3" fillId="0" borderId="1" xfId="6" applyFont="1" applyFill="1" applyBorder="1" applyAlignment="1">
      <alignment vertical="center" wrapText="1"/>
    </xf>
    <xf numFmtId="4" fontId="3" fillId="0" borderId="7" xfId="6" applyNumberFormat="1" applyFont="1" applyFill="1" applyBorder="1" applyAlignment="1">
      <alignment horizontal="center" vertical="center"/>
    </xf>
    <xf numFmtId="166" fontId="3" fillId="0" borderId="7" xfId="6" applyNumberFormat="1" applyFont="1" applyFill="1" applyBorder="1" applyAlignment="1">
      <alignment horizontal="center" vertical="center"/>
    </xf>
    <xf numFmtId="4" fontId="3" fillId="0" borderId="6" xfId="6" applyNumberFormat="1" applyFont="1" applyFill="1" applyBorder="1" applyAlignment="1">
      <alignment horizontal="center" vertical="center"/>
    </xf>
    <xf numFmtId="166" fontId="3" fillId="0" borderId="6" xfId="6" applyNumberFormat="1" applyFont="1" applyFill="1" applyBorder="1" applyAlignment="1">
      <alignment horizontal="center" vertical="center"/>
    </xf>
    <xf numFmtId="0" fontId="3" fillId="0" borderId="4" xfId="6" applyFont="1" applyBorder="1" applyAlignment="1">
      <alignment horizontal="center" vertical="center"/>
    </xf>
    <xf numFmtId="0" fontId="3" fillId="0" borderId="3" xfId="6" applyFont="1" applyBorder="1" applyAlignment="1">
      <alignment horizontal="center" vertical="center"/>
    </xf>
    <xf numFmtId="4" fontId="3" fillId="0" borderId="4" xfId="6" applyNumberFormat="1" applyFont="1" applyBorder="1" applyAlignment="1">
      <alignment horizontal="center" vertical="center"/>
    </xf>
    <xf numFmtId="166" fontId="3" fillId="0" borderId="4" xfId="6" applyNumberFormat="1" applyFont="1" applyBorder="1" applyAlignment="1">
      <alignment vertical="center"/>
    </xf>
    <xf numFmtId="0" fontId="4" fillId="0" borderId="5" xfId="6" applyFont="1" applyFill="1" applyBorder="1" applyAlignment="1">
      <alignment vertical="center" wrapText="1"/>
    </xf>
    <xf numFmtId="0" fontId="3" fillId="0" borderId="3" xfId="6" applyFont="1" applyFill="1" applyBorder="1" applyAlignment="1">
      <alignment horizontal="center" vertical="center"/>
    </xf>
    <xf numFmtId="166" fontId="3" fillId="0" borderId="4" xfId="6" applyNumberFormat="1" applyFont="1" applyFill="1" applyBorder="1" applyAlignment="1">
      <alignment vertical="center"/>
    </xf>
    <xf numFmtId="0" fontId="3" fillId="0" borderId="0" xfId="6" applyFont="1" applyFill="1" applyBorder="1" applyAlignment="1">
      <alignment horizontal="center" vertical="center"/>
    </xf>
    <xf numFmtId="4" fontId="3" fillId="2" borderId="9" xfId="2" applyNumberFormat="1" applyFont="1" applyFill="1" applyBorder="1" applyAlignment="1">
      <alignment horizontal="center" vertical="center"/>
    </xf>
    <xf numFmtId="4" fontId="3" fillId="2" borderId="6" xfId="2" applyNumberFormat="1" applyFont="1" applyFill="1" applyBorder="1" applyAlignment="1">
      <alignment horizontal="center" vertical="center"/>
    </xf>
    <xf numFmtId="0" fontId="3" fillId="3" borderId="4" xfId="6" applyFont="1" applyFill="1" applyBorder="1" applyAlignment="1">
      <alignment horizontal="center" vertical="center"/>
    </xf>
    <xf numFmtId="0" fontId="3" fillId="3" borderId="3" xfId="6" applyFont="1" applyFill="1" applyBorder="1" applyAlignment="1">
      <alignment horizontal="center" vertical="center"/>
    </xf>
    <xf numFmtId="4" fontId="3" fillId="3" borderId="4" xfId="6" applyNumberFormat="1" applyFont="1" applyFill="1" applyBorder="1" applyAlignment="1">
      <alignment horizontal="center" vertical="center"/>
    </xf>
    <xf numFmtId="166" fontId="3" fillId="0" borderId="3" xfId="6" applyNumberFormat="1" applyFont="1" applyBorder="1" applyAlignment="1">
      <alignment vertical="center"/>
    </xf>
    <xf numFmtId="166" fontId="3" fillId="3" borderId="3" xfId="6" applyNumberFormat="1" applyFont="1" applyFill="1" applyBorder="1" applyAlignment="1">
      <alignment vertical="center"/>
    </xf>
    <xf numFmtId="166" fontId="3" fillId="0" borderId="3" xfId="6" applyNumberFormat="1" applyFont="1" applyFill="1" applyBorder="1" applyAlignment="1">
      <alignment vertical="center"/>
    </xf>
    <xf numFmtId="0" fontId="3" fillId="0" borderId="0" xfId="6" applyFont="1" applyFill="1" applyBorder="1" applyAlignment="1">
      <alignment vertical="center" wrapText="1"/>
    </xf>
    <xf numFmtId="4" fontId="3" fillId="0" borderId="5" xfId="6" applyNumberFormat="1" applyFont="1" applyFill="1" applyBorder="1" applyAlignment="1">
      <alignment horizontal="center" vertical="center"/>
    </xf>
    <xf numFmtId="3" fontId="4" fillId="0" borderId="0" xfId="6" applyNumberFormat="1" applyFont="1" applyFill="1" applyBorder="1" applyAlignment="1">
      <alignment horizontal="center" vertical="center"/>
    </xf>
    <xf numFmtId="0" fontId="3" fillId="0" borderId="8" xfId="6" applyFont="1" applyFill="1" applyBorder="1" applyAlignment="1">
      <alignment vertical="center" wrapText="1"/>
    </xf>
    <xf numFmtId="0" fontId="9" fillId="4" borderId="0" xfId="6" applyFont="1" applyFill="1" applyAlignment="1">
      <alignment vertical="center"/>
    </xf>
    <xf numFmtId="44" fontId="9" fillId="4" borderId="0" xfId="6" applyNumberFormat="1" applyFont="1" applyFill="1" applyAlignment="1">
      <alignment vertical="center"/>
    </xf>
    <xf numFmtId="44" fontId="9" fillId="4" borderId="0" xfId="6" applyNumberFormat="1" applyFont="1" applyFill="1" applyAlignment="1">
      <alignment horizontal="center" vertical="center"/>
    </xf>
    <xf numFmtId="0" fontId="0" fillId="0" borderId="13" xfId="0" applyBorder="1"/>
    <xf numFmtId="0" fontId="0" fillId="0" borderId="11" xfId="0" applyBorder="1"/>
    <xf numFmtId="0" fontId="0" fillId="0" borderId="0" xfId="0" applyBorder="1"/>
    <xf numFmtId="0" fontId="0" fillId="0" borderId="5" xfId="0" applyBorder="1"/>
    <xf numFmtId="0" fontId="0" fillId="0" borderId="1" xfId="0" applyBorder="1"/>
    <xf numFmtId="0" fontId="0" fillId="0" borderId="8" xfId="0" applyBorder="1"/>
    <xf numFmtId="166" fontId="4" fillId="0" borderId="5" xfId="6" applyNumberFormat="1" applyFont="1" applyFill="1" applyBorder="1" applyAlignment="1">
      <alignment horizontal="right" vertical="center"/>
    </xf>
    <xf numFmtId="3" fontId="4" fillId="0" borderId="4" xfId="6" applyNumberFormat="1" applyFont="1" applyFill="1" applyBorder="1" applyAlignment="1">
      <alignment horizontal="left" vertical="center"/>
    </xf>
    <xf numFmtId="3" fontId="4" fillId="0" borderId="7" xfId="6" applyNumberFormat="1" applyFont="1" applyFill="1" applyBorder="1" applyAlignment="1">
      <alignment horizontal="left" vertical="center"/>
    </xf>
    <xf numFmtId="3" fontId="10" fillId="0" borderId="3" xfId="6" applyNumberFormat="1" applyFont="1" applyFill="1" applyBorder="1" applyAlignment="1">
      <alignment horizontal="center" vertical="center"/>
    </xf>
    <xf numFmtId="0" fontId="5" fillId="0" borderId="0" xfId="4" applyFont="1" applyAlignment="1">
      <alignment vertical="center"/>
    </xf>
    <xf numFmtId="0" fontId="5" fillId="0" borderId="0" xfId="4" applyFont="1" applyAlignment="1">
      <alignment vertical="center" wrapText="1"/>
    </xf>
    <xf numFmtId="0" fontId="10" fillId="0" borderId="6" xfId="4" applyFont="1" applyBorder="1" applyAlignment="1">
      <alignment vertical="center" wrapText="1"/>
    </xf>
    <xf numFmtId="0" fontId="10" fillId="0" borderId="1" xfId="4" applyFont="1" applyBorder="1" applyAlignment="1">
      <alignment horizontal="justify" vertical="center" wrapText="1"/>
    </xf>
    <xf numFmtId="0" fontId="10" fillId="0" borderId="0" xfId="4" applyFont="1" applyAlignment="1">
      <alignment horizontal="justify" vertical="center" wrapText="1"/>
    </xf>
    <xf numFmtId="0" fontId="9" fillId="0" borderId="0" xfId="4" applyFont="1" applyAlignment="1">
      <alignment horizontal="justify" vertical="center" wrapText="1"/>
    </xf>
    <xf numFmtId="0" fontId="10" fillId="0" borderId="0" xfId="4" applyFont="1" applyAlignment="1">
      <alignment vertical="center" wrapText="1"/>
    </xf>
    <xf numFmtId="0" fontId="9" fillId="0" borderId="1" xfId="4" applyFont="1" applyBorder="1" applyAlignment="1">
      <alignment horizontal="justify" vertical="center" wrapText="1"/>
    </xf>
    <xf numFmtId="0" fontId="9" fillId="0" borderId="0" xfId="4" applyFont="1" applyAlignment="1">
      <alignment vertical="center" wrapText="1"/>
    </xf>
    <xf numFmtId="0" fontId="9" fillId="0" borderId="8" xfId="4" applyFont="1" applyBorder="1" applyAlignment="1">
      <alignment horizontal="left" vertical="center" wrapText="1"/>
    </xf>
    <xf numFmtId="0" fontId="9" fillId="0" borderId="5" xfId="4" applyFont="1" applyBorder="1" applyAlignment="1">
      <alignment horizontal="left" vertical="center" wrapText="1"/>
    </xf>
    <xf numFmtId="0" fontId="9" fillId="0" borderId="5" xfId="4" applyFont="1" applyBorder="1" applyAlignment="1">
      <alignment vertical="center" wrapText="1"/>
    </xf>
    <xf numFmtId="0" fontId="9" fillId="0" borderId="0" xfId="4" applyFont="1" applyBorder="1" applyAlignment="1">
      <alignment horizontal="left" vertical="center" wrapText="1"/>
    </xf>
    <xf numFmtId="0" fontId="10" fillId="0" borderId="5" xfId="4" applyFont="1" applyFill="1" applyBorder="1" applyAlignment="1">
      <alignment horizontal="left" vertical="center" wrapText="1"/>
    </xf>
    <xf numFmtId="0" fontId="9" fillId="0" borderId="5" xfId="4" applyFont="1" applyFill="1" applyBorder="1" applyAlignment="1">
      <alignment horizontal="left" vertical="center" wrapText="1"/>
    </xf>
    <xf numFmtId="0" fontId="9" fillId="0" borderId="0" xfId="4" applyFont="1" applyFill="1" applyAlignment="1">
      <alignment horizontal="justify" vertical="center" wrapText="1"/>
    </xf>
    <xf numFmtId="0" fontId="9" fillId="0" borderId="0" xfId="4" applyFont="1" applyFill="1" applyBorder="1" applyAlignment="1">
      <alignment horizontal="left" vertical="center" wrapText="1"/>
    </xf>
    <xf numFmtId="0" fontId="10" fillId="0" borderId="8" xfId="4" applyFont="1" applyFill="1" applyBorder="1" applyAlignment="1">
      <alignment horizontal="left" vertical="center" wrapText="1"/>
    </xf>
    <xf numFmtId="0" fontId="9" fillId="0" borderId="5" xfId="4" applyFont="1" applyFill="1" applyBorder="1" applyAlignment="1">
      <alignment vertical="center" wrapText="1"/>
    </xf>
    <xf numFmtId="0" fontId="10" fillId="0" borderId="5" xfId="4" applyFont="1" applyBorder="1" applyAlignment="1">
      <alignment horizontal="left" vertical="center" wrapText="1"/>
    </xf>
    <xf numFmtId="0" fontId="10" fillId="0" borderId="8" xfId="4" applyFont="1" applyBorder="1" applyAlignment="1">
      <alignment horizontal="left" vertical="center" wrapText="1"/>
    </xf>
    <xf numFmtId="0" fontId="5" fillId="0" borderId="3" xfId="4" applyFont="1" applyBorder="1" applyAlignment="1">
      <alignment horizontal="justify" vertical="center" wrapText="1"/>
    </xf>
    <xf numFmtId="0" fontId="7" fillId="5" borderId="9" xfId="4" applyFont="1" applyFill="1" applyBorder="1" applyAlignment="1">
      <alignment horizontal="center" vertical="center" wrapText="1"/>
    </xf>
    <xf numFmtId="3" fontId="7" fillId="0" borderId="4" xfId="6" applyNumberFormat="1" applyFont="1" applyFill="1" applyBorder="1" applyAlignment="1">
      <alignment horizontal="center" vertical="center"/>
    </xf>
    <xf numFmtId="0" fontId="4" fillId="0" borderId="0" xfId="0" applyFont="1" applyBorder="1" applyAlignment="1">
      <alignment horizontal="left" vertical="center"/>
    </xf>
    <xf numFmtId="0" fontId="3" fillId="0" borderId="0" xfId="0" applyFont="1"/>
    <xf numFmtId="0" fontId="7" fillId="0" borderId="3" xfId="4" applyFont="1" applyBorder="1" applyAlignment="1">
      <alignment horizontal="center" vertical="center" wrapText="1"/>
    </xf>
    <xf numFmtId="0" fontId="5" fillId="0" borderId="3" xfId="4" applyFont="1" applyBorder="1" applyAlignment="1">
      <alignment vertical="center" wrapText="1"/>
    </xf>
    <xf numFmtId="0" fontId="7" fillId="0" borderId="3" xfId="4" applyFont="1" applyBorder="1" applyAlignment="1">
      <alignment horizontal="justify" vertical="center" wrapText="1"/>
    </xf>
    <xf numFmtId="0" fontId="5" fillId="0" borderId="3" xfId="4" quotePrefix="1" applyFont="1" applyBorder="1" applyAlignment="1">
      <alignment horizontal="left" vertical="center" wrapText="1"/>
    </xf>
    <xf numFmtId="0" fontId="5" fillId="0" borderId="3" xfId="4" applyFont="1" applyBorder="1" applyAlignment="1">
      <alignment horizontal="left" vertical="center" wrapText="1"/>
    </xf>
    <xf numFmtId="4" fontId="4" fillId="2" borderId="3" xfId="2" applyNumberFormat="1" applyFont="1" applyFill="1" applyBorder="1" applyAlignment="1">
      <alignment horizontal="center" vertical="center" wrapText="1"/>
    </xf>
    <xf numFmtId="167" fontId="5" fillId="0" borderId="0" xfId="6" applyNumberFormat="1" applyFont="1" applyAlignment="1">
      <alignment horizontal="center" vertical="center"/>
    </xf>
    <xf numFmtId="167" fontId="7" fillId="2" borderId="11" xfId="6" applyNumberFormat="1" applyFont="1" applyFill="1" applyBorder="1" applyAlignment="1">
      <alignment horizontal="center" vertical="center" wrapText="1"/>
    </xf>
    <xf numFmtId="167" fontId="7" fillId="2" borderId="8" xfId="6" applyNumberFormat="1" applyFont="1" applyFill="1" applyBorder="1" applyAlignment="1">
      <alignment horizontal="center" vertical="center" wrapText="1"/>
    </xf>
    <xf numFmtId="167" fontId="5" fillId="0" borderId="3" xfId="3" applyNumberFormat="1" applyFont="1" applyBorder="1" applyAlignment="1">
      <alignment vertical="center"/>
    </xf>
    <xf numFmtId="167" fontId="5" fillId="0" borderId="6" xfId="6" applyNumberFormat="1" applyFont="1" applyFill="1" applyBorder="1" applyAlignment="1">
      <alignment vertical="center"/>
    </xf>
    <xf numFmtId="167" fontId="9" fillId="4" borderId="0" xfId="6" applyNumberFormat="1" applyFont="1" applyFill="1" applyAlignment="1">
      <alignment vertical="center"/>
    </xf>
    <xf numFmtId="0" fontId="5" fillId="0" borderId="3" xfId="4" applyFont="1" applyFill="1" applyBorder="1" applyAlignment="1">
      <alignment horizontal="justify" vertical="center" wrapText="1"/>
    </xf>
    <xf numFmtId="0" fontId="5" fillId="0" borderId="3" xfId="0" applyFont="1" applyBorder="1" applyAlignment="1">
      <alignment horizontal="left" vertical="center" wrapText="1"/>
    </xf>
    <xf numFmtId="0" fontId="8" fillId="0" borderId="3" xfId="0" applyFont="1" applyBorder="1" applyAlignment="1">
      <alignment horizontal="left" vertical="center" wrapText="1"/>
    </xf>
    <xf numFmtId="0" fontId="7" fillId="2" borderId="1" xfId="6" applyFont="1" applyFill="1" applyBorder="1" applyAlignment="1">
      <alignment horizontal="center" vertical="center" wrapText="1"/>
    </xf>
    <xf numFmtId="0" fontId="7" fillId="2" borderId="8" xfId="6" applyFont="1" applyFill="1" applyBorder="1" applyAlignment="1">
      <alignment horizontal="center" vertical="center" wrapText="1"/>
    </xf>
    <xf numFmtId="166" fontId="4" fillId="0" borderId="3" xfId="6" applyNumberFormat="1" applyFont="1" applyFill="1" applyBorder="1" applyAlignment="1">
      <alignment horizontal="right" vertical="center"/>
    </xf>
    <xf numFmtId="166" fontId="4" fillId="0" borderId="6" xfId="6" applyNumberFormat="1" applyFont="1" applyFill="1" applyBorder="1" applyAlignment="1">
      <alignment horizontal="right" vertical="center"/>
    </xf>
    <xf numFmtId="166" fontId="4" fillId="0" borderId="3" xfId="6" applyNumberFormat="1" applyFont="1" applyFill="1" applyBorder="1" applyAlignment="1">
      <alignment vertical="center"/>
    </xf>
    <xf numFmtId="0" fontId="5" fillId="0" borderId="6" xfId="4" applyFont="1" applyBorder="1" applyAlignment="1">
      <alignment horizontal="justify" vertical="center" wrapText="1"/>
    </xf>
    <xf numFmtId="0" fontId="5" fillId="0" borderId="9" xfId="4" applyFont="1" applyBorder="1" applyAlignment="1">
      <alignment horizontal="justify" vertical="center" wrapText="1"/>
    </xf>
    <xf numFmtId="0" fontId="5" fillId="0" borderId="6" xfId="4" quotePrefix="1" applyFont="1" applyBorder="1" applyAlignment="1">
      <alignment horizontal="left" vertical="center" wrapText="1"/>
    </xf>
    <xf numFmtId="0" fontId="5" fillId="0" borderId="9" xfId="4" quotePrefix="1" applyFont="1" applyBorder="1" applyAlignment="1">
      <alignment horizontal="left" vertical="center" wrapText="1"/>
    </xf>
    <xf numFmtId="0" fontId="3" fillId="0" borderId="2" xfId="6" applyFont="1" applyFill="1" applyBorder="1" applyAlignment="1">
      <alignment horizontal="center" vertical="center"/>
    </xf>
    <xf numFmtId="0" fontId="3" fillId="0" borderId="2" xfId="6" applyFont="1" applyFill="1" applyBorder="1" applyAlignment="1">
      <alignment vertical="center" wrapText="1"/>
    </xf>
    <xf numFmtId="4" fontId="3" fillId="0" borderId="2" xfId="6" applyNumberFormat="1" applyFont="1" applyFill="1" applyBorder="1" applyAlignment="1">
      <alignment horizontal="center" vertical="center"/>
    </xf>
    <xf numFmtId="166" fontId="3" fillId="0" borderId="2" xfId="6" applyNumberFormat="1" applyFont="1" applyFill="1" applyBorder="1" applyAlignment="1">
      <alignment horizontal="center" vertical="center"/>
    </xf>
    <xf numFmtId="2" fontId="5" fillId="0" borderId="0" xfId="3" applyNumberFormat="1" applyFont="1" applyAlignment="1">
      <alignment vertical="center"/>
    </xf>
    <xf numFmtId="2" fontId="5" fillId="0" borderId="0" xfId="6" applyNumberFormat="1" applyFont="1" applyFill="1" applyAlignment="1">
      <alignment vertical="center"/>
    </xf>
    <xf numFmtId="2" fontId="5" fillId="0" borderId="0" xfId="6" applyNumberFormat="1" applyFont="1" applyAlignment="1">
      <alignment vertical="center"/>
    </xf>
    <xf numFmtId="0" fontId="7" fillId="0" borderId="0" xfId="6" applyNumberFormat="1" applyFont="1" applyAlignment="1">
      <alignment horizontal="center" vertical="center"/>
    </xf>
    <xf numFmtId="2" fontId="9" fillId="4" borderId="0" xfId="6" applyNumberFormat="1" applyFont="1" applyFill="1" applyAlignment="1">
      <alignment vertical="center"/>
    </xf>
    <xf numFmtId="0" fontId="1" fillId="0" borderId="0" xfId="7"/>
    <xf numFmtId="0" fontId="4" fillId="0" borderId="0" xfId="7" applyFont="1"/>
    <xf numFmtId="167" fontId="9" fillId="4" borderId="0" xfId="6" applyNumberFormat="1" applyFont="1" applyFill="1" applyAlignment="1">
      <alignment horizontal="center" vertical="center"/>
    </xf>
    <xf numFmtId="0" fontId="12" fillId="2" borderId="6" xfId="6" applyFont="1" applyFill="1" applyBorder="1" applyAlignment="1">
      <alignment horizontal="center" vertical="center" wrapText="1"/>
    </xf>
    <xf numFmtId="0" fontId="4" fillId="0" borderId="0" xfId="0" applyFont="1"/>
    <xf numFmtId="2" fontId="0" fillId="6" borderId="0" xfId="0" applyNumberFormat="1" applyFill="1"/>
    <xf numFmtId="0" fontId="5" fillId="0" borderId="5" xfId="0" applyFont="1" applyFill="1" applyBorder="1" applyAlignment="1">
      <alignment horizontal="justify" vertical="center" wrapText="1"/>
    </xf>
    <xf numFmtId="0" fontId="5" fillId="0" borderId="5" xfId="0" quotePrefix="1" applyNumberFormat="1" applyFont="1" applyFill="1" applyBorder="1" applyAlignment="1">
      <alignment horizontal="left" vertical="center" wrapText="1"/>
    </xf>
    <xf numFmtId="49" fontId="5" fillId="0" borderId="5" xfId="0" quotePrefix="1" applyNumberFormat="1" applyFont="1" applyFill="1" applyBorder="1" applyAlignment="1">
      <alignment horizontal="justify" vertical="center" wrapText="1"/>
    </xf>
    <xf numFmtId="0" fontId="5" fillId="7" borderId="4" xfId="6" applyFont="1" applyFill="1" applyBorder="1" applyAlignment="1">
      <alignment horizontal="center" vertical="center"/>
    </xf>
    <xf numFmtId="3" fontId="7" fillId="7" borderId="3" xfId="6" applyNumberFormat="1" applyFont="1" applyFill="1" applyBorder="1" applyAlignment="1">
      <alignment horizontal="center" vertical="center"/>
    </xf>
    <xf numFmtId="0" fontId="7" fillId="7" borderId="5" xfId="6" applyFont="1" applyFill="1" applyBorder="1" applyAlignment="1">
      <alignment vertical="center" wrapText="1"/>
    </xf>
    <xf numFmtId="0" fontId="5" fillId="7" borderId="5" xfId="6" applyFont="1" applyFill="1" applyBorder="1" applyAlignment="1">
      <alignment horizontal="center" vertical="center"/>
    </xf>
    <xf numFmtId="167" fontId="5" fillId="7" borderId="3" xfId="6" applyNumberFormat="1" applyFont="1" applyFill="1" applyBorder="1" applyAlignment="1">
      <alignment vertical="center"/>
    </xf>
    <xf numFmtId="0" fontId="5" fillId="7" borderId="0" xfId="6" applyFont="1" applyFill="1" applyBorder="1" applyAlignment="1">
      <alignment horizontal="center" vertical="center" wrapText="1"/>
    </xf>
    <xf numFmtId="2" fontId="5" fillId="7" borderId="0" xfId="3" applyNumberFormat="1" applyFont="1" applyFill="1" applyAlignment="1">
      <alignment vertical="center"/>
    </xf>
    <xf numFmtId="2" fontId="9" fillId="7" borderId="0" xfId="6" applyNumberFormat="1" applyFont="1" applyFill="1" applyAlignment="1">
      <alignment vertical="center"/>
    </xf>
    <xf numFmtId="0" fontId="5" fillId="7" borderId="0" xfId="6" applyFont="1" applyFill="1" applyAlignment="1">
      <alignment vertical="center"/>
    </xf>
    <xf numFmtId="0" fontId="9" fillId="7" borderId="0" xfId="6" applyFont="1" applyFill="1" applyAlignment="1">
      <alignment horizontal="center" vertical="center"/>
    </xf>
    <xf numFmtId="2" fontId="5" fillId="7" borderId="0" xfId="6" applyNumberFormat="1" applyFont="1" applyFill="1" applyAlignment="1">
      <alignment vertical="center"/>
    </xf>
    <xf numFmtId="0" fontId="3" fillId="8" borderId="9" xfId="6" applyFont="1" applyFill="1" applyBorder="1" applyAlignment="1">
      <alignment horizontal="center" vertical="center"/>
    </xf>
    <xf numFmtId="0" fontId="4" fillId="0" borderId="0" xfId="6" applyFont="1" applyFill="1" applyBorder="1" applyAlignment="1">
      <alignment vertical="center" wrapText="1"/>
    </xf>
    <xf numFmtId="0" fontId="0" fillId="0" borderId="0" xfId="0" applyFill="1"/>
    <xf numFmtId="166" fontId="3" fillId="7" borderId="3" xfId="6" applyNumberFormat="1" applyFont="1" applyFill="1" applyBorder="1" applyAlignment="1">
      <alignment vertical="center"/>
    </xf>
    <xf numFmtId="0" fontId="1" fillId="0" borderId="0" xfId="0" applyFont="1"/>
    <xf numFmtId="166" fontId="0" fillId="0" borderId="0" xfId="0" applyNumberFormat="1"/>
    <xf numFmtId="3" fontId="1" fillId="0" borderId="9" xfId="6" applyNumberFormat="1" applyFont="1" applyFill="1" applyBorder="1" applyAlignment="1">
      <alignment horizontal="center" vertical="center"/>
    </xf>
    <xf numFmtId="0" fontId="1" fillId="0" borderId="7" xfId="6" applyFont="1" applyFill="1" applyBorder="1" applyAlignment="1">
      <alignment horizontal="center" vertical="center"/>
    </xf>
    <xf numFmtId="0" fontId="1" fillId="0" borderId="2" xfId="6" applyFont="1" applyFill="1" applyBorder="1" applyAlignment="1">
      <alignment horizontal="center" vertical="center"/>
    </xf>
    <xf numFmtId="165" fontId="1" fillId="0" borderId="3" xfId="6" applyNumberFormat="1" applyFont="1" applyFill="1" applyBorder="1" applyAlignment="1">
      <alignment horizontal="center" vertical="center"/>
    </xf>
    <xf numFmtId="0" fontId="1" fillId="0" borderId="6" xfId="6" applyFont="1" applyFill="1" applyBorder="1" applyAlignment="1">
      <alignment horizontal="center" vertical="center"/>
    </xf>
    <xf numFmtId="0" fontId="1" fillId="0" borderId="12" xfId="0" applyFont="1" applyBorder="1"/>
    <xf numFmtId="0" fontId="7" fillId="7" borderId="0" xfId="6" applyFont="1" applyFill="1" applyBorder="1" applyAlignment="1">
      <alignment vertical="center" wrapText="1"/>
    </xf>
    <xf numFmtId="0" fontId="5" fillId="7" borderId="3" xfId="6" applyFont="1" applyFill="1" applyBorder="1" applyAlignment="1">
      <alignment horizontal="center" vertical="center"/>
    </xf>
    <xf numFmtId="0" fontId="1" fillId="0" borderId="0" xfId="0" applyFont="1" applyFill="1"/>
    <xf numFmtId="0" fontId="4" fillId="0" borderId="0" xfId="0" applyFont="1" applyFill="1"/>
    <xf numFmtId="2" fontId="0" fillId="0" borderId="0" xfId="0" applyNumberFormat="1"/>
    <xf numFmtId="0" fontId="1" fillId="0" borderId="0" xfId="8" applyNumberFormat="1" applyFont="1" applyFill="1" applyBorder="1"/>
    <xf numFmtId="6" fontId="4" fillId="0" borderId="0" xfId="0" applyNumberFormat="1" applyFont="1"/>
    <xf numFmtId="6" fontId="0" fillId="9" borderId="0" xfId="0" applyNumberFormat="1" applyFill="1"/>
    <xf numFmtId="0" fontId="0" fillId="0" borderId="0" xfId="0" quotePrefix="1"/>
    <xf numFmtId="166" fontId="1" fillId="0" borderId="0" xfId="0" applyNumberFormat="1" applyFont="1"/>
    <xf numFmtId="0" fontId="1" fillId="0" borderId="0" xfId="0" applyFont="1" applyAlignment="1">
      <alignment horizontal="right"/>
    </xf>
    <xf numFmtId="0" fontId="0" fillId="0" borderId="0" xfId="0" applyAlignment="1">
      <alignment horizontal="right"/>
    </xf>
    <xf numFmtId="0" fontId="1" fillId="0" borderId="0" xfId="0" quotePrefix="1" applyFont="1" applyAlignment="1">
      <alignment horizontal="right"/>
    </xf>
    <xf numFmtId="6" fontId="0" fillId="0" borderId="0" xfId="0" applyNumberFormat="1" applyAlignment="1">
      <alignment horizontal="right"/>
    </xf>
    <xf numFmtId="0" fontId="1" fillId="0" borderId="0" xfId="0" applyFont="1" applyAlignment="1">
      <alignment horizontal="left"/>
    </xf>
    <xf numFmtId="166" fontId="4" fillId="0" borderId="0" xfId="0" applyNumberFormat="1" applyFont="1"/>
    <xf numFmtId="9" fontId="0" fillId="0" borderId="0" xfId="0" applyNumberFormat="1"/>
    <xf numFmtId="9" fontId="1" fillId="0" borderId="0" xfId="0" applyNumberFormat="1" applyFont="1"/>
    <xf numFmtId="165" fontId="4" fillId="0" borderId="0" xfId="6" applyNumberFormat="1" applyFont="1" applyFill="1" applyBorder="1" applyAlignment="1">
      <alignment horizontal="center" vertical="center"/>
    </xf>
    <xf numFmtId="4" fontId="3" fillId="0" borderId="0" xfId="6" applyNumberFormat="1" applyFont="1" applyFill="1" applyBorder="1" applyAlignment="1">
      <alignment horizontal="center" vertical="center"/>
    </xf>
    <xf numFmtId="166" fontId="3" fillId="0" borderId="0" xfId="6" applyNumberFormat="1" applyFont="1" applyFill="1" applyBorder="1" applyAlignment="1">
      <alignment vertical="center"/>
    </xf>
    <xf numFmtId="0" fontId="5" fillId="0" borderId="5" xfId="6" applyFont="1" applyFill="1" applyBorder="1" applyAlignment="1">
      <alignment horizontal="center" vertical="center"/>
    </xf>
    <xf numFmtId="0" fontId="0" fillId="0" borderId="0" xfId="0"/>
    <xf numFmtId="0" fontId="5" fillId="0" borderId="0" xfId="6" applyFont="1" applyAlignment="1">
      <alignment vertical="center"/>
    </xf>
    <xf numFmtId="3" fontId="7" fillId="0" borderId="3" xfId="6" applyNumberFormat="1" applyFont="1" applyBorder="1" applyAlignment="1">
      <alignment horizontal="center" vertical="center"/>
    </xf>
    <xf numFmtId="0" fontId="5" fillId="0" borderId="4" xfId="6" applyFont="1" applyBorder="1" applyAlignment="1">
      <alignment horizontal="center" vertical="center"/>
    </xf>
    <xf numFmtId="0" fontId="5" fillId="0" borderId="3" xfId="6" applyFont="1" applyBorder="1" applyAlignment="1">
      <alignment horizontal="center" vertical="center"/>
    </xf>
    <xf numFmtId="0" fontId="5" fillId="0" borderId="0" xfId="6" applyFont="1" applyBorder="1" applyAlignment="1">
      <alignment horizontal="center" vertical="center"/>
    </xf>
    <xf numFmtId="0" fontId="5" fillId="0" borderId="4" xfId="6" applyFont="1" applyFill="1" applyBorder="1" applyAlignment="1">
      <alignment horizontal="center" vertical="center"/>
    </xf>
    <xf numFmtId="0" fontId="5" fillId="0" borderId="3" xfId="6" applyFont="1" applyFill="1" applyBorder="1" applyAlignment="1">
      <alignment horizontal="center" vertical="center"/>
    </xf>
    <xf numFmtId="0" fontId="5" fillId="0" borderId="5" xfId="0" quotePrefix="1" applyFont="1" applyBorder="1" applyAlignment="1">
      <alignment horizontal="justify" vertical="center" wrapText="1"/>
    </xf>
    <xf numFmtId="0" fontId="5" fillId="0" borderId="0" xfId="6" applyFont="1" applyFill="1" applyAlignment="1">
      <alignment vertical="center"/>
    </xf>
    <xf numFmtId="0" fontId="5" fillId="0" borderId="5" xfId="0" applyFont="1" applyBorder="1" applyAlignment="1">
      <alignment horizontal="center" vertical="center" wrapText="1"/>
    </xf>
    <xf numFmtId="0" fontId="5" fillId="0" borderId="5" xfId="6" applyFont="1" applyBorder="1" applyAlignment="1">
      <alignment horizontal="center" vertical="center"/>
    </xf>
    <xf numFmtId="0" fontId="5" fillId="0" borderId="5" xfId="6" applyFont="1" applyFill="1" applyBorder="1" applyAlignment="1">
      <alignment vertical="center" wrapText="1"/>
    </xf>
    <xf numFmtId="0" fontId="5" fillId="0" borderId="5" xfId="6" applyFont="1" applyBorder="1" applyAlignment="1">
      <alignment vertical="center" wrapText="1"/>
    </xf>
    <xf numFmtId="0" fontId="5" fillId="0" borderId="5" xfId="6" quotePrefix="1" applyFont="1" applyBorder="1" applyAlignment="1">
      <alignment vertical="center" wrapText="1"/>
    </xf>
    <xf numFmtId="0" fontId="5" fillId="0" borderId="5" xfId="6" quotePrefix="1" applyFont="1" applyFill="1" applyBorder="1" applyAlignment="1">
      <alignment vertical="center" wrapText="1"/>
    </xf>
    <xf numFmtId="0" fontId="5" fillId="0" borderId="5" xfId="0" quotePrefix="1" applyNumberFormat="1" applyFont="1" applyBorder="1" applyAlignment="1">
      <alignment horizontal="left" vertical="center" wrapText="1"/>
    </xf>
    <xf numFmtId="0" fontId="5" fillId="0" borderId="0" xfId="6" applyFont="1" applyFill="1" applyBorder="1" applyAlignment="1">
      <alignment horizontal="center" vertical="center" wrapText="1"/>
    </xf>
    <xf numFmtId="0" fontId="7" fillId="3" borderId="5" xfId="6" applyFont="1" applyFill="1" applyBorder="1" applyAlignment="1">
      <alignment vertical="center" wrapText="1"/>
    </xf>
    <xf numFmtId="0" fontId="5" fillId="3" borderId="4" xfId="6" applyFont="1" applyFill="1" applyBorder="1" applyAlignment="1">
      <alignment horizontal="center" vertical="center"/>
    </xf>
    <xf numFmtId="0" fontId="8" fillId="3" borderId="3" xfId="6" applyFont="1" applyFill="1" applyBorder="1" applyAlignment="1">
      <alignment horizontal="center" vertical="center"/>
    </xf>
    <xf numFmtId="3" fontId="4" fillId="0" borderId="3" xfId="6" applyNumberFormat="1" applyFont="1" applyBorder="1" applyAlignment="1">
      <alignment horizontal="center" vertical="center"/>
    </xf>
    <xf numFmtId="0" fontId="4" fillId="0" borderId="5" xfId="6" applyFont="1" applyBorder="1" applyAlignment="1">
      <alignment vertical="center" wrapText="1"/>
    </xf>
    <xf numFmtId="0" fontId="4" fillId="3" borderId="5" xfId="6" applyFont="1" applyFill="1" applyBorder="1" applyAlignment="1">
      <alignment vertical="center" wrapText="1"/>
    </xf>
    <xf numFmtId="0" fontId="9" fillId="4" borderId="0" xfId="6" applyFont="1" applyFill="1" applyAlignment="1">
      <alignment horizontal="center" vertical="center"/>
    </xf>
    <xf numFmtId="167" fontId="5" fillId="0" borderId="3" xfId="6" applyNumberFormat="1" applyFont="1" applyBorder="1" applyAlignment="1">
      <alignment vertical="center"/>
    </xf>
    <xf numFmtId="167" fontId="5" fillId="3" borderId="3" xfId="6" applyNumberFormat="1" applyFont="1" applyFill="1" applyBorder="1" applyAlignment="1">
      <alignment vertical="center"/>
    </xf>
    <xf numFmtId="167" fontId="5" fillId="0" borderId="3" xfId="6" applyNumberFormat="1" applyFont="1" applyFill="1" applyBorder="1" applyAlignment="1">
      <alignment vertical="center"/>
    </xf>
    <xf numFmtId="0" fontId="5" fillId="0" borderId="5" xfId="0" quotePrefix="1" applyFont="1" applyFill="1" applyBorder="1" applyAlignment="1">
      <alignment horizontal="justify" vertical="center" wrapText="1"/>
    </xf>
    <xf numFmtId="3" fontId="0" fillId="0" borderId="0" xfId="0" applyNumberFormat="1"/>
    <xf numFmtId="3" fontId="7" fillId="3" borderId="3" xfId="6" applyNumberFormat="1" applyFont="1" applyFill="1" applyBorder="1" applyAlignment="1">
      <alignment horizontal="center" vertical="center"/>
    </xf>
    <xf numFmtId="3" fontId="7" fillId="0" borderId="3" xfId="6" applyNumberFormat="1" applyFont="1" applyFill="1" applyBorder="1" applyAlignment="1">
      <alignment horizontal="center" vertical="center" wrapText="1"/>
    </xf>
    <xf numFmtId="3" fontId="12" fillId="2" borderId="6" xfId="6"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7" fontId="5" fillId="0" borderId="3" xfId="3" applyNumberFormat="1" applyFont="1" applyFill="1" applyBorder="1" applyAlignment="1">
      <alignment vertical="center"/>
    </xf>
    <xf numFmtId="3" fontId="4" fillId="3" borderId="3" xfId="6" applyNumberFormat="1" applyFont="1" applyFill="1" applyBorder="1" applyAlignment="1">
      <alignment horizontal="center" vertical="center"/>
    </xf>
    <xf numFmtId="3" fontId="3" fillId="3" borderId="4" xfId="6" applyNumberFormat="1" applyFont="1" applyFill="1" applyBorder="1" applyAlignment="1">
      <alignment horizontal="center" vertical="center"/>
    </xf>
    <xf numFmtId="3" fontId="1" fillId="0" borderId="4" xfId="6" applyNumberFormat="1" applyFont="1" applyBorder="1" applyAlignment="1">
      <alignment horizontal="center" vertical="center"/>
    </xf>
    <xf numFmtId="3" fontId="3" fillId="0" borderId="4" xfId="6" applyNumberFormat="1" applyFont="1" applyFill="1" applyBorder="1" applyAlignment="1">
      <alignment horizontal="center" vertical="center"/>
    </xf>
    <xf numFmtId="3" fontId="3" fillId="0" borderId="0" xfId="6" applyNumberFormat="1" applyFont="1" applyFill="1" applyBorder="1" applyAlignment="1">
      <alignment horizontal="center" vertical="center"/>
    </xf>
    <xf numFmtId="165" fontId="4" fillId="0" borderId="3" xfId="6" applyNumberFormat="1" applyFont="1" applyBorder="1" applyAlignment="1">
      <alignment horizontal="center" vertical="center"/>
    </xf>
    <xf numFmtId="3" fontId="1" fillId="0" borderId="3" xfId="6" applyNumberFormat="1" applyFont="1" applyFill="1" applyBorder="1" applyAlignment="1">
      <alignment horizontal="center" vertical="center"/>
    </xf>
    <xf numFmtId="0" fontId="1" fillId="0" borderId="5" xfId="6" applyFont="1" applyBorder="1" applyAlignment="1">
      <alignment vertical="center" wrapText="1"/>
    </xf>
    <xf numFmtId="0" fontId="14" fillId="10" borderId="0" xfId="0" applyFont="1" applyFill="1"/>
    <xf numFmtId="0" fontId="0" fillId="10" borderId="0" xfId="0" applyFill="1"/>
    <xf numFmtId="166" fontId="5" fillId="0" borderId="0" xfId="6" applyNumberFormat="1" applyFont="1" applyAlignment="1">
      <alignment vertical="center"/>
    </xf>
    <xf numFmtId="0" fontId="7" fillId="0" borderId="5" xfId="0" applyFont="1" applyFill="1" applyBorder="1" applyAlignment="1">
      <alignment horizontal="justify" vertical="center" wrapText="1"/>
    </xf>
    <xf numFmtId="0" fontId="7" fillId="0" borderId="5" xfId="6" applyFont="1" applyFill="1" applyBorder="1" applyAlignment="1">
      <alignment vertical="center" wrapText="1"/>
    </xf>
    <xf numFmtId="165" fontId="7" fillId="0" borderId="3" xfId="6" applyNumberFormat="1" applyFont="1" applyBorder="1" applyAlignment="1">
      <alignment horizontal="center" vertical="center"/>
    </xf>
    <xf numFmtId="0" fontId="6" fillId="0" borderId="0" xfId="0" applyFont="1" applyBorder="1" applyAlignment="1">
      <alignment horizontal="center" vertical="center" wrapText="1"/>
    </xf>
    <xf numFmtId="0" fontId="10" fillId="4" borderId="0" xfId="6" applyFont="1" applyFill="1" applyAlignment="1">
      <alignment horizontal="center" vertical="center" wrapText="1"/>
    </xf>
    <xf numFmtId="0" fontId="13" fillId="8" borderId="14" xfId="7" applyFont="1" applyFill="1" applyBorder="1" applyAlignment="1">
      <alignment horizontal="center" vertical="center"/>
    </xf>
    <xf numFmtId="0" fontId="13" fillId="8" borderId="2" xfId="7" applyFont="1" applyFill="1" applyBorder="1" applyAlignment="1">
      <alignment horizontal="center" vertical="center"/>
    </xf>
    <xf numFmtId="0" fontId="13" fillId="8" borderId="10" xfId="7" applyFont="1" applyFill="1" applyBorder="1" applyAlignment="1">
      <alignment horizontal="center" vertical="center"/>
    </xf>
  </cellXfs>
  <cellStyles count="20">
    <cellStyle name="Euro" xfId="1" xr:uid="{00000000-0005-0000-0000-000000000000}"/>
    <cellStyle name="Euro 2" xfId="14" xr:uid="{8C908084-908C-4791-AC64-9172DD7C0EA6}"/>
    <cellStyle name="Euro 3" xfId="10" xr:uid="{552C2981-F20D-461D-8672-4AC6E5D5A415}"/>
    <cellStyle name="Euro 4" xfId="18" xr:uid="{B6ADDFDF-8AEE-45BC-9FB6-55CE740CDB00}"/>
    <cellStyle name="Milliers" xfId="2" builtinId="3"/>
    <cellStyle name="Monétaire" xfId="3" builtinId="4"/>
    <cellStyle name="Monétaire 2" xfId="15" xr:uid="{AF30DA83-FD15-46EC-A973-1C98054EF748}"/>
    <cellStyle name="Monétaire 3" xfId="11" xr:uid="{F3C4FD03-1100-43BF-97B6-91DD3624BDBE}"/>
    <cellStyle name="Monétaire 4" xfId="19" xr:uid="{E4E26380-6A98-4B81-A9DD-458D25DA5DB6}"/>
    <cellStyle name="Normal" xfId="0" builtinId="0"/>
    <cellStyle name="Normal 2" xfId="4" xr:uid="{00000000-0005-0000-0000-000004000000}"/>
    <cellStyle name="Normal 2 2" xfId="9" xr:uid="{D7C703D9-1009-4331-8C04-9FC328616EE3}"/>
    <cellStyle name="Normal 2 2 2" xfId="16" xr:uid="{4A609317-7BCD-4A3F-BB99-587BCCAA0C44}"/>
    <cellStyle name="Normal 2 3" xfId="12" xr:uid="{BD32E6F4-034F-4623-B11D-18D98A56E5FE}"/>
    <cellStyle name="Normal 3" xfId="5" xr:uid="{00000000-0005-0000-0000-000005000000}"/>
    <cellStyle name="Normal 3 2" xfId="17" xr:uid="{6B5C8ED3-DECC-4FE4-8856-5460FF5B8407}"/>
    <cellStyle name="Normal 3 3" xfId="13" xr:uid="{4D80E2DC-3E0A-4CEE-BC5E-4140C6D8F268}"/>
    <cellStyle name="Normal 4" xfId="7" xr:uid="{1B17BB78-DA18-419E-9664-5F17FA7F4AED}"/>
    <cellStyle name="Normal_DQE_PRELANDONv2" xfId="6" xr:uid="{00000000-0005-0000-0000-000006000000}"/>
    <cellStyle name="Pourcentage 2" xfId="8" xr:uid="{0DD5594C-9901-4D09-85AF-D8C45E1270CC}"/>
  </cellStyles>
  <dxfs count="0"/>
  <tableStyles count="0" defaultTableStyle="TableStyleMedium9" defaultPivotStyle="PivotStyleLight16"/>
  <colors>
    <mruColors>
      <color rgb="FFCCFFCC"/>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104775</xdr:colOff>
      <xdr:row>0</xdr:row>
      <xdr:rowOff>266700</xdr:rowOff>
    </xdr:to>
    <xdr:sp macro="" textlink="">
      <xdr:nvSpPr>
        <xdr:cNvPr id="2" name="Text Box 1">
          <a:extLst>
            <a:ext uri="{FF2B5EF4-FFF2-40B4-BE49-F238E27FC236}">
              <a16:creationId xmlns:a16="http://schemas.microsoft.com/office/drawing/2014/main" id="{419C554D-80C0-47D4-83C0-998DEDFABFA2}"/>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3" name="Text Box 2">
          <a:extLst>
            <a:ext uri="{FF2B5EF4-FFF2-40B4-BE49-F238E27FC236}">
              <a16:creationId xmlns:a16="http://schemas.microsoft.com/office/drawing/2014/main" id="{407B7B60-975C-4828-9745-A828A2FB97DE}"/>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257</xdr:row>
      <xdr:rowOff>0</xdr:rowOff>
    </xdr:from>
    <xdr:ext cx="2998473" cy="329271"/>
    <xdr:sp macro="" textlink="">
      <xdr:nvSpPr>
        <xdr:cNvPr id="4" name="Text Box 3">
          <a:extLst>
            <a:ext uri="{FF2B5EF4-FFF2-40B4-BE49-F238E27FC236}">
              <a16:creationId xmlns:a16="http://schemas.microsoft.com/office/drawing/2014/main" id="{8356EDD7-8416-497A-B666-9529E24E3662}"/>
            </a:ext>
          </a:extLst>
        </xdr:cNvPr>
        <xdr:cNvSpPr txBox="1">
          <a:spLocks noChangeArrowheads="1"/>
        </xdr:cNvSpPr>
      </xdr:nvSpPr>
      <xdr:spPr bwMode="auto">
        <a:xfrm>
          <a:off x="0" y="67322700"/>
          <a:ext cx="2998473" cy="329271"/>
        </a:xfrm>
        <a:prstGeom prst="rect">
          <a:avLst/>
        </a:prstGeom>
        <a:noFill/>
        <a:ln>
          <a:noFill/>
        </a:ln>
      </xdr:spPr>
      <xdr:txBody>
        <a:bodyPr wrap="none" lIns="18288" tIns="22860"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lnSpc>
              <a:spcPts val="900"/>
            </a:lnSpc>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257</xdr:row>
      <xdr:rowOff>0</xdr:rowOff>
    </xdr:from>
    <xdr:ext cx="2200942" cy="331095"/>
    <xdr:sp macro="" textlink="">
      <xdr:nvSpPr>
        <xdr:cNvPr id="5" name="Text Box 4">
          <a:extLst>
            <a:ext uri="{FF2B5EF4-FFF2-40B4-BE49-F238E27FC236}">
              <a16:creationId xmlns:a16="http://schemas.microsoft.com/office/drawing/2014/main" id="{1523460F-EAE3-43CB-A25B-468AE513A95D}"/>
            </a:ext>
          </a:extLst>
        </xdr:cNvPr>
        <xdr:cNvSpPr txBox="1">
          <a:spLocks noChangeArrowheads="1"/>
        </xdr:cNvSpPr>
      </xdr:nvSpPr>
      <xdr:spPr bwMode="auto">
        <a:xfrm>
          <a:off x="8334375" y="673227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257</xdr:row>
      <xdr:rowOff>0</xdr:rowOff>
    </xdr:from>
    <xdr:to>
      <xdr:col>0</xdr:col>
      <xdr:colOff>2914650</xdr:colOff>
      <xdr:row>257</xdr:row>
      <xdr:rowOff>0</xdr:rowOff>
    </xdr:to>
    <xdr:sp macro="" textlink="">
      <xdr:nvSpPr>
        <xdr:cNvPr id="6" name="Line 5">
          <a:extLst>
            <a:ext uri="{FF2B5EF4-FFF2-40B4-BE49-F238E27FC236}">
              <a16:creationId xmlns:a16="http://schemas.microsoft.com/office/drawing/2014/main" id="{BAFF8512-9E0F-49D5-85F7-E58DE54C1BF0}"/>
            </a:ext>
          </a:extLst>
        </xdr:cNvPr>
        <xdr:cNvSpPr>
          <a:spLocks noChangeShapeType="1"/>
        </xdr:cNvSpPr>
      </xdr:nvSpPr>
      <xdr:spPr bwMode="auto">
        <a:xfrm>
          <a:off x="2914650" y="673227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47625</xdr:rowOff>
    </xdr:from>
    <xdr:to>
      <xdr:col>1</xdr:col>
      <xdr:colOff>104775</xdr:colOff>
      <xdr:row>0</xdr:row>
      <xdr:rowOff>314325</xdr:rowOff>
    </xdr:to>
    <xdr:sp macro="" textlink="">
      <xdr:nvSpPr>
        <xdr:cNvPr id="7" name="Text Box 6">
          <a:extLst>
            <a:ext uri="{FF2B5EF4-FFF2-40B4-BE49-F238E27FC236}">
              <a16:creationId xmlns:a16="http://schemas.microsoft.com/office/drawing/2014/main" id="{0A08A1FB-B5F2-4D3D-801E-F1789EBEAD61}"/>
            </a:ext>
          </a:extLst>
        </xdr:cNvPr>
        <xdr:cNvSpPr txBox="1">
          <a:spLocks noChangeArrowheads="1"/>
        </xdr:cNvSpPr>
      </xdr:nvSpPr>
      <xdr:spPr bwMode="auto">
        <a:xfrm>
          <a:off x="8334375" y="47625"/>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8" name="Text Box 7">
          <a:extLst>
            <a:ext uri="{FF2B5EF4-FFF2-40B4-BE49-F238E27FC236}">
              <a16:creationId xmlns:a16="http://schemas.microsoft.com/office/drawing/2014/main" id="{277EFF9A-16D7-47B2-93CC-7AFAF27E74B8}"/>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257</xdr:row>
      <xdr:rowOff>0</xdr:rowOff>
    </xdr:from>
    <xdr:ext cx="2998785" cy="331095"/>
    <xdr:sp macro="" textlink="">
      <xdr:nvSpPr>
        <xdr:cNvPr id="9" name="Text Box 8">
          <a:extLst>
            <a:ext uri="{FF2B5EF4-FFF2-40B4-BE49-F238E27FC236}">
              <a16:creationId xmlns:a16="http://schemas.microsoft.com/office/drawing/2014/main" id="{EB2F3B1F-8982-4F1C-9077-8714FC773C25}"/>
            </a:ext>
          </a:extLst>
        </xdr:cNvPr>
        <xdr:cNvSpPr txBox="1">
          <a:spLocks noChangeArrowheads="1"/>
        </xdr:cNvSpPr>
      </xdr:nvSpPr>
      <xdr:spPr bwMode="auto">
        <a:xfrm>
          <a:off x="0" y="67322700"/>
          <a:ext cx="2998785"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257</xdr:row>
      <xdr:rowOff>0</xdr:rowOff>
    </xdr:from>
    <xdr:ext cx="2200942" cy="331095"/>
    <xdr:sp macro="" textlink="">
      <xdr:nvSpPr>
        <xdr:cNvPr id="10" name="Text Box 9">
          <a:extLst>
            <a:ext uri="{FF2B5EF4-FFF2-40B4-BE49-F238E27FC236}">
              <a16:creationId xmlns:a16="http://schemas.microsoft.com/office/drawing/2014/main" id="{1F3233F2-2154-48E7-9FD7-50210E8CB11C}"/>
            </a:ext>
          </a:extLst>
        </xdr:cNvPr>
        <xdr:cNvSpPr txBox="1">
          <a:spLocks noChangeArrowheads="1"/>
        </xdr:cNvSpPr>
      </xdr:nvSpPr>
      <xdr:spPr bwMode="auto">
        <a:xfrm>
          <a:off x="8334375" y="673227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257</xdr:row>
      <xdr:rowOff>0</xdr:rowOff>
    </xdr:from>
    <xdr:to>
      <xdr:col>0</xdr:col>
      <xdr:colOff>2914650</xdr:colOff>
      <xdr:row>257</xdr:row>
      <xdr:rowOff>0</xdr:rowOff>
    </xdr:to>
    <xdr:sp macro="" textlink="">
      <xdr:nvSpPr>
        <xdr:cNvPr id="11" name="Line 10">
          <a:extLst>
            <a:ext uri="{FF2B5EF4-FFF2-40B4-BE49-F238E27FC236}">
              <a16:creationId xmlns:a16="http://schemas.microsoft.com/office/drawing/2014/main" id="{10F0E9BF-AF8A-4CBD-A038-A4BBDCE90896}"/>
            </a:ext>
          </a:extLst>
        </xdr:cNvPr>
        <xdr:cNvSpPr>
          <a:spLocks noChangeShapeType="1"/>
        </xdr:cNvSpPr>
      </xdr:nvSpPr>
      <xdr:spPr bwMode="auto">
        <a:xfrm>
          <a:off x="2914650" y="673227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12" name="Text Box 1">
          <a:extLst>
            <a:ext uri="{FF2B5EF4-FFF2-40B4-BE49-F238E27FC236}">
              <a16:creationId xmlns:a16="http://schemas.microsoft.com/office/drawing/2014/main" id="{27425B98-2D37-4298-8BC9-74C6C98CC155}"/>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13" name="Text Box 2">
          <a:extLst>
            <a:ext uri="{FF2B5EF4-FFF2-40B4-BE49-F238E27FC236}">
              <a16:creationId xmlns:a16="http://schemas.microsoft.com/office/drawing/2014/main" id="{4C7DA6A3-7C8C-4F9B-AAD2-4BD60AC2BF84}"/>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256</xdr:row>
      <xdr:rowOff>0</xdr:rowOff>
    </xdr:from>
    <xdr:ext cx="2998473" cy="329271"/>
    <xdr:sp macro="" textlink="">
      <xdr:nvSpPr>
        <xdr:cNvPr id="14" name="Text Box 3">
          <a:extLst>
            <a:ext uri="{FF2B5EF4-FFF2-40B4-BE49-F238E27FC236}">
              <a16:creationId xmlns:a16="http://schemas.microsoft.com/office/drawing/2014/main" id="{825D28D1-1864-470B-9D3F-B0FEFA9FDAD4}"/>
            </a:ext>
          </a:extLst>
        </xdr:cNvPr>
        <xdr:cNvSpPr txBox="1">
          <a:spLocks noChangeArrowheads="1"/>
        </xdr:cNvSpPr>
      </xdr:nvSpPr>
      <xdr:spPr bwMode="auto">
        <a:xfrm>
          <a:off x="0" y="67132200"/>
          <a:ext cx="2998473" cy="329271"/>
        </a:xfrm>
        <a:prstGeom prst="rect">
          <a:avLst/>
        </a:prstGeom>
        <a:noFill/>
        <a:ln>
          <a:noFill/>
        </a:ln>
      </xdr:spPr>
      <xdr:txBody>
        <a:bodyPr wrap="none" lIns="18288" tIns="22860"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lnSpc>
              <a:spcPts val="900"/>
            </a:lnSpc>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256</xdr:row>
      <xdr:rowOff>0</xdr:rowOff>
    </xdr:from>
    <xdr:ext cx="2200942" cy="331095"/>
    <xdr:sp macro="" textlink="">
      <xdr:nvSpPr>
        <xdr:cNvPr id="15" name="Text Box 4">
          <a:extLst>
            <a:ext uri="{FF2B5EF4-FFF2-40B4-BE49-F238E27FC236}">
              <a16:creationId xmlns:a16="http://schemas.microsoft.com/office/drawing/2014/main" id="{1EA5E24E-9F85-468F-825A-C57ECFC779F7}"/>
            </a:ext>
          </a:extLst>
        </xdr:cNvPr>
        <xdr:cNvSpPr txBox="1">
          <a:spLocks noChangeArrowheads="1"/>
        </xdr:cNvSpPr>
      </xdr:nvSpPr>
      <xdr:spPr bwMode="auto">
        <a:xfrm>
          <a:off x="8334375" y="671322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256</xdr:row>
      <xdr:rowOff>0</xdr:rowOff>
    </xdr:from>
    <xdr:to>
      <xdr:col>0</xdr:col>
      <xdr:colOff>2914650</xdr:colOff>
      <xdr:row>256</xdr:row>
      <xdr:rowOff>0</xdr:rowOff>
    </xdr:to>
    <xdr:sp macro="" textlink="">
      <xdr:nvSpPr>
        <xdr:cNvPr id="16" name="Line 5">
          <a:extLst>
            <a:ext uri="{FF2B5EF4-FFF2-40B4-BE49-F238E27FC236}">
              <a16:creationId xmlns:a16="http://schemas.microsoft.com/office/drawing/2014/main" id="{A3C961B9-5BFE-45A2-89AA-FB8716EC38CB}"/>
            </a:ext>
          </a:extLst>
        </xdr:cNvPr>
        <xdr:cNvSpPr>
          <a:spLocks noChangeShapeType="1"/>
        </xdr:cNvSpPr>
      </xdr:nvSpPr>
      <xdr:spPr bwMode="auto">
        <a:xfrm>
          <a:off x="2914650" y="671322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47625</xdr:rowOff>
    </xdr:from>
    <xdr:to>
      <xdr:col>1</xdr:col>
      <xdr:colOff>104775</xdr:colOff>
      <xdr:row>0</xdr:row>
      <xdr:rowOff>314325</xdr:rowOff>
    </xdr:to>
    <xdr:sp macro="" textlink="">
      <xdr:nvSpPr>
        <xdr:cNvPr id="17" name="Text Box 6">
          <a:extLst>
            <a:ext uri="{FF2B5EF4-FFF2-40B4-BE49-F238E27FC236}">
              <a16:creationId xmlns:a16="http://schemas.microsoft.com/office/drawing/2014/main" id="{2812A4CB-B716-4583-8E63-F5C41FEA5007}"/>
            </a:ext>
          </a:extLst>
        </xdr:cNvPr>
        <xdr:cNvSpPr txBox="1">
          <a:spLocks noChangeArrowheads="1"/>
        </xdr:cNvSpPr>
      </xdr:nvSpPr>
      <xdr:spPr bwMode="auto">
        <a:xfrm>
          <a:off x="8334375" y="47625"/>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18" name="Text Box 7">
          <a:extLst>
            <a:ext uri="{FF2B5EF4-FFF2-40B4-BE49-F238E27FC236}">
              <a16:creationId xmlns:a16="http://schemas.microsoft.com/office/drawing/2014/main" id="{10E8DA77-E475-4A6D-8521-B30CC0CD027C}"/>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256</xdr:row>
      <xdr:rowOff>0</xdr:rowOff>
    </xdr:from>
    <xdr:ext cx="2998785" cy="331095"/>
    <xdr:sp macro="" textlink="">
      <xdr:nvSpPr>
        <xdr:cNvPr id="19" name="Text Box 8">
          <a:extLst>
            <a:ext uri="{FF2B5EF4-FFF2-40B4-BE49-F238E27FC236}">
              <a16:creationId xmlns:a16="http://schemas.microsoft.com/office/drawing/2014/main" id="{F5044B87-6FF7-4AE8-B4CE-F6C39F10B2D8}"/>
            </a:ext>
          </a:extLst>
        </xdr:cNvPr>
        <xdr:cNvSpPr txBox="1">
          <a:spLocks noChangeArrowheads="1"/>
        </xdr:cNvSpPr>
      </xdr:nvSpPr>
      <xdr:spPr bwMode="auto">
        <a:xfrm>
          <a:off x="0" y="67132200"/>
          <a:ext cx="2998785"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256</xdr:row>
      <xdr:rowOff>0</xdr:rowOff>
    </xdr:from>
    <xdr:ext cx="2200942" cy="331095"/>
    <xdr:sp macro="" textlink="">
      <xdr:nvSpPr>
        <xdr:cNvPr id="20" name="Text Box 9">
          <a:extLst>
            <a:ext uri="{FF2B5EF4-FFF2-40B4-BE49-F238E27FC236}">
              <a16:creationId xmlns:a16="http://schemas.microsoft.com/office/drawing/2014/main" id="{4B8874D4-87C4-4D44-A2E5-A77CE696A32A}"/>
            </a:ext>
          </a:extLst>
        </xdr:cNvPr>
        <xdr:cNvSpPr txBox="1">
          <a:spLocks noChangeArrowheads="1"/>
        </xdr:cNvSpPr>
      </xdr:nvSpPr>
      <xdr:spPr bwMode="auto">
        <a:xfrm>
          <a:off x="8334375" y="671322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256</xdr:row>
      <xdr:rowOff>0</xdr:rowOff>
    </xdr:from>
    <xdr:to>
      <xdr:col>0</xdr:col>
      <xdr:colOff>2914650</xdr:colOff>
      <xdr:row>256</xdr:row>
      <xdr:rowOff>0</xdr:rowOff>
    </xdr:to>
    <xdr:sp macro="" textlink="">
      <xdr:nvSpPr>
        <xdr:cNvPr id="21" name="Line 10">
          <a:extLst>
            <a:ext uri="{FF2B5EF4-FFF2-40B4-BE49-F238E27FC236}">
              <a16:creationId xmlns:a16="http://schemas.microsoft.com/office/drawing/2014/main" id="{F80732FB-944B-4BD7-97A9-8EE0970CFC7D}"/>
            </a:ext>
          </a:extLst>
        </xdr:cNvPr>
        <xdr:cNvSpPr>
          <a:spLocks noChangeShapeType="1"/>
        </xdr:cNvSpPr>
      </xdr:nvSpPr>
      <xdr:spPr bwMode="auto">
        <a:xfrm>
          <a:off x="2914650" y="67132200"/>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6F1B1-9CDC-46BE-A973-9CF760A4795D}">
  <dimension ref="A1:I352"/>
  <sheetViews>
    <sheetView showZeros="0" tabSelected="1" view="pageBreakPreview" topLeftCell="A78" zoomScale="40" zoomScaleNormal="100" zoomScaleSheetLayoutView="40" zoomScalePageLayoutView="85" workbookViewId="0">
      <selection activeCell="G129" sqref="G129"/>
    </sheetView>
  </sheetViews>
  <sheetFormatPr baseColWidth="10" defaultColWidth="11.42578125" defaultRowHeight="15" x14ac:dyDescent="0.2"/>
  <cols>
    <col min="1" max="1" width="125" style="94" customWidth="1"/>
    <col min="2" max="16384" width="11.42578125" style="93"/>
  </cols>
  <sheetData>
    <row r="1" spans="1:9" ht="66.75" customHeight="1" x14ac:dyDescent="0.2">
      <c r="A1" s="115" t="s">
        <v>60</v>
      </c>
    </row>
    <row r="2" spans="1:9" s="207" customFormat="1" x14ac:dyDescent="0.2">
      <c r="A2" s="132"/>
      <c r="B2" s="6"/>
      <c r="C2" s="7"/>
      <c r="D2" s="8"/>
      <c r="E2" s="5"/>
      <c r="F2" s="5"/>
      <c r="H2" s="80"/>
      <c r="I2" s="230"/>
    </row>
    <row r="3" spans="1:9" s="207" customFormat="1" x14ac:dyDescent="0.2">
      <c r="A3" s="133" t="s">
        <v>8</v>
      </c>
      <c r="B3" s="9"/>
      <c r="C3" s="7"/>
      <c r="D3" s="8"/>
      <c r="E3" s="5"/>
      <c r="F3" s="5"/>
      <c r="H3" s="80"/>
      <c r="I3" s="230"/>
    </row>
    <row r="4" spans="1:9" s="94" customFormat="1" ht="26.25" customHeight="1" x14ac:dyDescent="0.2">
      <c r="A4" s="120" t="s">
        <v>117</v>
      </c>
    </row>
    <row r="5" spans="1:9" s="94" customFormat="1" ht="45" x14ac:dyDescent="0.2">
      <c r="A5" s="131" t="s">
        <v>61</v>
      </c>
    </row>
    <row r="6" spans="1:9" s="94" customFormat="1" ht="60" x14ac:dyDescent="0.2">
      <c r="A6" s="131" t="s">
        <v>175</v>
      </c>
    </row>
    <row r="7" spans="1:9" s="94" customFormat="1" ht="45" x14ac:dyDescent="0.2">
      <c r="A7" s="114" t="s">
        <v>62</v>
      </c>
    </row>
    <row r="8" spans="1:9" s="94" customFormat="1" ht="60" x14ac:dyDescent="0.2">
      <c r="A8" s="114" t="s">
        <v>63</v>
      </c>
    </row>
    <row r="9" spans="1:9" s="94" customFormat="1" ht="45" x14ac:dyDescent="0.2">
      <c r="A9" s="114" t="s">
        <v>64</v>
      </c>
    </row>
    <row r="10" spans="1:9" s="94" customFormat="1" ht="35.25" customHeight="1" x14ac:dyDescent="0.2">
      <c r="A10" s="114" t="s">
        <v>65</v>
      </c>
    </row>
    <row r="11" spans="1:9" s="94" customFormat="1" ht="30" x14ac:dyDescent="0.2">
      <c r="A11" s="114" t="s">
        <v>66</v>
      </c>
    </row>
    <row r="12" spans="1:9" s="94" customFormat="1" ht="30" x14ac:dyDescent="0.2">
      <c r="A12" s="114" t="s">
        <v>67</v>
      </c>
    </row>
    <row r="13" spans="1:9" s="94" customFormat="1" ht="45" x14ac:dyDescent="0.2">
      <c r="A13" s="114" t="s">
        <v>68</v>
      </c>
    </row>
    <row r="14" spans="1:9" s="94" customFormat="1" x14ac:dyDescent="0.2">
      <c r="A14" s="114"/>
    </row>
    <row r="15" spans="1:9" s="94" customFormat="1" x14ac:dyDescent="0.2">
      <c r="A15" s="114"/>
    </row>
    <row r="16" spans="1:9" s="94" customFormat="1" ht="45" x14ac:dyDescent="0.2">
      <c r="A16" s="114" t="s">
        <v>69</v>
      </c>
    </row>
    <row r="17" spans="1:1" s="94" customFormat="1" ht="30" x14ac:dyDescent="0.2">
      <c r="A17" s="114" t="s">
        <v>70</v>
      </c>
    </row>
    <row r="18" spans="1:1" s="94" customFormat="1" ht="30" x14ac:dyDescent="0.2">
      <c r="A18" s="114" t="s">
        <v>71</v>
      </c>
    </row>
    <row r="19" spans="1:1" s="94" customFormat="1" ht="45" x14ac:dyDescent="0.2">
      <c r="A19" s="114" t="s">
        <v>72</v>
      </c>
    </row>
    <row r="20" spans="1:1" s="94" customFormat="1" ht="30" x14ac:dyDescent="0.2">
      <c r="A20" s="114" t="s">
        <v>73</v>
      </c>
    </row>
    <row r="21" spans="1:1" s="94" customFormat="1" ht="30" x14ac:dyDescent="0.2">
      <c r="A21" s="114" t="s">
        <v>74</v>
      </c>
    </row>
    <row r="22" spans="1:1" s="94" customFormat="1" ht="30" x14ac:dyDescent="0.2">
      <c r="A22" s="114" t="s">
        <v>75</v>
      </c>
    </row>
    <row r="23" spans="1:1" s="94" customFormat="1" x14ac:dyDescent="0.2">
      <c r="A23" s="114"/>
    </row>
    <row r="24" spans="1:1" s="94" customFormat="1" x14ac:dyDescent="0.2">
      <c r="A24" s="119" t="s">
        <v>76</v>
      </c>
    </row>
    <row r="25" spans="1:1" s="94" customFormat="1" ht="60" x14ac:dyDescent="0.2">
      <c r="A25" s="114" t="s">
        <v>77</v>
      </c>
    </row>
    <row r="26" spans="1:1" s="94" customFormat="1" ht="45" x14ac:dyDescent="0.2">
      <c r="A26" s="114" t="s">
        <v>78</v>
      </c>
    </row>
    <row r="27" spans="1:1" s="94" customFormat="1" x14ac:dyDescent="0.2">
      <c r="A27" s="114" t="s">
        <v>79</v>
      </c>
    </row>
    <row r="28" spans="1:1" s="94" customFormat="1" x14ac:dyDescent="0.2">
      <c r="A28" s="114" t="s">
        <v>114</v>
      </c>
    </row>
    <row r="29" spans="1:1" s="94" customFormat="1" x14ac:dyDescent="0.2">
      <c r="A29" s="114" t="s">
        <v>115</v>
      </c>
    </row>
    <row r="30" spans="1:1" s="94" customFormat="1" ht="30" x14ac:dyDescent="0.2">
      <c r="A30" s="139" t="s">
        <v>116</v>
      </c>
    </row>
    <row r="31" spans="1:1" s="94" customFormat="1" ht="30" x14ac:dyDescent="0.2">
      <c r="A31" s="140" t="s">
        <v>80</v>
      </c>
    </row>
    <row r="32" spans="1:1" s="94" customFormat="1" ht="60" x14ac:dyDescent="0.2">
      <c r="A32" s="114" t="s">
        <v>81</v>
      </c>
    </row>
    <row r="33" spans="1:1" s="94" customFormat="1" ht="75" x14ac:dyDescent="0.2">
      <c r="A33" s="114" t="s">
        <v>82</v>
      </c>
    </row>
    <row r="34" spans="1:1" s="94" customFormat="1" ht="60" x14ac:dyDescent="0.2">
      <c r="A34" s="114" t="s">
        <v>83</v>
      </c>
    </row>
    <row r="35" spans="1:1" s="94" customFormat="1" x14ac:dyDescent="0.2">
      <c r="A35" s="114"/>
    </row>
    <row r="36" spans="1:1" s="94" customFormat="1" ht="45" x14ac:dyDescent="0.2">
      <c r="A36" s="114" t="s">
        <v>84</v>
      </c>
    </row>
    <row r="37" spans="1:1" s="94" customFormat="1" x14ac:dyDescent="0.2">
      <c r="A37" s="120"/>
    </row>
    <row r="38" spans="1:1" s="94" customFormat="1" x14ac:dyDescent="0.2">
      <c r="A38" s="119" t="s">
        <v>85</v>
      </c>
    </row>
    <row r="39" spans="1:1" s="94" customFormat="1" x14ac:dyDescent="0.2">
      <c r="A39" s="114"/>
    </row>
    <row r="40" spans="1:1" s="94" customFormat="1" x14ac:dyDescent="0.2">
      <c r="A40" s="121" t="s">
        <v>86</v>
      </c>
    </row>
    <row r="41" spans="1:1" s="94" customFormat="1" x14ac:dyDescent="0.2">
      <c r="A41" s="114" t="s">
        <v>87</v>
      </c>
    </row>
    <row r="42" spans="1:1" s="94" customFormat="1" x14ac:dyDescent="0.2">
      <c r="A42" s="122" t="s">
        <v>118</v>
      </c>
    </row>
    <row r="43" spans="1:1" s="94" customFormat="1" ht="45" x14ac:dyDescent="0.2">
      <c r="A43" s="122" t="s">
        <v>119</v>
      </c>
    </row>
    <row r="44" spans="1:1" s="94" customFormat="1" x14ac:dyDescent="0.2">
      <c r="A44" s="122" t="s">
        <v>120</v>
      </c>
    </row>
    <row r="45" spans="1:1" s="94" customFormat="1" x14ac:dyDescent="0.2">
      <c r="A45" s="122" t="s">
        <v>121</v>
      </c>
    </row>
    <row r="46" spans="1:1" s="94" customFormat="1" x14ac:dyDescent="0.2">
      <c r="A46" s="122" t="s">
        <v>122</v>
      </c>
    </row>
    <row r="47" spans="1:1" s="94" customFormat="1" x14ac:dyDescent="0.2">
      <c r="A47" s="122" t="s">
        <v>123</v>
      </c>
    </row>
    <row r="48" spans="1:1" s="94" customFormat="1" x14ac:dyDescent="0.2">
      <c r="A48" s="122" t="s">
        <v>124</v>
      </c>
    </row>
    <row r="49" spans="1:1" s="94" customFormat="1" x14ac:dyDescent="0.2">
      <c r="A49" s="114"/>
    </row>
    <row r="50" spans="1:1" s="94" customFormat="1" x14ac:dyDescent="0.2">
      <c r="A50" s="114" t="s">
        <v>88</v>
      </c>
    </row>
    <row r="51" spans="1:1" s="94" customFormat="1" x14ac:dyDescent="0.2">
      <c r="A51" s="122" t="s">
        <v>125</v>
      </c>
    </row>
    <row r="52" spans="1:1" s="94" customFormat="1" x14ac:dyDescent="0.2">
      <c r="A52" s="122" t="s">
        <v>126</v>
      </c>
    </row>
    <row r="53" spans="1:1" s="94" customFormat="1" x14ac:dyDescent="0.2">
      <c r="A53" s="122" t="s">
        <v>127</v>
      </c>
    </row>
    <row r="54" spans="1:1" s="94" customFormat="1" x14ac:dyDescent="0.2">
      <c r="A54" s="122" t="s">
        <v>128</v>
      </c>
    </row>
    <row r="55" spans="1:1" s="94" customFormat="1" x14ac:dyDescent="0.2">
      <c r="A55" s="122" t="s">
        <v>129</v>
      </c>
    </row>
    <row r="56" spans="1:1" s="94" customFormat="1" x14ac:dyDescent="0.2">
      <c r="A56" s="122" t="s">
        <v>130</v>
      </c>
    </row>
    <row r="57" spans="1:1" s="94" customFormat="1" ht="30" x14ac:dyDescent="0.2">
      <c r="A57" s="122" t="s">
        <v>131</v>
      </c>
    </row>
    <row r="58" spans="1:1" s="94" customFormat="1" ht="30" x14ac:dyDescent="0.2">
      <c r="A58" s="114" t="s">
        <v>89</v>
      </c>
    </row>
    <row r="59" spans="1:1" s="94" customFormat="1" x14ac:dyDescent="0.2">
      <c r="A59" s="114"/>
    </row>
    <row r="60" spans="1:1" s="94" customFormat="1" x14ac:dyDescent="0.2">
      <c r="A60" s="114"/>
    </row>
    <row r="61" spans="1:1" s="94" customFormat="1" x14ac:dyDescent="0.2">
      <c r="A61" s="121" t="s">
        <v>90</v>
      </c>
    </row>
    <row r="62" spans="1:1" s="94" customFormat="1" x14ac:dyDescent="0.2">
      <c r="A62" s="114"/>
    </row>
    <row r="63" spans="1:1" s="94" customFormat="1" x14ac:dyDescent="0.2">
      <c r="A63" s="114" t="s">
        <v>91</v>
      </c>
    </row>
    <row r="64" spans="1:1" s="94" customFormat="1" x14ac:dyDescent="0.2">
      <c r="A64" s="122" t="s">
        <v>132</v>
      </c>
    </row>
    <row r="65" spans="1:1" s="94" customFormat="1" x14ac:dyDescent="0.2">
      <c r="A65" s="122" t="s">
        <v>133</v>
      </c>
    </row>
    <row r="66" spans="1:1" s="94" customFormat="1" x14ac:dyDescent="0.2">
      <c r="A66" s="122" t="s">
        <v>134</v>
      </c>
    </row>
    <row r="67" spans="1:1" s="94" customFormat="1" ht="30" x14ac:dyDescent="0.2">
      <c r="A67" s="122" t="s">
        <v>135</v>
      </c>
    </row>
    <row r="68" spans="1:1" s="94" customFormat="1" ht="30" x14ac:dyDescent="0.2">
      <c r="A68" s="122" t="s">
        <v>136</v>
      </c>
    </row>
    <row r="69" spans="1:1" s="94" customFormat="1" x14ac:dyDescent="0.2">
      <c r="A69" s="122" t="s">
        <v>137</v>
      </c>
    </row>
    <row r="70" spans="1:1" s="94" customFormat="1" x14ac:dyDescent="0.2">
      <c r="A70" s="122" t="s">
        <v>138</v>
      </c>
    </row>
    <row r="71" spans="1:1" s="94" customFormat="1" x14ac:dyDescent="0.2">
      <c r="A71" s="122" t="s">
        <v>139</v>
      </c>
    </row>
    <row r="72" spans="1:1" s="94" customFormat="1" ht="30" x14ac:dyDescent="0.2">
      <c r="A72" s="122" t="s">
        <v>140</v>
      </c>
    </row>
    <row r="73" spans="1:1" s="94" customFormat="1" x14ac:dyDescent="0.2">
      <c r="A73" s="141" t="s">
        <v>141</v>
      </c>
    </row>
    <row r="74" spans="1:1" s="94" customFormat="1" ht="45" x14ac:dyDescent="0.2">
      <c r="A74" s="142" t="s">
        <v>142</v>
      </c>
    </row>
    <row r="75" spans="1:1" s="94" customFormat="1" ht="30" x14ac:dyDescent="0.2">
      <c r="A75" s="122" t="s">
        <v>143</v>
      </c>
    </row>
    <row r="76" spans="1:1" s="94" customFormat="1" ht="30" x14ac:dyDescent="0.2">
      <c r="A76" s="114" t="s">
        <v>92</v>
      </c>
    </row>
    <row r="77" spans="1:1" s="94" customFormat="1" x14ac:dyDescent="0.2">
      <c r="A77" s="114" t="s">
        <v>93</v>
      </c>
    </row>
    <row r="78" spans="1:1" s="94" customFormat="1" x14ac:dyDescent="0.2">
      <c r="A78" s="114"/>
    </row>
    <row r="79" spans="1:1" s="94" customFormat="1" x14ac:dyDescent="0.2">
      <c r="A79" s="114"/>
    </row>
    <row r="80" spans="1:1" s="94" customFormat="1" x14ac:dyDescent="0.2">
      <c r="A80" s="121" t="s">
        <v>94</v>
      </c>
    </row>
    <row r="81" spans="1:1" s="94" customFormat="1" ht="45" x14ac:dyDescent="0.2">
      <c r="A81" s="114" t="s">
        <v>95</v>
      </c>
    </row>
    <row r="82" spans="1:1" s="94" customFormat="1" ht="30" x14ac:dyDescent="0.2">
      <c r="A82" s="114" t="s">
        <v>96</v>
      </c>
    </row>
    <row r="83" spans="1:1" s="94" customFormat="1" ht="30" x14ac:dyDescent="0.2">
      <c r="A83" s="114" t="s">
        <v>97</v>
      </c>
    </row>
    <row r="84" spans="1:1" s="94" customFormat="1" ht="60" x14ac:dyDescent="0.2">
      <c r="A84" s="114" t="s">
        <v>98</v>
      </c>
    </row>
    <row r="85" spans="1:1" s="94" customFormat="1" ht="45" x14ac:dyDescent="0.2">
      <c r="A85" s="114" t="s">
        <v>99</v>
      </c>
    </row>
    <row r="86" spans="1:1" s="94" customFormat="1" ht="30" x14ac:dyDescent="0.2">
      <c r="A86" s="114" t="s">
        <v>100</v>
      </c>
    </row>
    <row r="87" spans="1:1" s="94" customFormat="1" ht="30" x14ac:dyDescent="0.2">
      <c r="A87" s="114" t="s">
        <v>101</v>
      </c>
    </row>
    <row r="88" spans="1:1" s="94" customFormat="1" x14ac:dyDescent="0.2">
      <c r="A88" s="114"/>
    </row>
    <row r="89" spans="1:1" s="94" customFormat="1" x14ac:dyDescent="0.2">
      <c r="A89" s="114"/>
    </row>
    <row r="90" spans="1:1" s="94" customFormat="1" x14ac:dyDescent="0.2">
      <c r="A90" s="121" t="s">
        <v>102</v>
      </c>
    </row>
    <row r="91" spans="1:1" s="94" customFormat="1" x14ac:dyDescent="0.2">
      <c r="A91" s="121"/>
    </row>
    <row r="92" spans="1:1" s="94" customFormat="1" ht="45" x14ac:dyDescent="0.2">
      <c r="A92" s="114" t="s">
        <v>103</v>
      </c>
    </row>
    <row r="93" spans="1:1" s="94" customFormat="1" x14ac:dyDescent="0.2">
      <c r="A93" s="114"/>
    </row>
    <row r="94" spans="1:1" s="94" customFormat="1" ht="60" x14ac:dyDescent="0.2">
      <c r="A94" s="114" t="s">
        <v>104</v>
      </c>
    </row>
    <row r="95" spans="1:1" s="94" customFormat="1" ht="30" x14ac:dyDescent="0.2">
      <c r="A95" s="114" t="s">
        <v>105</v>
      </c>
    </row>
    <row r="96" spans="1:1" s="94" customFormat="1" ht="45" x14ac:dyDescent="0.2">
      <c r="A96" s="114" t="s">
        <v>106</v>
      </c>
    </row>
    <row r="97" spans="1:1" s="94" customFormat="1" ht="30" x14ac:dyDescent="0.2">
      <c r="A97" s="114" t="s">
        <v>107</v>
      </c>
    </row>
    <row r="98" spans="1:1" s="94" customFormat="1" ht="30" x14ac:dyDescent="0.2">
      <c r="A98" s="114" t="s">
        <v>108</v>
      </c>
    </row>
    <row r="99" spans="1:1" s="94" customFormat="1" x14ac:dyDescent="0.2">
      <c r="A99" s="122" t="s">
        <v>144</v>
      </c>
    </row>
    <row r="100" spans="1:1" s="94" customFormat="1" ht="45" x14ac:dyDescent="0.2">
      <c r="A100" s="122" t="s">
        <v>145</v>
      </c>
    </row>
    <row r="101" spans="1:1" s="94" customFormat="1" x14ac:dyDescent="0.2">
      <c r="A101" s="122" t="s">
        <v>146</v>
      </c>
    </row>
    <row r="102" spans="1:1" s="94" customFormat="1" x14ac:dyDescent="0.2">
      <c r="A102" s="122" t="s">
        <v>147</v>
      </c>
    </row>
    <row r="103" spans="1:1" s="94" customFormat="1" x14ac:dyDescent="0.2">
      <c r="A103" s="114" t="s">
        <v>109</v>
      </c>
    </row>
    <row r="104" spans="1:1" s="94" customFormat="1" x14ac:dyDescent="0.2">
      <c r="A104" s="114"/>
    </row>
    <row r="105" spans="1:1" s="94" customFormat="1" x14ac:dyDescent="0.2">
      <c r="A105" s="123" t="s">
        <v>110</v>
      </c>
    </row>
    <row r="106" spans="1:1" s="94" customFormat="1" x14ac:dyDescent="0.2">
      <c r="A106" s="141" t="s">
        <v>148</v>
      </c>
    </row>
    <row r="107" spans="1:1" s="94" customFormat="1" ht="45" x14ac:dyDescent="0.2">
      <c r="A107" s="142" t="s">
        <v>149</v>
      </c>
    </row>
    <row r="108" spans="1:1" s="94" customFormat="1" ht="30" x14ac:dyDescent="0.2">
      <c r="A108" s="122" t="s">
        <v>150</v>
      </c>
    </row>
    <row r="109" spans="1:1" s="94" customFormat="1" ht="45" x14ac:dyDescent="0.2">
      <c r="A109" s="122" t="s">
        <v>151</v>
      </c>
    </row>
    <row r="110" spans="1:1" s="94" customFormat="1" ht="45" x14ac:dyDescent="0.2">
      <c r="A110" s="122" t="s">
        <v>152</v>
      </c>
    </row>
    <row r="111" spans="1:1" s="94" customFormat="1" ht="45" x14ac:dyDescent="0.2">
      <c r="A111" s="122" t="s">
        <v>153</v>
      </c>
    </row>
    <row r="112" spans="1:1" s="94" customFormat="1" x14ac:dyDescent="0.2">
      <c r="A112" s="123"/>
    </row>
    <row r="113" spans="1:1" s="94" customFormat="1" ht="30" x14ac:dyDescent="0.2">
      <c r="A113" s="123" t="s">
        <v>111</v>
      </c>
    </row>
    <row r="114" spans="1:1" s="94" customFormat="1" x14ac:dyDescent="0.2">
      <c r="A114" s="114"/>
    </row>
    <row r="115" spans="1:1" s="94" customFormat="1" x14ac:dyDescent="0.2">
      <c r="A115" s="121" t="s">
        <v>112</v>
      </c>
    </row>
    <row r="116" spans="1:1" s="94" customFormat="1" x14ac:dyDescent="0.2">
      <c r="A116" s="114"/>
    </row>
    <row r="117" spans="1:1" s="94" customFormat="1" ht="30" x14ac:dyDescent="0.2">
      <c r="A117" s="114" t="s">
        <v>113</v>
      </c>
    </row>
    <row r="118" spans="1:1" s="94" customFormat="1" ht="30" x14ac:dyDescent="0.2">
      <c r="A118" s="122" t="s">
        <v>154</v>
      </c>
    </row>
    <row r="119" spans="1:1" s="94" customFormat="1" x14ac:dyDescent="0.2">
      <c r="A119" s="122" t="s">
        <v>155</v>
      </c>
    </row>
    <row r="120" spans="1:1" s="94" customFormat="1" ht="30" x14ac:dyDescent="0.2">
      <c r="A120" s="122" t="s">
        <v>156</v>
      </c>
    </row>
    <row r="121" spans="1:1" s="94" customFormat="1" x14ac:dyDescent="0.2">
      <c r="A121" s="122" t="s">
        <v>157</v>
      </c>
    </row>
    <row r="122" spans="1:1" s="94" customFormat="1" x14ac:dyDescent="0.2">
      <c r="A122" s="122" t="s">
        <v>158</v>
      </c>
    </row>
    <row r="123" spans="1:1" s="94" customFormat="1" x14ac:dyDescent="0.2">
      <c r="A123" s="122" t="s">
        <v>159</v>
      </c>
    </row>
    <row r="124" spans="1:1" s="94" customFormat="1" x14ac:dyDescent="0.2">
      <c r="A124" s="122" t="s">
        <v>160</v>
      </c>
    </row>
    <row r="125" spans="1:1" s="94" customFormat="1" x14ac:dyDescent="0.2">
      <c r="A125" s="122" t="s">
        <v>161</v>
      </c>
    </row>
    <row r="126" spans="1:1" x14ac:dyDescent="0.2">
      <c r="A126" s="121"/>
    </row>
    <row r="127" spans="1:1" x14ac:dyDescent="0.2">
      <c r="A127" s="95"/>
    </row>
    <row r="128" spans="1:1" x14ac:dyDescent="0.2">
      <c r="A128" s="97"/>
    </row>
    <row r="129" spans="1:1" x14ac:dyDescent="0.2">
      <c r="A129" s="97"/>
    </row>
    <row r="130" spans="1:1" x14ac:dyDescent="0.2">
      <c r="A130" s="98"/>
    </row>
    <row r="131" spans="1:1" x14ac:dyDescent="0.2">
      <c r="A131" s="98"/>
    </row>
    <row r="132" spans="1:1" x14ac:dyDescent="0.2">
      <c r="A132" s="98"/>
    </row>
    <row r="133" spans="1:1" x14ac:dyDescent="0.2">
      <c r="A133" s="98"/>
    </row>
    <row r="134" spans="1:1" x14ac:dyDescent="0.2">
      <c r="A134" s="98"/>
    </row>
    <row r="135" spans="1:1" x14ac:dyDescent="0.2">
      <c r="A135" s="98"/>
    </row>
    <row r="136" spans="1:1" x14ac:dyDescent="0.2">
      <c r="A136" s="98"/>
    </row>
    <row r="137" spans="1:1" x14ac:dyDescent="0.2">
      <c r="A137" s="98"/>
    </row>
    <row r="138" spans="1:1" x14ac:dyDescent="0.2">
      <c r="A138" s="98"/>
    </row>
    <row r="139" spans="1:1" x14ac:dyDescent="0.2">
      <c r="A139" s="98"/>
    </row>
    <row r="140" spans="1:1" x14ac:dyDescent="0.2">
      <c r="A140" s="98"/>
    </row>
    <row r="141" spans="1:1" x14ac:dyDescent="0.2">
      <c r="A141" s="98"/>
    </row>
    <row r="142" spans="1:1" x14ac:dyDescent="0.2">
      <c r="A142" s="98"/>
    </row>
    <row r="143" spans="1:1" x14ac:dyDescent="0.2">
      <c r="A143" s="98"/>
    </row>
    <row r="144" spans="1:1" x14ac:dyDescent="0.2">
      <c r="A144" s="98"/>
    </row>
    <row r="145" spans="1:1" x14ac:dyDescent="0.2">
      <c r="A145" s="98"/>
    </row>
    <row r="146" spans="1:1" x14ac:dyDescent="0.2">
      <c r="A146" s="98"/>
    </row>
    <row r="147" spans="1:1" x14ac:dyDescent="0.2">
      <c r="A147" s="98"/>
    </row>
    <row r="148" spans="1:1" x14ac:dyDescent="0.2">
      <c r="A148" s="98"/>
    </row>
    <row r="149" spans="1:1" x14ac:dyDescent="0.2">
      <c r="A149" s="98"/>
    </row>
    <row r="150" spans="1:1" x14ac:dyDescent="0.2">
      <c r="A150" s="98"/>
    </row>
    <row r="151" spans="1:1" x14ac:dyDescent="0.2">
      <c r="A151" s="98"/>
    </row>
    <row r="152" spans="1:1" x14ac:dyDescent="0.2">
      <c r="A152" s="98"/>
    </row>
    <row r="153" spans="1:1" x14ac:dyDescent="0.2">
      <c r="A153" s="98"/>
    </row>
    <row r="154" spans="1:1" x14ac:dyDescent="0.2">
      <c r="A154" s="98"/>
    </row>
    <row r="155" spans="1:1" x14ac:dyDescent="0.2">
      <c r="A155" s="98"/>
    </row>
    <row r="156" spans="1:1" x14ac:dyDescent="0.2">
      <c r="A156" s="98"/>
    </row>
    <row r="157" spans="1:1" x14ac:dyDescent="0.2">
      <c r="A157" s="98"/>
    </row>
    <row r="158" spans="1:1" x14ac:dyDescent="0.2">
      <c r="A158" s="97"/>
    </row>
    <row r="159" spans="1:1" x14ac:dyDescent="0.2">
      <c r="A159" s="99"/>
    </row>
    <row r="160" spans="1:1" x14ac:dyDescent="0.2">
      <c r="A160" s="98"/>
    </row>
    <row r="161" spans="1:1" x14ac:dyDescent="0.2">
      <c r="A161" s="97"/>
    </row>
    <row r="162" spans="1:1" x14ac:dyDescent="0.2">
      <c r="A162" s="99"/>
    </row>
    <row r="163" spans="1:1" x14ac:dyDescent="0.2">
      <c r="A163" s="99"/>
    </row>
    <row r="164" spans="1:1" x14ac:dyDescent="0.2">
      <c r="A164" s="99"/>
    </row>
    <row r="165" spans="1:1" x14ac:dyDescent="0.2">
      <c r="A165" s="98"/>
    </row>
    <row r="166" spans="1:1" x14ac:dyDescent="0.2">
      <c r="A166" s="98"/>
    </row>
    <row r="167" spans="1:1" x14ac:dyDescent="0.2">
      <c r="A167" s="98"/>
    </row>
    <row r="168" spans="1:1" x14ac:dyDescent="0.2">
      <c r="A168" s="98"/>
    </row>
    <row r="169" spans="1:1" x14ac:dyDescent="0.2">
      <c r="A169" s="98"/>
    </row>
    <row r="170" spans="1:1" x14ac:dyDescent="0.2">
      <c r="A170" s="98"/>
    </row>
    <row r="171" spans="1:1" x14ac:dyDescent="0.2">
      <c r="A171" s="98"/>
    </row>
    <row r="172" spans="1:1" x14ac:dyDescent="0.2">
      <c r="A172" s="98"/>
    </row>
    <row r="173" spans="1:1" x14ac:dyDescent="0.2">
      <c r="A173" s="97"/>
    </row>
    <row r="174" spans="1:1" x14ac:dyDescent="0.2">
      <c r="A174" s="97"/>
    </row>
    <row r="175" spans="1:1" x14ac:dyDescent="0.2">
      <c r="A175" s="99"/>
    </row>
    <row r="176" spans="1:1" x14ac:dyDescent="0.2">
      <c r="A176" s="99"/>
    </row>
    <row r="177" spans="1:1" x14ac:dyDescent="0.2">
      <c r="A177" s="97"/>
    </row>
    <row r="178" spans="1:1" x14ac:dyDescent="0.2">
      <c r="A178" s="99"/>
    </row>
    <row r="179" spans="1:1" x14ac:dyDescent="0.2">
      <c r="A179" s="100"/>
    </row>
    <row r="180" spans="1:1" x14ac:dyDescent="0.2">
      <c r="A180" s="97"/>
    </row>
    <row r="181" spans="1:1" x14ac:dyDescent="0.2">
      <c r="A181" s="98"/>
    </row>
    <row r="182" spans="1:1" x14ac:dyDescent="0.2">
      <c r="A182" s="98"/>
    </row>
    <row r="183" spans="1:1" x14ac:dyDescent="0.2">
      <c r="A183" s="97"/>
    </row>
    <row r="184" spans="1:1" x14ac:dyDescent="0.2">
      <c r="A184" s="99"/>
    </row>
    <row r="185" spans="1:1" x14ac:dyDescent="0.2">
      <c r="A185" s="101"/>
    </row>
    <row r="186" spans="1:1" x14ac:dyDescent="0.2">
      <c r="A186" s="97"/>
    </row>
    <row r="187" spans="1:1" x14ac:dyDescent="0.2">
      <c r="A187" s="99"/>
    </row>
    <row r="188" spans="1:1" ht="12.75" customHeight="1" x14ac:dyDescent="0.2">
      <c r="A188" s="96"/>
    </row>
    <row r="189" spans="1:1" x14ac:dyDescent="0.2">
      <c r="A189" s="101"/>
    </row>
    <row r="190" spans="1:1" x14ac:dyDescent="0.2">
      <c r="A190" s="97"/>
    </row>
    <row r="191" spans="1:1" x14ac:dyDescent="0.2">
      <c r="A191" s="98"/>
    </row>
    <row r="192" spans="1:1" x14ac:dyDescent="0.2">
      <c r="A192" s="98"/>
    </row>
    <row r="193" spans="1:1" x14ac:dyDescent="0.2">
      <c r="A193" s="98"/>
    </row>
    <row r="194" spans="1:1" x14ac:dyDescent="0.2">
      <c r="A194" s="98"/>
    </row>
    <row r="195" spans="1:1" x14ac:dyDescent="0.2">
      <c r="A195" s="98"/>
    </row>
    <row r="196" spans="1:1" x14ac:dyDescent="0.2">
      <c r="A196" s="98"/>
    </row>
    <row r="197" spans="1:1" x14ac:dyDescent="0.2">
      <c r="A197" s="98"/>
    </row>
    <row r="198" spans="1:1" x14ac:dyDescent="0.2">
      <c r="A198" s="97"/>
    </row>
    <row r="199" spans="1:1" x14ac:dyDescent="0.2">
      <c r="A199" s="97"/>
    </row>
    <row r="200" spans="1:1" x14ac:dyDescent="0.2">
      <c r="A200" s="99"/>
    </row>
    <row r="201" spans="1:1" x14ac:dyDescent="0.2">
      <c r="A201" s="99"/>
    </row>
    <row r="202" spans="1:1" x14ac:dyDescent="0.2">
      <c r="A202" s="97"/>
    </row>
    <row r="203" spans="1:1" x14ac:dyDescent="0.2">
      <c r="A203" s="99"/>
    </row>
    <row r="204" spans="1:1" x14ac:dyDescent="0.2">
      <c r="A204" s="102"/>
    </row>
    <row r="205" spans="1:1" x14ac:dyDescent="0.2">
      <c r="A205" s="103"/>
    </row>
    <row r="206" spans="1:1" x14ac:dyDescent="0.2">
      <c r="A206" s="97"/>
    </row>
    <row r="207" spans="1:1" x14ac:dyDescent="0.2">
      <c r="A207" s="101"/>
    </row>
    <row r="208" spans="1:1" x14ac:dyDescent="0.2">
      <c r="A208" s="103"/>
    </row>
    <row r="209" spans="1:1" x14ac:dyDescent="0.2">
      <c r="A209" s="103"/>
    </row>
    <row r="210" spans="1:1" x14ac:dyDescent="0.2">
      <c r="A210" s="104"/>
    </row>
    <row r="211" spans="1:1" x14ac:dyDescent="0.2">
      <c r="A211" s="103"/>
    </row>
    <row r="212" spans="1:1" x14ac:dyDescent="0.2">
      <c r="A212" s="98"/>
    </row>
    <row r="213" spans="1:1" x14ac:dyDescent="0.2">
      <c r="A213" s="105"/>
    </row>
    <row r="214" spans="1:1" x14ac:dyDescent="0.2">
      <c r="A214" s="105"/>
    </row>
    <row r="215" spans="1:1" x14ac:dyDescent="0.2">
      <c r="A215" s="101"/>
    </row>
    <row r="216" spans="1:1" x14ac:dyDescent="0.2">
      <c r="A216" s="97"/>
    </row>
    <row r="217" spans="1:1" x14ac:dyDescent="0.2">
      <c r="A217" s="99"/>
    </row>
    <row r="218" spans="1:1" x14ac:dyDescent="0.2">
      <c r="A218" s="99"/>
    </row>
    <row r="219" spans="1:1" x14ac:dyDescent="0.2">
      <c r="A219" s="97"/>
    </row>
    <row r="220" spans="1:1" x14ac:dyDescent="0.2">
      <c r="A220" s="99"/>
    </row>
    <row r="221" spans="1:1" x14ac:dyDescent="0.2">
      <c r="A221" s="102"/>
    </row>
    <row r="222" spans="1:1" x14ac:dyDescent="0.2">
      <c r="A222" s="106"/>
    </row>
    <row r="223" spans="1:1" x14ac:dyDescent="0.2">
      <c r="A223" s="107"/>
    </row>
    <row r="224" spans="1:1" x14ac:dyDescent="0.2">
      <c r="A224" s="108"/>
    </row>
    <row r="225" spans="1:1" x14ac:dyDescent="0.2">
      <c r="A225" s="109"/>
    </row>
    <row r="226" spans="1:1" x14ac:dyDescent="0.2">
      <c r="A226" s="109"/>
    </row>
    <row r="227" spans="1:1" x14ac:dyDescent="0.2">
      <c r="A227" s="106"/>
    </row>
    <row r="228" spans="1:1" x14ac:dyDescent="0.2">
      <c r="A228" s="106"/>
    </row>
    <row r="229" spans="1:1" x14ac:dyDescent="0.2">
      <c r="A229" s="106"/>
    </row>
    <row r="230" spans="1:1" x14ac:dyDescent="0.2">
      <c r="A230" s="106"/>
    </row>
    <row r="231" spans="1:1" x14ac:dyDescent="0.2">
      <c r="A231" s="106"/>
    </row>
    <row r="232" spans="1:1" x14ac:dyDescent="0.2">
      <c r="A232" s="106"/>
    </row>
    <row r="233" spans="1:1" x14ac:dyDescent="0.2">
      <c r="A233" s="110"/>
    </row>
    <row r="234" spans="1:1" x14ac:dyDescent="0.2">
      <c r="A234" s="106"/>
    </row>
    <row r="235" spans="1:1" x14ac:dyDescent="0.2">
      <c r="A235" s="107"/>
    </row>
    <row r="236" spans="1:1" x14ac:dyDescent="0.2">
      <c r="A236" s="107"/>
    </row>
    <row r="237" spans="1:1" x14ac:dyDescent="0.2">
      <c r="A237" s="107"/>
    </row>
    <row r="238" spans="1:1" x14ac:dyDescent="0.2">
      <c r="A238" s="107"/>
    </row>
    <row r="239" spans="1:1" x14ac:dyDescent="0.2">
      <c r="A239" s="107"/>
    </row>
    <row r="240" spans="1:1" x14ac:dyDescent="0.2">
      <c r="A240" s="106"/>
    </row>
    <row r="241" spans="1:1" x14ac:dyDescent="0.2">
      <c r="A241" s="110"/>
    </row>
    <row r="242" spans="1:1" x14ac:dyDescent="0.2">
      <c r="A242" s="106"/>
    </row>
    <row r="243" spans="1:1" x14ac:dyDescent="0.2">
      <c r="A243" s="107"/>
    </row>
    <row r="244" spans="1:1" x14ac:dyDescent="0.2">
      <c r="A244" s="111"/>
    </row>
    <row r="245" spans="1:1" x14ac:dyDescent="0.2">
      <c r="A245" s="104"/>
    </row>
    <row r="246" spans="1:1" x14ac:dyDescent="0.2">
      <c r="A246" s="112"/>
    </row>
    <row r="247" spans="1:1" x14ac:dyDescent="0.2">
      <c r="A247" s="113"/>
    </row>
    <row r="248" spans="1:1" x14ac:dyDescent="0.2">
      <c r="A248" s="106"/>
    </row>
    <row r="249" spans="1:1" x14ac:dyDescent="0.2">
      <c r="A249" s="107"/>
    </row>
    <row r="250" spans="1:1" x14ac:dyDescent="0.2">
      <c r="A250" s="106"/>
    </row>
    <row r="251" spans="1:1" x14ac:dyDescent="0.2">
      <c r="A251" s="106"/>
    </row>
    <row r="252" spans="1:1" x14ac:dyDescent="0.2">
      <c r="A252" s="106"/>
    </row>
    <row r="253" spans="1:1" x14ac:dyDescent="0.2">
      <c r="A253" s="106"/>
    </row>
    <row r="254" spans="1:1" x14ac:dyDescent="0.2">
      <c r="A254" s="106"/>
    </row>
    <row r="255" spans="1:1" x14ac:dyDescent="0.2">
      <c r="A255" s="106"/>
    </row>
    <row r="256" spans="1:1" x14ac:dyDescent="0.2">
      <c r="A256" s="106"/>
    </row>
    <row r="257" spans="1:1" x14ac:dyDescent="0.2">
      <c r="A257" s="101"/>
    </row>
    <row r="258" spans="1:1" x14ac:dyDescent="0.2">
      <c r="A258" s="101"/>
    </row>
    <row r="259" spans="1:1" x14ac:dyDescent="0.2">
      <c r="A259" s="101"/>
    </row>
    <row r="260" spans="1:1" x14ac:dyDescent="0.2">
      <c r="A260" s="101"/>
    </row>
    <row r="261" spans="1:1" x14ac:dyDescent="0.2">
      <c r="A261" s="101"/>
    </row>
    <row r="262" spans="1:1" x14ac:dyDescent="0.2">
      <c r="A262" s="101"/>
    </row>
    <row r="263" spans="1:1" x14ac:dyDescent="0.2">
      <c r="A263" s="101"/>
    </row>
    <row r="264" spans="1:1" x14ac:dyDescent="0.2">
      <c r="A264" s="101"/>
    </row>
    <row r="265" spans="1:1" x14ac:dyDescent="0.2">
      <c r="A265" s="101"/>
    </row>
    <row r="266" spans="1:1" x14ac:dyDescent="0.2">
      <c r="A266" s="101"/>
    </row>
    <row r="267" spans="1:1" x14ac:dyDescent="0.2">
      <c r="A267" s="101"/>
    </row>
    <row r="268" spans="1:1" x14ac:dyDescent="0.2">
      <c r="A268" s="101"/>
    </row>
    <row r="269" spans="1:1" x14ac:dyDescent="0.2">
      <c r="A269" s="101"/>
    </row>
    <row r="270" spans="1:1" x14ac:dyDescent="0.2">
      <c r="A270" s="101"/>
    </row>
    <row r="271" spans="1:1" x14ac:dyDescent="0.2">
      <c r="A271" s="101"/>
    </row>
    <row r="272" spans="1:1" x14ac:dyDescent="0.2">
      <c r="A272" s="101"/>
    </row>
    <row r="273" spans="1:1" x14ac:dyDescent="0.2">
      <c r="A273" s="101"/>
    </row>
    <row r="274" spans="1:1" x14ac:dyDescent="0.2">
      <c r="A274" s="101"/>
    </row>
    <row r="275" spans="1:1" x14ac:dyDescent="0.2">
      <c r="A275" s="101"/>
    </row>
    <row r="276" spans="1:1" x14ac:dyDescent="0.2">
      <c r="A276" s="101"/>
    </row>
    <row r="277" spans="1:1" x14ac:dyDescent="0.2">
      <c r="A277" s="101"/>
    </row>
    <row r="278" spans="1:1" x14ac:dyDescent="0.2">
      <c r="A278" s="101"/>
    </row>
    <row r="279" spans="1:1" x14ac:dyDescent="0.2">
      <c r="A279" s="101"/>
    </row>
    <row r="280" spans="1:1" x14ac:dyDescent="0.2">
      <c r="A280" s="101"/>
    </row>
    <row r="281" spans="1:1" x14ac:dyDescent="0.2">
      <c r="A281" s="101"/>
    </row>
    <row r="282" spans="1:1" x14ac:dyDescent="0.2">
      <c r="A282" s="101"/>
    </row>
    <row r="283" spans="1:1" x14ac:dyDescent="0.2">
      <c r="A283" s="101"/>
    </row>
    <row r="284" spans="1:1" x14ac:dyDescent="0.2">
      <c r="A284" s="101"/>
    </row>
    <row r="285" spans="1:1" x14ac:dyDescent="0.2">
      <c r="A285" s="101"/>
    </row>
    <row r="286" spans="1:1" x14ac:dyDescent="0.2">
      <c r="A286" s="101"/>
    </row>
    <row r="287" spans="1:1" x14ac:dyDescent="0.2">
      <c r="A287" s="101"/>
    </row>
    <row r="288" spans="1:1" x14ac:dyDescent="0.2">
      <c r="A288" s="101"/>
    </row>
    <row r="289" spans="1:1" x14ac:dyDescent="0.2">
      <c r="A289" s="101"/>
    </row>
    <row r="290" spans="1:1" x14ac:dyDescent="0.2">
      <c r="A290" s="101"/>
    </row>
    <row r="291" spans="1:1" x14ac:dyDescent="0.2">
      <c r="A291" s="101"/>
    </row>
    <row r="292" spans="1:1" x14ac:dyDescent="0.2">
      <c r="A292" s="101"/>
    </row>
    <row r="293" spans="1:1" x14ac:dyDescent="0.2">
      <c r="A293" s="101"/>
    </row>
    <row r="294" spans="1:1" x14ac:dyDescent="0.2">
      <c r="A294" s="101"/>
    </row>
    <row r="295" spans="1:1" x14ac:dyDescent="0.2">
      <c r="A295" s="101"/>
    </row>
    <row r="296" spans="1:1" x14ac:dyDescent="0.2">
      <c r="A296" s="101"/>
    </row>
    <row r="297" spans="1:1" x14ac:dyDescent="0.2">
      <c r="A297" s="101"/>
    </row>
    <row r="298" spans="1:1" x14ac:dyDescent="0.2">
      <c r="A298" s="101"/>
    </row>
    <row r="299" spans="1:1" x14ac:dyDescent="0.2">
      <c r="A299" s="101"/>
    </row>
    <row r="300" spans="1:1" x14ac:dyDescent="0.2">
      <c r="A300" s="101"/>
    </row>
    <row r="301" spans="1:1" x14ac:dyDescent="0.2">
      <c r="A301" s="101"/>
    </row>
    <row r="302" spans="1:1" x14ac:dyDescent="0.2">
      <c r="A302" s="101"/>
    </row>
    <row r="303" spans="1:1" x14ac:dyDescent="0.2">
      <c r="A303" s="101"/>
    </row>
    <row r="304" spans="1:1" x14ac:dyDescent="0.2">
      <c r="A304" s="101"/>
    </row>
    <row r="305" spans="1:1" x14ac:dyDescent="0.2">
      <c r="A305" s="101"/>
    </row>
    <row r="306" spans="1:1" x14ac:dyDescent="0.2">
      <c r="A306" s="101"/>
    </row>
    <row r="307" spans="1:1" x14ac:dyDescent="0.2">
      <c r="A307" s="101"/>
    </row>
    <row r="308" spans="1:1" x14ac:dyDescent="0.2">
      <c r="A308" s="101"/>
    </row>
    <row r="309" spans="1:1" x14ac:dyDescent="0.2">
      <c r="A309" s="101"/>
    </row>
    <row r="310" spans="1:1" x14ac:dyDescent="0.2">
      <c r="A310" s="101"/>
    </row>
    <row r="311" spans="1:1" x14ac:dyDescent="0.2">
      <c r="A311" s="101"/>
    </row>
    <row r="312" spans="1:1" x14ac:dyDescent="0.2">
      <c r="A312" s="101"/>
    </row>
    <row r="313" spans="1:1" x14ac:dyDescent="0.2">
      <c r="A313" s="101"/>
    </row>
    <row r="314" spans="1:1" x14ac:dyDescent="0.2">
      <c r="A314" s="101"/>
    </row>
    <row r="315" spans="1:1" x14ac:dyDescent="0.2">
      <c r="A315" s="101"/>
    </row>
    <row r="316" spans="1:1" x14ac:dyDescent="0.2">
      <c r="A316" s="101"/>
    </row>
    <row r="317" spans="1:1" x14ac:dyDescent="0.2">
      <c r="A317" s="101"/>
    </row>
    <row r="318" spans="1:1" x14ac:dyDescent="0.2">
      <c r="A318" s="101"/>
    </row>
    <row r="319" spans="1:1" x14ac:dyDescent="0.2">
      <c r="A319" s="101"/>
    </row>
    <row r="320" spans="1:1" x14ac:dyDescent="0.2">
      <c r="A320" s="101"/>
    </row>
    <row r="321" spans="1:1" x14ac:dyDescent="0.2">
      <c r="A321" s="101"/>
    </row>
    <row r="322" spans="1:1" x14ac:dyDescent="0.2">
      <c r="A322" s="101"/>
    </row>
    <row r="323" spans="1:1" x14ac:dyDescent="0.2">
      <c r="A323" s="101"/>
    </row>
    <row r="324" spans="1:1" x14ac:dyDescent="0.2">
      <c r="A324" s="101"/>
    </row>
    <row r="325" spans="1:1" x14ac:dyDescent="0.2">
      <c r="A325" s="101"/>
    </row>
    <row r="326" spans="1:1" x14ac:dyDescent="0.2">
      <c r="A326" s="101"/>
    </row>
    <row r="327" spans="1:1" x14ac:dyDescent="0.2">
      <c r="A327" s="101"/>
    </row>
    <row r="328" spans="1:1" x14ac:dyDescent="0.2">
      <c r="A328" s="101"/>
    </row>
    <row r="329" spans="1:1" x14ac:dyDescent="0.2">
      <c r="A329" s="101"/>
    </row>
    <row r="330" spans="1:1" x14ac:dyDescent="0.2">
      <c r="A330" s="101"/>
    </row>
    <row r="331" spans="1:1" x14ac:dyDescent="0.2">
      <c r="A331" s="101"/>
    </row>
    <row r="332" spans="1:1" x14ac:dyDescent="0.2">
      <c r="A332" s="101"/>
    </row>
    <row r="333" spans="1:1" x14ac:dyDescent="0.2">
      <c r="A333" s="101"/>
    </row>
    <row r="334" spans="1:1" x14ac:dyDescent="0.2">
      <c r="A334" s="101"/>
    </row>
    <row r="335" spans="1:1" x14ac:dyDescent="0.2">
      <c r="A335" s="101"/>
    </row>
    <row r="336" spans="1:1" x14ac:dyDescent="0.2">
      <c r="A336" s="101"/>
    </row>
    <row r="337" spans="1:1" x14ac:dyDescent="0.2">
      <c r="A337" s="101"/>
    </row>
    <row r="338" spans="1:1" x14ac:dyDescent="0.2">
      <c r="A338" s="101"/>
    </row>
    <row r="339" spans="1:1" x14ac:dyDescent="0.2">
      <c r="A339" s="101"/>
    </row>
    <row r="340" spans="1:1" x14ac:dyDescent="0.2">
      <c r="A340" s="101"/>
    </row>
    <row r="341" spans="1:1" x14ac:dyDescent="0.2">
      <c r="A341" s="101"/>
    </row>
    <row r="342" spans="1:1" x14ac:dyDescent="0.2">
      <c r="A342" s="101"/>
    </row>
    <row r="343" spans="1:1" x14ac:dyDescent="0.2">
      <c r="A343" s="101"/>
    </row>
    <row r="344" spans="1:1" x14ac:dyDescent="0.2">
      <c r="A344" s="101"/>
    </row>
    <row r="345" spans="1:1" x14ac:dyDescent="0.2">
      <c r="A345" s="101"/>
    </row>
    <row r="346" spans="1:1" x14ac:dyDescent="0.2">
      <c r="A346" s="101"/>
    </row>
    <row r="347" spans="1:1" x14ac:dyDescent="0.2">
      <c r="A347" s="101"/>
    </row>
    <row r="348" spans="1:1" x14ac:dyDescent="0.2">
      <c r="A348" s="101"/>
    </row>
    <row r="349" spans="1:1" x14ac:dyDescent="0.2">
      <c r="A349" s="101"/>
    </row>
    <row r="350" spans="1:1" x14ac:dyDescent="0.2">
      <c r="A350" s="101"/>
    </row>
    <row r="351" spans="1:1" x14ac:dyDescent="0.2">
      <c r="A351" s="101"/>
    </row>
    <row r="352" spans="1:1" x14ac:dyDescent="0.2">
      <c r="A352" s="101"/>
    </row>
  </sheetData>
  <pageMargins left="0.78740157480314965" right="0.78740157480314965" top="0.98425196850393704" bottom="0.98425196850393704" header="0.51181102362204722" footer="0.51181102362204722"/>
  <pageSetup paperSize="9" scale="63" orientation="portrait" r:id="rId1"/>
  <headerFooter alignWithMargins="0">
    <oddHeader xml:space="preserve">&amp;L&amp;8VNF&amp;R&amp;8Restructuration du talus de Sarralbe
</oddHeader>
    <oddFooter>&amp;LSAFEGE_x000D_&amp;1#&amp;"Calibri"&amp;10&amp;K000000 General&amp;CDQE&amp;R&amp;P/&amp;N</oddFooter>
  </headerFooter>
  <rowBreaks count="3" manualBreakCount="3">
    <brk id="23" man="1"/>
    <brk id="60" man="1"/>
    <brk id="9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06DBE-8509-49CE-88D2-8F3A3E2DB798}">
  <dimension ref="A1:T262"/>
  <sheetViews>
    <sheetView tabSelected="1" view="pageBreakPreview" topLeftCell="A58" zoomScale="85" zoomScaleNormal="100" zoomScaleSheetLayoutView="85" zoomScalePageLayoutView="40" workbookViewId="0">
      <selection activeCell="G129" sqref="G129"/>
    </sheetView>
  </sheetViews>
  <sheetFormatPr baseColWidth="10" defaultColWidth="12.5703125" defaultRowHeight="15" x14ac:dyDescent="0.2"/>
  <cols>
    <col min="1" max="1" width="17.140625" style="5" customWidth="1"/>
    <col min="2" max="2" width="2.5703125" style="3" customWidth="1"/>
    <col min="3" max="3" width="115.5703125" style="4" customWidth="1"/>
    <col min="4" max="4" width="18.28515625" style="3" customWidth="1"/>
    <col min="5" max="5" width="30" style="125" customWidth="1"/>
    <col min="6" max="6" width="9.7109375" style="5" customWidth="1"/>
    <col min="7" max="7" width="21.85546875" style="149" customWidth="1"/>
    <col min="8" max="8" width="19.140625" style="80" customWidth="1"/>
    <col min="9" max="9" width="17.5703125" style="230" customWidth="1"/>
    <col min="10" max="13" width="12.5703125" style="207"/>
    <col min="14" max="14" width="10.5703125" style="207" customWidth="1"/>
    <col min="15" max="15" width="65.85546875" style="207" customWidth="1"/>
    <col min="16" max="17" width="12.5703125" style="207"/>
    <col min="18" max="18" width="15.28515625" style="207" bestFit="1" customWidth="1"/>
    <col min="19" max="19" width="12.5703125" style="207"/>
    <col min="20" max="20" width="16.42578125" style="207" customWidth="1"/>
    <col min="21" max="16384" width="12.5703125" style="207"/>
  </cols>
  <sheetData>
    <row r="1" spans="1:20" x14ac:dyDescent="0.2">
      <c r="A1" s="3"/>
      <c r="F1" s="211"/>
    </row>
    <row r="2" spans="1:20" ht="24.75" x14ac:dyDescent="0.2">
      <c r="A2" s="255" t="s">
        <v>7</v>
      </c>
      <c r="B2" s="255"/>
      <c r="C2" s="255"/>
      <c r="D2" s="255"/>
      <c r="F2" s="211"/>
    </row>
    <row r="3" spans="1:20" x14ac:dyDescent="0.2">
      <c r="A3" s="3"/>
      <c r="F3" s="211"/>
    </row>
    <row r="4" spans="1:20" ht="33.75" customHeight="1" x14ac:dyDescent="0.2">
      <c r="A4" s="21" t="s">
        <v>171</v>
      </c>
      <c r="B4" s="22"/>
      <c r="C4" s="23" t="s">
        <v>13</v>
      </c>
      <c r="D4" s="21"/>
      <c r="E4" s="126" t="s">
        <v>11</v>
      </c>
      <c r="F4" s="211"/>
      <c r="G4" s="150" t="s">
        <v>37</v>
      </c>
      <c r="H4" s="256" t="s">
        <v>57</v>
      </c>
      <c r="I4" s="256"/>
    </row>
    <row r="5" spans="1:20" ht="33.75" customHeight="1" x14ac:dyDescent="0.2">
      <c r="A5" s="24" t="s">
        <v>4</v>
      </c>
      <c r="B5" s="134"/>
      <c r="C5" s="135" t="s">
        <v>268</v>
      </c>
      <c r="D5" s="24" t="s">
        <v>9</v>
      </c>
      <c r="E5" s="127" t="s">
        <v>14</v>
      </c>
      <c r="F5" s="211"/>
    </row>
    <row r="6" spans="1:20" ht="33.75" customHeight="1" x14ac:dyDescent="0.2">
      <c r="A6" s="155">
        <v>1</v>
      </c>
      <c r="B6" s="134"/>
      <c r="C6" s="135" t="s">
        <v>6</v>
      </c>
      <c r="D6" s="24"/>
      <c r="E6" s="127"/>
      <c r="F6" s="211"/>
    </row>
    <row r="7" spans="1:20" x14ac:dyDescent="0.2">
      <c r="A7" s="208"/>
      <c r="B7" s="209"/>
      <c r="C7" s="10"/>
      <c r="D7" s="210"/>
      <c r="E7" s="231"/>
      <c r="F7" s="211"/>
      <c r="H7" s="81"/>
      <c r="I7" s="82"/>
    </row>
    <row r="8" spans="1:20" x14ac:dyDescent="0.2">
      <c r="A8" s="236">
        <v>101</v>
      </c>
      <c r="B8" s="225"/>
      <c r="C8" s="224" t="s">
        <v>19</v>
      </c>
      <c r="D8" s="29"/>
      <c r="E8" s="232"/>
      <c r="F8" s="211"/>
      <c r="H8" s="151">
        <f>G36</f>
        <v>0</v>
      </c>
      <c r="I8" s="82" t="str">
        <f>D36</f>
        <v>Ft</v>
      </c>
    </row>
    <row r="9" spans="1:20" ht="30" x14ac:dyDescent="0.25">
      <c r="A9" s="92"/>
      <c r="B9" s="212"/>
      <c r="C9" s="12" t="s">
        <v>20</v>
      </c>
      <c r="D9" s="213"/>
      <c r="E9" s="231"/>
      <c r="F9" s="211"/>
      <c r="H9" s="151"/>
      <c r="Q9" s="249"/>
      <c r="R9" s="206"/>
      <c r="S9" s="206"/>
    </row>
    <row r="10" spans="1:20" ht="30" customHeight="1" x14ac:dyDescent="0.2">
      <c r="A10" s="11"/>
      <c r="B10" s="212"/>
      <c r="C10" s="214" t="s">
        <v>178</v>
      </c>
      <c r="D10" s="213"/>
      <c r="E10" s="231"/>
      <c r="F10" s="211"/>
      <c r="H10" s="151"/>
      <c r="M10" s="28"/>
      <c r="N10" s="225"/>
      <c r="O10" s="224"/>
      <c r="P10" s="29"/>
      <c r="Q10" s="206"/>
      <c r="R10" s="206"/>
      <c r="S10" s="206"/>
      <c r="T10" s="206"/>
    </row>
    <row r="11" spans="1:20" ht="20.100000000000001" customHeight="1" x14ac:dyDescent="0.2">
      <c r="A11" s="92"/>
      <c r="B11" s="212"/>
      <c r="C11" s="214" t="s">
        <v>21</v>
      </c>
      <c r="D11" s="213"/>
      <c r="E11" s="231"/>
      <c r="F11" s="211"/>
      <c r="H11" s="151"/>
      <c r="M11" s="116"/>
      <c r="N11" s="212"/>
      <c r="O11" s="158"/>
      <c r="P11" s="216"/>
      <c r="Q11" s="250"/>
      <c r="R11" s="206"/>
      <c r="S11" s="206"/>
      <c r="T11" s="206"/>
    </row>
    <row r="12" spans="1:20" ht="20.100000000000001" customHeight="1" x14ac:dyDescent="0.2">
      <c r="A12" s="92"/>
      <c r="B12" s="212"/>
      <c r="C12" s="214" t="s">
        <v>30</v>
      </c>
      <c r="D12" s="213"/>
      <c r="E12" s="231"/>
      <c r="F12" s="211"/>
      <c r="H12" s="151"/>
      <c r="M12" s="116"/>
      <c r="N12" s="212"/>
      <c r="O12" s="234"/>
      <c r="P12" s="216"/>
      <c r="Q12" s="206"/>
      <c r="R12" s="206"/>
      <c r="S12" s="206"/>
      <c r="T12" s="206"/>
    </row>
    <row r="13" spans="1:20" ht="36.75" customHeight="1" x14ac:dyDescent="0.2">
      <c r="A13" s="92"/>
      <c r="B13" s="212"/>
      <c r="C13" s="214" t="s">
        <v>22</v>
      </c>
      <c r="D13" s="213"/>
      <c r="E13" s="231"/>
      <c r="F13" s="211"/>
      <c r="H13" s="151"/>
      <c r="M13" s="116"/>
      <c r="N13" s="212"/>
      <c r="O13" s="234"/>
      <c r="P13" s="216"/>
      <c r="Q13" s="250"/>
      <c r="R13" s="192"/>
      <c r="S13" s="192"/>
      <c r="T13" s="192"/>
    </row>
    <row r="14" spans="1:20" ht="20.100000000000001" customHeight="1" x14ac:dyDescent="0.2">
      <c r="A14" s="11"/>
      <c r="B14" s="212"/>
      <c r="C14" s="214" t="s">
        <v>198</v>
      </c>
      <c r="D14" s="213"/>
      <c r="E14" s="231"/>
      <c r="F14" s="211"/>
      <c r="H14" s="151"/>
      <c r="M14" s="116"/>
      <c r="N14" s="212"/>
      <c r="O14" s="234"/>
      <c r="P14" s="216"/>
      <c r="Q14" s="206"/>
      <c r="R14" s="206"/>
      <c r="S14" s="206"/>
      <c r="T14" s="206"/>
    </row>
    <row r="15" spans="1:20" ht="30" x14ac:dyDescent="0.2">
      <c r="A15" s="11"/>
      <c r="B15" s="212"/>
      <c r="C15" s="214" t="s">
        <v>12</v>
      </c>
      <c r="D15" s="213"/>
      <c r="E15" s="231"/>
      <c r="F15" s="211"/>
      <c r="H15" s="151"/>
      <c r="Q15" s="250"/>
      <c r="R15" s="206"/>
      <c r="S15" s="206"/>
      <c r="T15" s="206"/>
    </row>
    <row r="16" spans="1:20" ht="30" customHeight="1" x14ac:dyDescent="0.2">
      <c r="A16" s="11"/>
      <c r="B16" s="212"/>
      <c r="C16" s="214" t="s">
        <v>23</v>
      </c>
      <c r="D16" s="213"/>
      <c r="E16" s="231"/>
      <c r="F16" s="211"/>
      <c r="H16" s="151"/>
      <c r="Q16" s="206"/>
      <c r="R16" s="206"/>
      <c r="S16" s="206"/>
      <c r="T16" s="206"/>
    </row>
    <row r="17" spans="1:20" ht="20.100000000000001" customHeight="1" x14ac:dyDescent="0.2">
      <c r="A17" s="92"/>
      <c r="B17" s="212"/>
      <c r="C17" s="214" t="s">
        <v>24</v>
      </c>
      <c r="D17" s="213"/>
      <c r="E17" s="231"/>
      <c r="F17" s="211"/>
      <c r="H17" s="151"/>
      <c r="Q17" s="250"/>
      <c r="R17" s="206"/>
      <c r="S17" s="206"/>
      <c r="T17" s="206"/>
    </row>
    <row r="18" spans="1:20" ht="20.100000000000001" customHeight="1" x14ac:dyDescent="0.2">
      <c r="A18" s="92"/>
      <c r="B18" s="212"/>
      <c r="C18" s="214" t="s">
        <v>31</v>
      </c>
      <c r="D18" s="213"/>
      <c r="E18" s="231"/>
      <c r="F18" s="211"/>
      <c r="H18" s="151"/>
      <c r="Q18" s="206"/>
      <c r="R18" s="177"/>
      <c r="S18" s="206"/>
      <c r="T18" s="177"/>
    </row>
    <row r="19" spans="1:20" ht="30" x14ac:dyDescent="0.2">
      <c r="A19" s="11"/>
      <c r="B19" s="212"/>
      <c r="C19" s="214" t="s">
        <v>1</v>
      </c>
      <c r="D19" s="213"/>
      <c r="E19" s="231"/>
      <c r="F19" s="211"/>
      <c r="H19" s="151"/>
      <c r="Q19" s="206"/>
      <c r="R19" s="177"/>
      <c r="S19" s="206"/>
    </row>
    <row r="20" spans="1:20" ht="30" x14ac:dyDescent="0.2">
      <c r="A20" s="11"/>
      <c r="B20" s="212"/>
      <c r="C20" s="214" t="s">
        <v>25</v>
      </c>
      <c r="D20" s="213"/>
      <c r="E20" s="231"/>
      <c r="F20" s="211"/>
      <c r="H20" s="151"/>
    </row>
    <row r="21" spans="1:20" ht="20.100000000000001" customHeight="1" x14ac:dyDescent="0.2">
      <c r="A21" s="92"/>
      <c r="B21" s="212"/>
      <c r="C21" s="214" t="s">
        <v>26</v>
      </c>
      <c r="D21" s="213"/>
      <c r="E21" s="231"/>
      <c r="F21" s="211"/>
      <c r="H21" s="151"/>
    </row>
    <row r="22" spans="1:20" ht="20.100000000000001" customHeight="1" x14ac:dyDescent="0.2">
      <c r="A22" s="92"/>
      <c r="B22" s="212"/>
      <c r="C22" s="214" t="s">
        <v>32</v>
      </c>
      <c r="D22" s="213"/>
      <c r="E22" s="231"/>
      <c r="F22" s="211"/>
      <c r="H22" s="151"/>
    </row>
    <row r="23" spans="1:20" ht="20.100000000000001" customHeight="1" x14ac:dyDescent="0.2">
      <c r="A23" s="92"/>
      <c r="B23" s="212"/>
      <c r="C23" s="214" t="s">
        <v>36</v>
      </c>
      <c r="D23" s="213"/>
      <c r="E23" s="231"/>
      <c r="F23" s="211"/>
      <c r="H23" s="151"/>
    </row>
    <row r="24" spans="1:20" ht="20.100000000000001" customHeight="1" x14ac:dyDescent="0.2">
      <c r="A24" s="92"/>
      <c r="B24" s="212"/>
      <c r="C24" s="214" t="s">
        <v>33</v>
      </c>
      <c r="D24" s="213"/>
      <c r="E24" s="231"/>
      <c r="F24" s="211"/>
      <c r="H24" s="151"/>
    </row>
    <row r="25" spans="1:20" ht="20.100000000000001" customHeight="1" x14ac:dyDescent="0.2">
      <c r="A25" s="92"/>
      <c r="B25" s="212"/>
      <c r="C25" s="214" t="s">
        <v>27</v>
      </c>
      <c r="D25" s="213"/>
      <c r="E25" s="231"/>
      <c r="F25" s="211"/>
      <c r="H25" s="151"/>
    </row>
    <row r="26" spans="1:20" ht="30" x14ac:dyDescent="0.2">
      <c r="A26" s="11"/>
      <c r="B26" s="212"/>
      <c r="C26" s="214" t="s">
        <v>2</v>
      </c>
      <c r="D26" s="213"/>
      <c r="E26" s="231"/>
      <c r="F26" s="211"/>
      <c r="H26" s="151"/>
    </row>
    <row r="27" spans="1:20" ht="30" x14ac:dyDescent="0.2">
      <c r="A27" s="11"/>
      <c r="B27" s="212"/>
      <c r="C27" s="234" t="s">
        <v>34</v>
      </c>
      <c r="D27" s="213"/>
      <c r="E27" s="231"/>
      <c r="F27" s="211"/>
      <c r="H27" s="151"/>
    </row>
    <row r="28" spans="1:20" ht="20.100000000000001" customHeight="1" x14ac:dyDescent="0.2">
      <c r="A28" s="92"/>
      <c r="B28" s="212"/>
      <c r="C28" s="214" t="s">
        <v>35</v>
      </c>
      <c r="D28" s="213"/>
      <c r="E28" s="231"/>
      <c r="F28" s="211"/>
      <c r="H28" s="151"/>
    </row>
    <row r="29" spans="1:20" ht="20.100000000000001" customHeight="1" x14ac:dyDescent="0.2">
      <c r="A29" s="92"/>
      <c r="B29" s="212"/>
      <c r="C29" s="214" t="s">
        <v>172</v>
      </c>
      <c r="D29" s="213"/>
      <c r="E29" s="231"/>
      <c r="F29" s="211"/>
      <c r="H29" s="151"/>
      <c r="R29" s="251"/>
      <c r="S29" s="251"/>
      <c r="T29" s="251"/>
    </row>
    <row r="30" spans="1:20" ht="20.100000000000001" customHeight="1" x14ac:dyDescent="0.2">
      <c r="A30" s="92"/>
      <c r="B30" s="212"/>
      <c r="C30" s="214" t="s">
        <v>168</v>
      </c>
      <c r="D30" s="213"/>
      <c r="E30" s="231"/>
      <c r="F30" s="211"/>
      <c r="H30" s="151"/>
    </row>
    <row r="31" spans="1:20" x14ac:dyDescent="0.2">
      <c r="A31" s="11"/>
      <c r="B31" s="212"/>
      <c r="C31" s="12"/>
      <c r="D31" s="213"/>
      <c r="E31" s="231"/>
      <c r="F31" s="211"/>
      <c r="H31" s="151"/>
      <c r="R31" s="251"/>
    </row>
    <row r="32" spans="1:20" ht="20.100000000000001" customHeight="1" x14ac:dyDescent="0.2">
      <c r="A32" s="11"/>
      <c r="B32" s="212"/>
      <c r="C32" s="12" t="s">
        <v>28</v>
      </c>
      <c r="D32" s="213"/>
      <c r="E32" s="231"/>
      <c r="F32" s="211"/>
      <c r="H32" s="151"/>
    </row>
    <row r="33" spans="1:10" ht="20.100000000000001" customHeight="1" x14ac:dyDescent="0.2">
      <c r="A33" s="11"/>
      <c r="B33" s="212"/>
      <c r="C33" s="214" t="s">
        <v>199</v>
      </c>
      <c r="D33" s="213"/>
      <c r="E33" s="231"/>
      <c r="F33" s="211"/>
      <c r="H33" s="151"/>
    </row>
    <row r="34" spans="1:10" ht="30" x14ac:dyDescent="0.2">
      <c r="A34" s="11"/>
      <c r="B34" s="212"/>
      <c r="C34" s="214" t="s">
        <v>200</v>
      </c>
      <c r="D34" s="213"/>
      <c r="E34" s="231"/>
      <c r="F34" s="211"/>
      <c r="H34" s="151"/>
    </row>
    <row r="35" spans="1:10" x14ac:dyDescent="0.2">
      <c r="A35" s="11"/>
      <c r="B35" s="212"/>
      <c r="C35" s="12"/>
      <c r="D35" s="213"/>
      <c r="E35" s="231"/>
      <c r="F35" s="211"/>
      <c r="H35" s="151"/>
    </row>
    <row r="36" spans="1:10" x14ac:dyDescent="0.2">
      <c r="A36" s="208"/>
      <c r="B36" s="212"/>
      <c r="C36" s="158" t="s">
        <v>177</v>
      </c>
      <c r="D36" s="213" t="s">
        <v>29</v>
      </c>
      <c r="E36" s="128"/>
      <c r="F36" s="211"/>
      <c r="G36" s="147">
        <f>E36</f>
        <v>0</v>
      </c>
      <c r="H36" s="151">
        <f t="shared" ref="H36" si="0">E36</f>
        <v>0</v>
      </c>
      <c r="I36" s="154" t="str">
        <f>+D36</f>
        <v>Ft</v>
      </c>
      <c r="J36" s="118"/>
    </row>
    <row r="37" spans="1:10" x14ac:dyDescent="0.2">
      <c r="A37" s="208"/>
      <c r="B37" s="212"/>
      <c r="C37" s="158"/>
      <c r="D37" s="213"/>
      <c r="E37" s="128"/>
      <c r="F37" s="211"/>
      <c r="G37" s="147"/>
      <c r="H37" s="151"/>
      <c r="I37" s="154"/>
      <c r="J37" s="118"/>
    </row>
    <row r="38" spans="1:10" s="215" customFormat="1" x14ac:dyDescent="0.2">
      <c r="A38" s="236">
        <v>102</v>
      </c>
      <c r="B38" s="225"/>
      <c r="C38" s="224" t="s">
        <v>188</v>
      </c>
      <c r="D38" s="29"/>
      <c r="E38" s="232"/>
      <c r="F38" s="211"/>
      <c r="G38" s="148"/>
      <c r="H38" s="151">
        <f>G56</f>
        <v>0</v>
      </c>
      <c r="I38" s="82" t="str">
        <f>D56</f>
        <v>Ft</v>
      </c>
    </row>
    <row r="39" spans="1:10" s="215" customFormat="1" ht="39.950000000000003" customHeight="1" x14ac:dyDescent="0.2">
      <c r="A39" s="116"/>
      <c r="B39" s="212"/>
      <c r="C39" s="158" t="s">
        <v>15</v>
      </c>
      <c r="D39" s="216"/>
      <c r="E39" s="233"/>
      <c r="F39" s="211"/>
      <c r="G39" s="148"/>
      <c r="H39" s="151"/>
      <c r="I39" s="230"/>
    </row>
    <row r="40" spans="1:10" s="215" customFormat="1" ht="20.100000000000001" customHeight="1" x14ac:dyDescent="0.2">
      <c r="A40" s="116"/>
      <c r="B40" s="212"/>
      <c r="C40" s="234" t="s">
        <v>43</v>
      </c>
      <c r="D40" s="216"/>
      <c r="E40" s="233"/>
      <c r="F40" s="211"/>
      <c r="G40" s="148"/>
      <c r="H40" s="151"/>
      <c r="I40" s="230"/>
    </row>
    <row r="41" spans="1:10" s="215" customFormat="1" ht="30" customHeight="1" x14ac:dyDescent="0.2">
      <c r="A41" s="116"/>
      <c r="B41" s="212"/>
      <c r="C41" s="234" t="s">
        <v>276</v>
      </c>
      <c r="D41" s="216"/>
      <c r="E41" s="233"/>
      <c r="F41" s="211"/>
      <c r="G41" s="148"/>
      <c r="H41" s="151"/>
      <c r="I41" s="230"/>
    </row>
    <row r="42" spans="1:10" s="215" customFormat="1" ht="19.5" customHeight="1" x14ac:dyDescent="0.2">
      <c r="A42" s="116"/>
      <c r="B42" s="212"/>
      <c r="C42" s="234" t="s">
        <v>173</v>
      </c>
      <c r="D42" s="216"/>
      <c r="E42" s="233"/>
      <c r="F42" s="211"/>
      <c r="G42" s="148"/>
      <c r="H42" s="151"/>
      <c r="I42" s="230"/>
    </row>
    <row r="43" spans="1:10" s="215" customFormat="1" ht="20.100000000000001" customHeight="1" x14ac:dyDescent="0.2">
      <c r="A43" s="116"/>
      <c r="B43" s="212"/>
      <c r="C43" s="159" t="s">
        <v>44</v>
      </c>
      <c r="D43" s="14"/>
      <c r="E43" s="233"/>
      <c r="F43" s="211"/>
      <c r="G43" s="148"/>
      <c r="H43" s="151"/>
      <c r="I43" s="230"/>
    </row>
    <row r="44" spans="1:10" s="215" customFormat="1" ht="20.100000000000001" customHeight="1" x14ac:dyDescent="0.2">
      <c r="A44" s="116"/>
      <c r="B44" s="212"/>
      <c r="C44" s="234" t="s">
        <v>45</v>
      </c>
      <c r="D44" s="216"/>
      <c r="E44" s="233"/>
      <c r="F44" s="211"/>
      <c r="G44" s="148"/>
      <c r="H44" s="151"/>
      <c r="I44" s="230"/>
    </row>
    <row r="45" spans="1:10" s="215" customFormat="1" ht="30" customHeight="1" x14ac:dyDescent="0.2">
      <c r="A45" s="116"/>
      <c r="B45" s="212"/>
      <c r="C45" s="159" t="s">
        <v>46</v>
      </c>
      <c r="D45" s="14"/>
      <c r="E45" s="233"/>
      <c r="F45" s="211"/>
      <c r="G45" s="148"/>
      <c r="H45" s="151"/>
      <c r="I45" s="230"/>
    </row>
    <row r="46" spans="1:10" s="215" customFormat="1" ht="50.1" customHeight="1" x14ac:dyDescent="0.2">
      <c r="A46" s="116"/>
      <c r="B46" s="212"/>
      <c r="C46" s="158" t="s">
        <v>174</v>
      </c>
      <c r="D46" s="216"/>
      <c r="E46" s="233"/>
      <c r="F46" s="211"/>
      <c r="G46" s="148"/>
      <c r="H46" s="151"/>
      <c r="I46" s="230"/>
    </row>
    <row r="47" spans="1:10" s="215" customFormat="1" ht="20.100000000000001" customHeight="1" x14ac:dyDescent="0.2">
      <c r="A47" s="116"/>
      <c r="B47" s="212"/>
      <c r="C47" s="234" t="s">
        <v>47</v>
      </c>
      <c r="D47" s="216"/>
      <c r="E47" s="233"/>
      <c r="F47" s="211"/>
      <c r="G47" s="148"/>
      <c r="H47" s="151"/>
      <c r="I47" s="230"/>
    </row>
    <row r="48" spans="1:10" s="215" customFormat="1" ht="20.100000000000001" customHeight="1" x14ac:dyDescent="0.2">
      <c r="A48" s="116"/>
      <c r="B48" s="212"/>
      <c r="C48" s="234" t="s">
        <v>48</v>
      </c>
      <c r="D48" s="216"/>
      <c r="E48" s="233"/>
      <c r="F48" s="211"/>
      <c r="G48" s="148"/>
      <c r="H48" s="151"/>
      <c r="I48" s="230"/>
    </row>
    <row r="49" spans="1:10" s="215" customFormat="1" ht="30" customHeight="1" x14ac:dyDescent="0.2">
      <c r="A49" s="116"/>
      <c r="B49" s="212"/>
      <c r="C49" s="160" t="s">
        <v>16</v>
      </c>
      <c r="D49" s="216"/>
      <c r="E49" s="233"/>
      <c r="F49" s="211"/>
      <c r="G49" s="148"/>
      <c r="H49" s="151"/>
      <c r="I49" s="230"/>
    </row>
    <row r="50" spans="1:10" s="215" customFormat="1" x14ac:dyDescent="0.2">
      <c r="A50" s="116"/>
      <c r="B50" s="212"/>
      <c r="C50" s="13"/>
      <c r="D50" s="14"/>
      <c r="E50" s="233"/>
      <c r="F50" s="211"/>
      <c r="G50" s="148"/>
      <c r="H50" s="151"/>
      <c r="I50" s="230"/>
    </row>
    <row r="51" spans="1:10" s="215" customFormat="1" ht="20.100000000000001" customHeight="1" x14ac:dyDescent="0.2">
      <c r="A51" s="116"/>
      <c r="B51" s="212"/>
      <c r="C51" s="13" t="s">
        <v>42</v>
      </c>
      <c r="D51" s="14"/>
      <c r="E51" s="233"/>
      <c r="F51" s="211"/>
      <c r="G51" s="148"/>
      <c r="H51" s="151"/>
      <c r="I51" s="230"/>
    </row>
    <row r="52" spans="1:10" s="215" customFormat="1" ht="20.100000000000001" customHeight="1" x14ac:dyDescent="0.2">
      <c r="A52" s="116"/>
      <c r="B52" s="212"/>
      <c r="C52" s="222" t="s">
        <v>166</v>
      </c>
      <c r="D52" s="14"/>
      <c r="E52" s="233"/>
      <c r="F52" s="211"/>
      <c r="G52" s="148"/>
      <c r="H52" s="151"/>
      <c r="I52" s="230"/>
    </row>
    <row r="53" spans="1:10" s="215" customFormat="1" ht="20.100000000000001" customHeight="1" x14ac:dyDescent="0.2">
      <c r="A53" s="116"/>
      <c r="B53" s="212"/>
      <c r="C53" s="222" t="s">
        <v>167</v>
      </c>
      <c r="D53" s="14"/>
      <c r="E53" s="233"/>
      <c r="F53" s="211"/>
      <c r="G53" s="148"/>
      <c r="H53" s="151"/>
      <c r="I53" s="230"/>
    </row>
    <row r="54" spans="1:10" s="215" customFormat="1" ht="20.100000000000001" customHeight="1" x14ac:dyDescent="0.2">
      <c r="A54" s="116"/>
      <c r="B54" s="212"/>
      <c r="C54" s="222" t="s">
        <v>49</v>
      </c>
      <c r="D54" s="14"/>
      <c r="E54" s="233"/>
      <c r="F54" s="211"/>
      <c r="G54" s="148"/>
      <c r="H54" s="151"/>
      <c r="I54" s="230"/>
    </row>
    <row r="55" spans="1:10" s="215" customFormat="1" x14ac:dyDescent="0.2">
      <c r="A55" s="116"/>
      <c r="B55" s="212"/>
      <c r="C55" s="15"/>
      <c r="D55" s="216"/>
      <c r="E55" s="233"/>
      <c r="F55" s="211"/>
      <c r="G55" s="148"/>
      <c r="H55" s="151"/>
      <c r="I55" s="230"/>
    </row>
    <row r="56" spans="1:10" x14ac:dyDescent="0.2">
      <c r="A56" s="208"/>
      <c r="B56" s="212"/>
      <c r="C56" s="158" t="s">
        <v>10</v>
      </c>
      <c r="D56" s="213" t="s">
        <v>29</v>
      </c>
      <c r="E56" s="128"/>
      <c r="F56" s="211"/>
      <c r="G56" s="147">
        <f>E56</f>
        <v>0</v>
      </c>
      <c r="H56" s="151"/>
      <c r="I56" s="154" t="str">
        <f t="shared" ref="I56" si="1">+D56</f>
        <v>Ft</v>
      </c>
      <c r="J56" s="118"/>
    </row>
    <row r="57" spans="1:10" ht="15" customHeight="1" x14ac:dyDescent="0.2">
      <c r="A57" s="237"/>
      <c r="B57" s="26"/>
      <c r="C57" s="27"/>
      <c r="D57" s="25"/>
      <c r="E57" s="27"/>
      <c r="F57" s="211"/>
      <c r="G57" s="147"/>
      <c r="H57" s="151"/>
    </row>
    <row r="58" spans="1:10" s="215" customFormat="1" x14ac:dyDescent="0.2">
      <c r="A58" s="236">
        <v>103</v>
      </c>
      <c r="B58" s="225"/>
      <c r="C58" s="224" t="s">
        <v>288</v>
      </c>
      <c r="D58" s="226"/>
      <c r="E58" s="232"/>
      <c r="F58" s="211"/>
      <c r="G58" s="147"/>
      <c r="H58" s="151">
        <f>G68</f>
        <v>0</v>
      </c>
      <c r="I58" s="230" t="str">
        <f>D68</f>
        <v>Ft</v>
      </c>
      <c r="J58" s="207"/>
    </row>
    <row r="59" spans="1:10" s="215" customFormat="1" ht="30" x14ac:dyDescent="0.2">
      <c r="A59" s="208"/>
      <c r="B59" s="209"/>
      <c r="C59" s="214" t="s">
        <v>223</v>
      </c>
      <c r="D59" s="217"/>
      <c r="E59" s="231"/>
      <c r="F59" s="211"/>
      <c r="G59" s="147"/>
      <c r="H59" s="151"/>
      <c r="I59" s="230"/>
      <c r="J59" s="207"/>
    </row>
    <row r="60" spans="1:10" s="215" customFormat="1" x14ac:dyDescent="0.2">
      <c r="A60" s="208"/>
      <c r="B60" s="209"/>
      <c r="C60" s="214" t="s">
        <v>226</v>
      </c>
      <c r="D60" s="217"/>
      <c r="E60" s="231"/>
      <c r="F60" s="211"/>
      <c r="G60" s="147"/>
      <c r="H60" s="151"/>
      <c r="I60" s="230"/>
      <c r="J60" s="207"/>
    </row>
    <row r="61" spans="1:10" s="215" customFormat="1" ht="30" x14ac:dyDescent="0.2">
      <c r="A61" s="208"/>
      <c r="B61" s="209"/>
      <c r="C61" s="214" t="s">
        <v>227</v>
      </c>
      <c r="D61" s="217"/>
      <c r="E61" s="231"/>
      <c r="F61" s="211"/>
      <c r="G61" s="147"/>
      <c r="H61" s="151"/>
      <c r="I61" s="230"/>
      <c r="J61" s="207"/>
    </row>
    <row r="62" spans="1:10" s="215" customFormat="1" x14ac:dyDescent="0.2">
      <c r="A62" s="208"/>
      <c r="B62" s="209"/>
      <c r="C62" s="214" t="s">
        <v>224</v>
      </c>
      <c r="D62" s="217"/>
      <c r="E62" s="231"/>
      <c r="F62" s="211"/>
      <c r="G62" s="147"/>
      <c r="H62" s="151"/>
      <c r="I62" s="230"/>
      <c r="J62" s="207"/>
    </row>
    <row r="63" spans="1:10" s="215" customFormat="1" x14ac:dyDescent="0.2">
      <c r="A63" s="208"/>
      <c r="B63" s="209"/>
      <c r="D63" s="210"/>
      <c r="E63" s="231"/>
      <c r="F63" s="211"/>
      <c r="G63" s="147"/>
      <c r="H63" s="151"/>
      <c r="I63" s="230"/>
      <c r="J63" s="207"/>
    </row>
    <row r="64" spans="1:10" s="215" customFormat="1" x14ac:dyDescent="0.2">
      <c r="A64" s="208"/>
      <c r="B64" s="209"/>
      <c r="C64" s="13" t="s">
        <v>42</v>
      </c>
      <c r="D64" s="217"/>
      <c r="E64" s="231"/>
      <c r="F64" s="211"/>
      <c r="G64" s="147"/>
      <c r="H64" s="151"/>
      <c r="I64" s="230"/>
      <c r="J64" s="207"/>
    </row>
    <row r="65" spans="1:10" s="215" customFormat="1" x14ac:dyDescent="0.2">
      <c r="A65" s="208"/>
      <c r="B65" s="209"/>
      <c r="C65" s="222" t="s">
        <v>201</v>
      </c>
      <c r="D65" s="217"/>
      <c r="E65" s="231"/>
      <c r="F65" s="211"/>
      <c r="G65" s="147"/>
      <c r="H65" s="151"/>
      <c r="I65" s="230"/>
      <c r="J65" s="207"/>
    </row>
    <row r="66" spans="1:10" s="215" customFormat="1" x14ac:dyDescent="0.2">
      <c r="A66" s="208"/>
      <c r="B66" s="209"/>
      <c r="C66" s="214" t="s">
        <v>225</v>
      </c>
      <c r="D66" s="217"/>
      <c r="E66" s="231"/>
      <c r="F66" s="211"/>
      <c r="G66" s="147"/>
      <c r="H66" s="151"/>
      <c r="I66" s="230"/>
      <c r="J66" s="207"/>
    </row>
    <row r="67" spans="1:10" s="215" customFormat="1" x14ac:dyDescent="0.2">
      <c r="A67" s="208"/>
      <c r="B67" s="209"/>
      <c r="C67" s="220"/>
      <c r="D67" s="217"/>
      <c r="E67" s="231"/>
      <c r="F67" s="211"/>
      <c r="G67" s="147"/>
      <c r="H67" s="151"/>
      <c r="I67" s="230"/>
      <c r="J67" s="207"/>
    </row>
    <row r="68" spans="1:10" s="215" customFormat="1" x14ac:dyDescent="0.2">
      <c r="A68" s="208"/>
      <c r="B68" s="209"/>
      <c r="C68" s="219" t="s">
        <v>10</v>
      </c>
      <c r="D68" s="217" t="s">
        <v>29</v>
      </c>
      <c r="E68" s="128"/>
      <c r="F68" s="211"/>
      <c r="G68" s="147">
        <f>+E68</f>
        <v>0</v>
      </c>
      <c r="H68" s="151"/>
      <c r="I68" s="230"/>
      <c r="J68" s="207"/>
    </row>
    <row r="69" spans="1:10" ht="15" customHeight="1" x14ac:dyDescent="0.2">
      <c r="A69" s="237"/>
      <c r="B69" s="26"/>
      <c r="C69" s="27"/>
      <c r="D69" s="25"/>
      <c r="E69" s="27"/>
      <c r="F69" s="211"/>
      <c r="G69" s="147"/>
      <c r="H69" s="151"/>
    </row>
    <row r="70" spans="1:10" s="215" customFormat="1" x14ac:dyDescent="0.2">
      <c r="A70" s="236">
        <v>104</v>
      </c>
      <c r="B70" s="225"/>
      <c r="C70" s="224" t="s">
        <v>297</v>
      </c>
      <c r="D70" s="226"/>
      <c r="E70" s="232"/>
      <c r="F70" s="211"/>
      <c r="G70" s="147"/>
      <c r="H70" s="151">
        <f>G73</f>
        <v>0</v>
      </c>
      <c r="I70" s="230" t="str">
        <f>D73</f>
        <v>Ft</v>
      </c>
      <c r="J70" s="207"/>
    </row>
    <row r="71" spans="1:10" s="215" customFormat="1" ht="30" x14ac:dyDescent="0.2">
      <c r="A71" s="208"/>
      <c r="B71" s="209"/>
      <c r="C71" s="214" t="s">
        <v>296</v>
      </c>
      <c r="D71" s="217"/>
      <c r="E71" s="231"/>
      <c r="F71" s="211"/>
      <c r="G71" s="147"/>
      <c r="H71" s="151"/>
      <c r="I71" s="230"/>
      <c r="J71" s="207"/>
    </row>
    <row r="72" spans="1:10" s="215" customFormat="1" x14ac:dyDescent="0.2">
      <c r="A72" s="208"/>
      <c r="B72" s="209"/>
      <c r="D72" s="210"/>
      <c r="E72" s="231"/>
      <c r="F72" s="211"/>
      <c r="G72" s="147"/>
      <c r="H72" s="151"/>
      <c r="I72" s="230"/>
      <c r="J72" s="207"/>
    </row>
    <row r="73" spans="1:10" s="215" customFormat="1" x14ac:dyDescent="0.2">
      <c r="A73" s="208"/>
      <c r="B73" s="209"/>
      <c r="C73" s="219" t="s">
        <v>10</v>
      </c>
      <c r="D73" s="217" t="s">
        <v>29</v>
      </c>
      <c r="E73" s="128"/>
      <c r="F73" s="211"/>
      <c r="G73" s="147">
        <f>+E73</f>
        <v>0</v>
      </c>
      <c r="H73" s="151"/>
      <c r="I73" s="230"/>
      <c r="J73" s="207"/>
    </row>
    <row r="74" spans="1:10" ht="18" customHeight="1" x14ac:dyDescent="0.2">
      <c r="A74" s="208"/>
      <c r="B74" s="212"/>
      <c r="C74" s="12"/>
      <c r="D74" s="213"/>
      <c r="E74" s="128"/>
      <c r="F74" s="211"/>
      <c r="G74" s="147"/>
      <c r="H74" s="151"/>
      <c r="J74" s="118"/>
    </row>
    <row r="75" spans="1:10" ht="15" customHeight="1" x14ac:dyDescent="0.2">
      <c r="A75" s="237"/>
      <c r="B75" s="26"/>
      <c r="C75" s="27"/>
      <c r="D75" s="25"/>
      <c r="E75" s="27"/>
      <c r="F75" s="211"/>
      <c r="G75" s="147"/>
      <c r="H75" s="151"/>
    </row>
    <row r="76" spans="1:10" s="215" customFormat="1" x14ac:dyDescent="0.2">
      <c r="A76" s="236">
        <v>105</v>
      </c>
      <c r="B76" s="225"/>
      <c r="C76" s="224" t="s">
        <v>291</v>
      </c>
      <c r="D76" s="226"/>
      <c r="E76" s="232"/>
      <c r="F76" s="211"/>
      <c r="G76" s="147"/>
      <c r="H76" s="151">
        <f>G79</f>
        <v>0</v>
      </c>
      <c r="I76" s="230" t="str">
        <f>D79</f>
        <v>Ft</v>
      </c>
      <c r="J76" s="207"/>
    </row>
    <row r="77" spans="1:10" s="215" customFormat="1" ht="30" x14ac:dyDescent="0.2">
      <c r="A77" s="208"/>
      <c r="B77" s="209"/>
      <c r="C77" s="214" t="s">
        <v>289</v>
      </c>
      <c r="D77" s="217"/>
      <c r="E77" s="231"/>
      <c r="F77" s="211"/>
      <c r="G77" s="147"/>
      <c r="H77" s="151"/>
      <c r="I77" s="230"/>
      <c r="J77" s="207"/>
    </row>
    <row r="78" spans="1:10" s="215" customFormat="1" x14ac:dyDescent="0.2">
      <c r="A78" s="208"/>
      <c r="B78" s="209"/>
      <c r="D78" s="210"/>
      <c r="E78" s="231"/>
      <c r="F78" s="211"/>
      <c r="G78" s="147"/>
      <c r="H78" s="151"/>
      <c r="I78" s="230"/>
      <c r="J78" s="207"/>
    </row>
    <row r="79" spans="1:10" s="215" customFormat="1" x14ac:dyDescent="0.2">
      <c r="A79" s="208"/>
      <c r="B79" s="209"/>
      <c r="C79" s="219" t="s">
        <v>10</v>
      </c>
      <c r="D79" s="217" t="s">
        <v>29</v>
      </c>
      <c r="E79" s="128"/>
      <c r="F79" s="211"/>
      <c r="G79" s="147">
        <f>+E79</f>
        <v>0</v>
      </c>
      <c r="H79" s="151"/>
      <c r="I79" s="230"/>
      <c r="J79" s="207"/>
    </row>
    <row r="80" spans="1:10" ht="18" customHeight="1" x14ac:dyDescent="0.2">
      <c r="A80" s="208"/>
      <c r="B80" s="212"/>
      <c r="C80" s="12"/>
      <c r="D80" s="213"/>
      <c r="E80" s="128"/>
      <c r="F80" s="211"/>
      <c r="G80" s="147"/>
      <c r="H80" s="151"/>
      <c r="J80" s="118"/>
    </row>
    <row r="81" spans="1:10" s="215" customFormat="1" ht="34.5" customHeight="1" x14ac:dyDescent="0.2">
      <c r="A81" s="238">
        <v>2</v>
      </c>
      <c r="B81" s="134"/>
      <c r="C81" s="135" t="s">
        <v>202</v>
      </c>
      <c r="D81" s="24"/>
      <c r="E81" s="127"/>
      <c r="F81" s="211"/>
      <c r="G81" s="147"/>
      <c r="H81" s="151"/>
      <c r="I81" s="230"/>
      <c r="J81" s="207"/>
    </row>
    <row r="82" spans="1:10" s="215" customFormat="1" x14ac:dyDescent="0.2">
      <c r="A82" s="208"/>
      <c r="B82" s="209"/>
      <c r="C82" s="10"/>
      <c r="D82" s="210"/>
      <c r="E82" s="231"/>
      <c r="F82" s="211"/>
      <c r="G82" s="147"/>
      <c r="H82" s="151"/>
      <c r="I82" s="230"/>
      <c r="J82" s="207"/>
    </row>
    <row r="83" spans="1:10" s="215" customFormat="1" ht="13.5" customHeight="1" x14ac:dyDescent="0.2">
      <c r="A83" s="236">
        <v>201</v>
      </c>
      <c r="B83" s="225"/>
      <c r="C83" s="224" t="s">
        <v>203</v>
      </c>
      <c r="D83" s="29"/>
      <c r="E83" s="232"/>
      <c r="F83" s="211"/>
      <c r="G83" s="148"/>
      <c r="H83" s="151">
        <f>G87</f>
        <v>0</v>
      </c>
      <c r="I83" s="82" t="str">
        <f>D87</f>
        <v>m²</v>
      </c>
    </row>
    <row r="84" spans="1:10" s="215" customFormat="1" ht="30" x14ac:dyDescent="0.2">
      <c r="A84" s="116"/>
      <c r="B84" s="212"/>
      <c r="C84" s="12" t="s">
        <v>187</v>
      </c>
      <c r="D84" s="216"/>
      <c r="E84" s="233"/>
      <c r="F84" s="211"/>
      <c r="G84" s="148"/>
      <c r="H84" s="151"/>
      <c r="I84" s="230"/>
    </row>
    <row r="85" spans="1:10" s="215" customFormat="1" ht="28.5" customHeight="1" x14ac:dyDescent="0.2">
      <c r="A85" s="116"/>
      <c r="B85" s="212"/>
      <c r="C85" s="218" t="s">
        <v>192</v>
      </c>
      <c r="D85" s="14"/>
      <c r="E85" s="233"/>
      <c r="F85" s="211"/>
      <c r="G85" s="148"/>
      <c r="H85" s="151"/>
      <c r="I85" s="230"/>
    </row>
    <row r="86" spans="1:10" s="215" customFormat="1" ht="13.5" customHeight="1" x14ac:dyDescent="0.2">
      <c r="A86" s="116"/>
      <c r="B86" s="212"/>
      <c r="C86" s="252"/>
      <c r="D86" s="239"/>
      <c r="E86" s="233"/>
      <c r="F86" s="211"/>
      <c r="G86" s="148"/>
      <c r="H86" s="151"/>
      <c r="I86" s="230"/>
    </row>
    <row r="87" spans="1:10" ht="13.5" customHeight="1" x14ac:dyDescent="0.2">
      <c r="A87" s="208"/>
      <c r="B87" s="212"/>
      <c r="C87" s="219" t="s">
        <v>169</v>
      </c>
      <c r="D87" s="213" t="s">
        <v>18</v>
      </c>
      <c r="E87" s="240"/>
      <c r="F87" s="211"/>
      <c r="G87" s="147">
        <f>E87</f>
        <v>0</v>
      </c>
      <c r="H87" s="151"/>
      <c r="I87" s="154" t="str">
        <f t="shared" ref="I87" si="2">+D87</f>
        <v>m²</v>
      </c>
      <c r="J87" s="118"/>
    </row>
    <row r="88" spans="1:10" s="215" customFormat="1" x14ac:dyDescent="0.2">
      <c r="A88" s="208"/>
      <c r="B88" s="209"/>
      <c r="C88" s="218"/>
      <c r="D88" s="205"/>
      <c r="F88" s="211"/>
      <c r="G88" s="147"/>
      <c r="H88" s="151"/>
      <c r="I88" s="230"/>
      <c r="J88" s="207"/>
    </row>
    <row r="89" spans="1:10" s="215" customFormat="1" ht="13.5" customHeight="1" x14ac:dyDescent="0.2">
      <c r="A89" s="236">
        <v>202</v>
      </c>
      <c r="B89" s="225"/>
      <c r="C89" s="224" t="s">
        <v>204</v>
      </c>
      <c r="D89" s="29"/>
      <c r="E89" s="232"/>
      <c r="F89" s="211"/>
      <c r="G89" s="148"/>
      <c r="H89" s="151">
        <f>G94</f>
        <v>0</v>
      </c>
      <c r="I89" s="82" t="str">
        <f>D94</f>
        <v>Ft</v>
      </c>
    </row>
    <row r="90" spans="1:10" s="215" customFormat="1" ht="30" customHeight="1" x14ac:dyDescent="0.2">
      <c r="A90" s="116"/>
      <c r="B90" s="212"/>
      <c r="C90" s="158" t="s">
        <v>260</v>
      </c>
      <c r="D90" s="216"/>
      <c r="E90" s="233"/>
      <c r="F90" s="211"/>
      <c r="G90" s="148"/>
      <c r="H90" s="151"/>
      <c r="I90" s="230"/>
    </row>
    <row r="91" spans="1:10" s="215" customFormat="1" ht="30" customHeight="1" x14ac:dyDescent="0.2">
      <c r="A91" s="116"/>
      <c r="B91" s="212"/>
      <c r="C91" s="221" t="s">
        <v>197</v>
      </c>
      <c r="D91" s="216"/>
      <c r="E91" s="233"/>
      <c r="F91" s="211"/>
      <c r="G91" s="148"/>
      <c r="H91" s="151"/>
      <c r="I91" s="230"/>
    </row>
    <row r="92" spans="1:10" s="215" customFormat="1" x14ac:dyDescent="0.2">
      <c r="A92" s="116"/>
      <c r="B92" s="212"/>
      <c r="C92" s="234" t="s">
        <v>196</v>
      </c>
      <c r="D92" s="216"/>
      <c r="E92" s="233"/>
      <c r="F92" s="211"/>
      <c r="G92" s="148"/>
      <c r="H92" s="151"/>
      <c r="I92" s="230"/>
    </row>
    <row r="93" spans="1:10" s="215" customFormat="1" ht="13.5" customHeight="1" x14ac:dyDescent="0.2">
      <c r="A93" s="116"/>
      <c r="B93" s="212"/>
      <c r="C93" s="252"/>
      <c r="D93" s="216"/>
      <c r="E93" s="233"/>
      <c r="F93" s="211"/>
      <c r="G93" s="148"/>
      <c r="H93" s="151"/>
      <c r="I93" s="230"/>
    </row>
    <row r="94" spans="1:10" ht="13.5" customHeight="1" x14ac:dyDescent="0.2">
      <c r="A94" s="208"/>
      <c r="B94" s="212"/>
      <c r="C94" s="158" t="s">
        <v>10</v>
      </c>
      <c r="D94" s="213" t="s">
        <v>29</v>
      </c>
      <c r="E94" s="128"/>
      <c r="F94" s="211"/>
      <c r="G94" s="147">
        <f>E94</f>
        <v>0</v>
      </c>
      <c r="H94" s="151"/>
      <c r="I94" s="154" t="str">
        <f t="shared" ref="I94" si="3">+D94</f>
        <v>Ft</v>
      </c>
      <c r="J94" s="118"/>
    </row>
    <row r="95" spans="1:10" ht="13.5" customHeight="1" x14ac:dyDescent="0.2">
      <c r="A95" s="208"/>
      <c r="B95" s="212"/>
      <c r="C95" s="12"/>
      <c r="D95" s="213"/>
      <c r="E95" s="128"/>
      <c r="F95" s="211"/>
      <c r="G95" s="147"/>
      <c r="H95" s="151"/>
      <c r="J95" s="118"/>
    </row>
    <row r="96" spans="1:10" s="215" customFormat="1" ht="13.5" customHeight="1" x14ac:dyDescent="0.2">
      <c r="A96" s="236">
        <v>203</v>
      </c>
      <c r="B96" s="225"/>
      <c r="C96" s="224" t="s">
        <v>205</v>
      </c>
      <c r="D96" s="29"/>
      <c r="E96" s="232"/>
      <c r="F96" s="211"/>
      <c r="G96" s="148"/>
      <c r="H96" s="151">
        <f>G106</f>
        <v>0</v>
      </c>
      <c r="I96" s="82" t="str">
        <f>D106</f>
        <v>m²</v>
      </c>
    </row>
    <row r="97" spans="1:10" s="215" customFormat="1" ht="45" x14ac:dyDescent="0.2">
      <c r="A97" s="116"/>
      <c r="B97" s="212"/>
      <c r="C97" s="219" t="s">
        <v>230</v>
      </c>
      <c r="D97" s="216"/>
      <c r="E97" s="233"/>
      <c r="F97" s="211"/>
      <c r="G97" s="148"/>
      <c r="H97" s="151"/>
      <c r="I97" s="230"/>
    </row>
    <row r="98" spans="1:10" s="215" customFormat="1" ht="13.5" customHeight="1" x14ac:dyDescent="0.2">
      <c r="A98" s="116"/>
      <c r="B98" s="212"/>
      <c r="C98" s="220" t="s">
        <v>231</v>
      </c>
      <c r="D98" s="14"/>
      <c r="E98" s="233"/>
      <c r="F98" s="211"/>
      <c r="G98" s="148"/>
      <c r="H98" s="151"/>
      <c r="I98" s="230"/>
    </row>
    <row r="99" spans="1:10" s="215" customFormat="1" ht="13.5" customHeight="1" x14ac:dyDescent="0.2">
      <c r="A99" s="116"/>
      <c r="B99" s="212"/>
      <c r="C99" s="220" t="s">
        <v>281</v>
      </c>
      <c r="D99" s="14"/>
      <c r="E99" s="233"/>
      <c r="F99" s="211"/>
      <c r="G99" s="148"/>
      <c r="H99" s="151"/>
      <c r="I99" s="230"/>
    </row>
    <row r="100" spans="1:10" s="215" customFormat="1" ht="13.5" customHeight="1" x14ac:dyDescent="0.2">
      <c r="A100" s="116"/>
      <c r="B100" s="212"/>
      <c r="C100" s="221" t="s">
        <v>282</v>
      </c>
      <c r="D100" s="14"/>
      <c r="E100" s="233"/>
      <c r="F100" s="211"/>
      <c r="G100" s="148"/>
      <c r="H100" s="151"/>
      <c r="I100" s="230"/>
    </row>
    <row r="101" spans="1:10" s="215" customFormat="1" ht="13.5" customHeight="1" x14ac:dyDescent="0.2">
      <c r="A101" s="116"/>
      <c r="B101" s="212"/>
      <c r="C101" s="221" t="s">
        <v>283</v>
      </c>
      <c r="D101" s="14"/>
      <c r="E101" s="233"/>
      <c r="F101" s="211"/>
      <c r="G101" s="148"/>
      <c r="H101" s="151"/>
      <c r="I101" s="230"/>
    </row>
    <row r="102" spans="1:10" s="215" customFormat="1" ht="13.5" customHeight="1" x14ac:dyDescent="0.2">
      <c r="A102" s="116"/>
      <c r="B102" s="212"/>
      <c r="C102" s="221" t="s">
        <v>284</v>
      </c>
      <c r="D102" s="14"/>
      <c r="E102" s="233"/>
      <c r="F102" s="211"/>
      <c r="G102" s="148"/>
      <c r="H102" s="151"/>
      <c r="I102" s="230"/>
    </row>
    <row r="103" spans="1:10" s="215" customFormat="1" ht="13.5" customHeight="1" x14ac:dyDescent="0.2">
      <c r="A103" s="116"/>
      <c r="B103" s="212"/>
      <c r="C103" s="220" t="s">
        <v>285</v>
      </c>
      <c r="D103" s="14"/>
      <c r="E103" s="233"/>
      <c r="F103" s="211"/>
      <c r="G103" s="148"/>
      <c r="H103" s="151"/>
      <c r="I103" s="230"/>
    </row>
    <row r="104" spans="1:10" s="215" customFormat="1" ht="13.5" customHeight="1" x14ac:dyDescent="0.2">
      <c r="A104" s="116"/>
      <c r="B104" s="212"/>
      <c r="C104" s="220" t="s">
        <v>286</v>
      </c>
      <c r="D104" s="14"/>
      <c r="E104" s="233"/>
      <c r="F104" s="211"/>
      <c r="G104" s="148"/>
      <c r="H104" s="151"/>
      <c r="I104" s="230"/>
    </row>
    <row r="105" spans="1:10" s="215" customFormat="1" ht="13.5" customHeight="1" x14ac:dyDescent="0.2">
      <c r="A105" s="116"/>
      <c r="B105" s="212"/>
      <c r="C105" s="220"/>
      <c r="D105" s="216"/>
      <c r="E105" s="233"/>
      <c r="F105" s="211"/>
      <c r="G105" s="148"/>
      <c r="H105" s="151"/>
      <c r="I105" s="230"/>
    </row>
    <row r="106" spans="1:10" ht="13.5" customHeight="1" x14ac:dyDescent="0.2">
      <c r="A106" s="208"/>
      <c r="B106" s="212"/>
      <c r="C106" s="219" t="s">
        <v>191</v>
      </c>
      <c r="D106" s="213" t="s">
        <v>18</v>
      </c>
      <c r="E106" s="128"/>
      <c r="F106" s="211"/>
      <c r="G106" s="147">
        <f>E106</f>
        <v>0</v>
      </c>
      <c r="H106" s="151"/>
      <c r="I106" s="154" t="str">
        <f t="shared" ref="I106" si="4">+D106</f>
        <v>m²</v>
      </c>
      <c r="J106" s="118"/>
    </row>
    <row r="107" spans="1:10" s="215" customFormat="1" x14ac:dyDescent="0.2">
      <c r="A107" s="208"/>
      <c r="B107" s="209"/>
      <c r="C107" s="219"/>
      <c r="D107" s="217"/>
      <c r="F107" s="211"/>
      <c r="G107" s="147"/>
      <c r="H107" s="151"/>
      <c r="I107" s="230"/>
      <c r="J107" s="207"/>
    </row>
    <row r="108" spans="1:10" s="215" customFormat="1" x14ac:dyDescent="0.2">
      <c r="A108" s="236">
        <v>204</v>
      </c>
      <c r="B108" s="225"/>
      <c r="C108" s="224" t="s">
        <v>206</v>
      </c>
      <c r="D108" s="226"/>
      <c r="E108" s="232"/>
      <c r="F108" s="211"/>
      <c r="G108" s="147"/>
      <c r="H108" s="151">
        <f>G111</f>
        <v>0</v>
      </c>
      <c r="I108" s="230" t="str">
        <f>D111</f>
        <v>ml</v>
      </c>
      <c r="J108" s="207"/>
    </row>
    <row r="109" spans="1:10" s="215" customFormat="1" ht="45" x14ac:dyDescent="0.2">
      <c r="A109" s="208"/>
      <c r="B109" s="209"/>
      <c r="C109" s="158" t="s">
        <v>277</v>
      </c>
      <c r="D109" s="217"/>
      <c r="E109" s="231"/>
      <c r="F109" s="211"/>
      <c r="G109" s="147"/>
      <c r="H109" s="151"/>
      <c r="I109" s="230"/>
      <c r="J109" s="207"/>
    </row>
    <row r="110" spans="1:10" s="215" customFormat="1" x14ac:dyDescent="0.2">
      <c r="A110" s="208"/>
      <c r="B110" s="209"/>
      <c r="C110" s="218"/>
      <c r="D110" s="217"/>
      <c r="E110" s="231"/>
      <c r="F110" s="211"/>
      <c r="G110" s="147"/>
      <c r="H110" s="151"/>
      <c r="I110" s="230"/>
      <c r="J110" s="207"/>
    </row>
    <row r="111" spans="1:10" s="215" customFormat="1" x14ac:dyDescent="0.2">
      <c r="A111" s="208"/>
      <c r="B111" s="209"/>
      <c r="C111" s="218" t="s">
        <v>261</v>
      </c>
      <c r="D111" s="217" t="s">
        <v>17</v>
      </c>
      <c r="E111" s="128"/>
      <c r="F111" s="211"/>
      <c r="G111" s="147">
        <f>+E111</f>
        <v>0</v>
      </c>
      <c r="H111" s="151"/>
      <c r="I111" s="230"/>
      <c r="J111" s="207"/>
    </row>
    <row r="112" spans="1:10" s="215" customFormat="1" x14ac:dyDescent="0.2">
      <c r="A112" s="208"/>
      <c r="B112" s="209"/>
      <c r="C112" s="219"/>
      <c r="D112" s="217"/>
      <c r="E112" s="128"/>
      <c r="F112" s="211"/>
      <c r="G112" s="147"/>
      <c r="H112" s="151"/>
      <c r="I112" s="230"/>
      <c r="J112" s="207"/>
    </row>
    <row r="113" spans="1:10" s="215" customFormat="1" x14ac:dyDescent="0.2">
      <c r="A113" s="236">
        <v>205</v>
      </c>
      <c r="B113" s="225"/>
      <c r="C113" s="224" t="s">
        <v>207</v>
      </c>
      <c r="D113" s="226"/>
      <c r="E113" s="232"/>
      <c r="F113" s="211"/>
      <c r="G113" s="147"/>
      <c r="H113" s="151">
        <f>G122</f>
        <v>0</v>
      </c>
      <c r="I113" s="230" t="str">
        <f>D122</f>
        <v>U</v>
      </c>
      <c r="J113" s="207"/>
    </row>
    <row r="114" spans="1:10" s="215" customFormat="1" ht="30" x14ac:dyDescent="0.2">
      <c r="A114" s="208"/>
      <c r="B114" s="209"/>
      <c r="C114" s="219" t="s">
        <v>274</v>
      </c>
      <c r="D114" s="217"/>
      <c r="E114" s="231"/>
      <c r="F114" s="211"/>
      <c r="G114" s="147"/>
      <c r="H114" s="151"/>
      <c r="I114" s="230"/>
      <c r="J114" s="207"/>
    </row>
    <row r="115" spans="1:10" s="215" customFormat="1" x14ac:dyDescent="0.2">
      <c r="A115" s="208"/>
      <c r="B115" s="209"/>
      <c r="C115" s="221" t="s">
        <v>249</v>
      </c>
      <c r="D115" s="217"/>
      <c r="E115" s="231"/>
      <c r="F115" s="211"/>
      <c r="G115" s="147"/>
      <c r="H115" s="151"/>
      <c r="I115" s="230"/>
      <c r="J115" s="207"/>
    </row>
    <row r="116" spans="1:10" s="215" customFormat="1" x14ac:dyDescent="0.2">
      <c r="A116" s="208"/>
      <c r="B116" s="209"/>
      <c r="C116" s="219" t="s">
        <v>250</v>
      </c>
      <c r="D116" s="217"/>
      <c r="E116" s="231"/>
      <c r="F116" s="211"/>
      <c r="G116" s="147"/>
      <c r="H116" s="151"/>
      <c r="I116" s="230"/>
      <c r="J116" s="207"/>
    </row>
    <row r="117" spans="1:10" s="215" customFormat="1" ht="30" x14ac:dyDescent="0.2">
      <c r="A117" s="208"/>
      <c r="B117" s="209"/>
      <c r="C117" s="221" t="s">
        <v>271</v>
      </c>
      <c r="D117" s="217"/>
      <c r="E117" s="231"/>
      <c r="F117" s="211"/>
      <c r="G117" s="147"/>
      <c r="H117" s="151"/>
      <c r="I117" s="230"/>
      <c r="J117" s="207"/>
    </row>
    <row r="118" spans="1:10" s="215" customFormat="1" x14ac:dyDescent="0.2">
      <c r="A118" s="208"/>
      <c r="B118" s="209"/>
      <c r="C118" s="220" t="s">
        <v>251</v>
      </c>
      <c r="D118" s="217"/>
      <c r="E118" s="231"/>
      <c r="F118" s="211"/>
      <c r="G118" s="147"/>
      <c r="H118" s="151"/>
      <c r="I118" s="230"/>
      <c r="J118" s="207"/>
    </row>
    <row r="119" spans="1:10" s="215" customFormat="1" x14ac:dyDescent="0.2">
      <c r="A119" s="208"/>
      <c r="B119" s="209"/>
      <c r="C119" s="220" t="s">
        <v>248</v>
      </c>
      <c r="D119" s="217"/>
      <c r="E119" s="231"/>
      <c r="F119" s="211"/>
      <c r="G119" s="147"/>
      <c r="H119" s="151"/>
      <c r="I119" s="230"/>
      <c r="J119" s="207"/>
    </row>
    <row r="120" spans="1:10" s="215" customFormat="1" x14ac:dyDescent="0.2">
      <c r="A120" s="208"/>
      <c r="B120" s="209"/>
      <c r="C120" s="220" t="s">
        <v>180</v>
      </c>
      <c r="D120" s="217"/>
      <c r="E120" s="231"/>
      <c r="F120" s="211"/>
      <c r="G120" s="147"/>
      <c r="H120" s="151"/>
      <c r="I120" s="230"/>
      <c r="J120" s="207"/>
    </row>
    <row r="121" spans="1:10" x14ac:dyDescent="0.2">
      <c r="A121" s="208"/>
      <c r="B121" s="209"/>
      <c r="C121" s="220"/>
      <c r="D121" s="210"/>
      <c r="E121" s="231"/>
      <c r="F121" s="223"/>
      <c r="G121" s="147"/>
      <c r="H121" s="151"/>
    </row>
    <row r="122" spans="1:10" s="215" customFormat="1" x14ac:dyDescent="0.2">
      <c r="A122" s="208"/>
      <c r="B122" s="209"/>
      <c r="C122" s="218" t="s">
        <v>252</v>
      </c>
      <c r="D122" s="217" t="s">
        <v>50</v>
      </c>
      <c r="E122" s="128"/>
      <c r="F122" s="211"/>
      <c r="G122" s="147">
        <f>+E122</f>
        <v>0</v>
      </c>
      <c r="H122" s="151"/>
      <c r="I122" s="230"/>
      <c r="J122" s="207"/>
    </row>
    <row r="123" spans="1:10" x14ac:dyDescent="0.2">
      <c r="A123" s="208"/>
      <c r="B123" s="209"/>
      <c r="C123" s="219"/>
      <c r="D123" s="217"/>
      <c r="E123" s="231"/>
      <c r="F123" s="223"/>
      <c r="G123" s="147"/>
      <c r="H123" s="151"/>
    </row>
    <row r="124" spans="1:10" s="169" customFormat="1" x14ac:dyDescent="0.2">
      <c r="A124" s="162">
        <v>206</v>
      </c>
      <c r="B124" s="161"/>
      <c r="C124" s="184" t="s">
        <v>253</v>
      </c>
      <c r="D124" s="185"/>
      <c r="E124" s="165"/>
      <c r="F124" s="166"/>
      <c r="G124" s="167"/>
      <c r="H124" s="168">
        <f>+G133</f>
        <v>0</v>
      </c>
      <c r="I124" s="170" t="str">
        <f>D133</f>
        <v>U</v>
      </c>
    </row>
    <row r="125" spans="1:10" ht="30" x14ac:dyDescent="0.2">
      <c r="A125" s="208"/>
      <c r="B125" s="209"/>
      <c r="C125" s="219" t="s">
        <v>272</v>
      </c>
      <c r="D125" s="210"/>
      <c r="E125" s="231"/>
      <c r="F125" s="223"/>
      <c r="G125" s="147"/>
      <c r="H125" s="151"/>
    </row>
    <row r="126" spans="1:10" x14ac:dyDescent="0.2">
      <c r="A126" s="208"/>
      <c r="B126" s="209"/>
      <c r="C126" s="221" t="s">
        <v>249</v>
      </c>
      <c r="D126" s="210"/>
      <c r="E126" s="231"/>
      <c r="F126" s="223"/>
      <c r="G126" s="147"/>
      <c r="H126" s="151"/>
    </row>
    <row r="127" spans="1:10" x14ac:dyDescent="0.2">
      <c r="A127" s="208"/>
      <c r="B127" s="209"/>
      <c r="C127" s="219" t="s">
        <v>250</v>
      </c>
      <c r="D127" s="210"/>
      <c r="E127" s="231"/>
      <c r="F127" s="223"/>
      <c r="G127" s="147"/>
      <c r="H127" s="151"/>
    </row>
    <row r="128" spans="1:10" ht="30" x14ac:dyDescent="0.2">
      <c r="A128" s="208"/>
      <c r="B128" s="209"/>
      <c r="C128" s="221" t="s">
        <v>273</v>
      </c>
      <c r="D128" s="210"/>
      <c r="E128" s="231"/>
      <c r="F128" s="223"/>
      <c r="G128" s="147"/>
      <c r="H128" s="151"/>
    </row>
    <row r="129" spans="1:9" x14ac:dyDescent="0.2">
      <c r="A129" s="208"/>
      <c r="B129" s="209"/>
      <c r="C129" s="220" t="s">
        <v>251</v>
      </c>
      <c r="D129" s="217"/>
      <c r="E129" s="231"/>
      <c r="F129" s="223"/>
      <c r="G129" s="147"/>
      <c r="H129" s="151"/>
    </row>
    <row r="130" spans="1:9" x14ac:dyDescent="0.2">
      <c r="A130" s="208"/>
      <c r="B130" s="209"/>
      <c r="C130" s="220" t="s">
        <v>248</v>
      </c>
      <c r="D130" s="217"/>
      <c r="E130" s="231"/>
      <c r="F130" s="223"/>
      <c r="G130" s="147"/>
      <c r="H130" s="151"/>
    </row>
    <row r="131" spans="1:9" x14ac:dyDescent="0.2">
      <c r="A131" s="208"/>
      <c r="B131" s="209"/>
      <c r="C131" s="220" t="s">
        <v>180</v>
      </c>
      <c r="D131" s="217"/>
      <c r="E131" s="231"/>
      <c r="F131" s="223"/>
      <c r="G131" s="147"/>
      <c r="H131" s="151"/>
    </row>
    <row r="132" spans="1:9" x14ac:dyDescent="0.2">
      <c r="A132" s="208"/>
      <c r="B132" s="209"/>
      <c r="C132" s="220"/>
      <c r="D132" s="217"/>
      <c r="E132" s="231"/>
      <c r="F132" s="223"/>
      <c r="G132" s="147"/>
      <c r="H132" s="151"/>
    </row>
    <row r="133" spans="1:9" x14ac:dyDescent="0.2">
      <c r="A133" s="208"/>
      <c r="B133" s="209"/>
      <c r="C133" s="218" t="s">
        <v>252</v>
      </c>
      <c r="D133" s="213" t="s">
        <v>50</v>
      </c>
      <c r="E133" s="128"/>
      <c r="F133" s="223"/>
      <c r="G133" s="147">
        <f>+E133</f>
        <v>0</v>
      </c>
      <c r="H133" s="151"/>
    </row>
    <row r="134" spans="1:9" x14ac:dyDescent="0.2">
      <c r="A134" s="208"/>
      <c r="B134" s="209"/>
      <c r="C134" s="219"/>
      <c r="D134" s="217"/>
      <c r="E134" s="231"/>
      <c r="F134" s="223"/>
      <c r="G134" s="147"/>
      <c r="H134" s="151"/>
    </row>
    <row r="135" spans="1:9" s="169" customFormat="1" x14ac:dyDescent="0.2">
      <c r="A135" s="162">
        <v>207</v>
      </c>
      <c r="B135" s="161"/>
      <c r="C135" s="184" t="s">
        <v>208</v>
      </c>
      <c r="D135" s="185"/>
      <c r="E135" s="165"/>
      <c r="F135" s="166"/>
      <c r="G135" s="167"/>
      <c r="H135" s="168">
        <f>+G142</f>
        <v>0</v>
      </c>
      <c r="I135" s="170" t="str">
        <f>D142</f>
        <v>ml</v>
      </c>
    </row>
    <row r="136" spans="1:9" ht="30" customHeight="1" x14ac:dyDescent="0.2">
      <c r="A136" s="208"/>
      <c r="B136" s="209"/>
      <c r="C136" s="219" t="s">
        <v>247</v>
      </c>
      <c r="D136" s="210"/>
      <c r="E136" s="231"/>
      <c r="F136" s="223"/>
      <c r="G136" s="147"/>
      <c r="H136" s="151"/>
    </row>
    <row r="137" spans="1:9" ht="30" x14ac:dyDescent="0.2">
      <c r="A137" s="208"/>
      <c r="B137" s="209"/>
      <c r="C137" s="220" t="s">
        <v>245</v>
      </c>
      <c r="D137" s="210"/>
      <c r="E137" s="231"/>
      <c r="F137" s="223"/>
      <c r="G137" s="147"/>
      <c r="H137" s="151"/>
    </row>
    <row r="138" spans="1:9" x14ac:dyDescent="0.2">
      <c r="A138" s="208"/>
      <c r="B138" s="209"/>
      <c r="C138" s="220" t="s">
        <v>248</v>
      </c>
      <c r="D138" s="210"/>
      <c r="E138" s="231"/>
      <c r="F138" s="223"/>
      <c r="G138" s="147"/>
      <c r="H138" s="151"/>
    </row>
    <row r="139" spans="1:9" x14ac:dyDescent="0.2">
      <c r="A139" s="208"/>
      <c r="B139" s="209"/>
      <c r="C139" s="220" t="s">
        <v>280</v>
      </c>
      <c r="D139" s="210"/>
      <c r="E139" s="231"/>
      <c r="F139" s="223"/>
      <c r="G139" s="147"/>
      <c r="H139" s="151"/>
    </row>
    <row r="140" spans="1:9" x14ac:dyDescent="0.2">
      <c r="A140" s="208"/>
      <c r="B140" s="209"/>
      <c r="C140" s="220" t="s">
        <v>179</v>
      </c>
      <c r="D140" s="210"/>
      <c r="E140" s="231"/>
      <c r="F140" s="223"/>
      <c r="G140" s="147"/>
      <c r="H140" s="151"/>
    </row>
    <row r="141" spans="1:9" x14ac:dyDescent="0.2">
      <c r="A141" s="208"/>
      <c r="B141" s="209"/>
      <c r="C141" s="220"/>
      <c r="D141" s="217"/>
      <c r="E141" s="231"/>
      <c r="F141" s="223"/>
      <c r="G141" s="147"/>
      <c r="H141" s="151"/>
    </row>
    <row r="142" spans="1:9" x14ac:dyDescent="0.2">
      <c r="A142" s="208"/>
      <c r="B142" s="209"/>
      <c r="C142" s="219" t="s">
        <v>246</v>
      </c>
      <c r="D142" s="213" t="s">
        <v>17</v>
      </c>
      <c r="E142" s="128"/>
      <c r="F142" s="223"/>
      <c r="G142" s="147">
        <f>+E142</f>
        <v>0</v>
      </c>
      <c r="H142" s="151"/>
    </row>
    <row r="143" spans="1:9" x14ac:dyDescent="0.2">
      <c r="A143" s="208"/>
      <c r="B143" s="209"/>
      <c r="C143" s="219"/>
      <c r="D143" s="217"/>
      <c r="E143" s="231"/>
      <c r="F143" s="223"/>
      <c r="G143" s="147"/>
      <c r="H143" s="151"/>
    </row>
    <row r="144" spans="1:9" s="169" customFormat="1" x14ac:dyDescent="0.2">
      <c r="A144" s="162">
        <v>208</v>
      </c>
      <c r="B144" s="161"/>
      <c r="C144" s="224" t="s">
        <v>278</v>
      </c>
      <c r="D144" s="185"/>
      <c r="E144" s="165"/>
      <c r="F144" s="166"/>
      <c r="G144" s="167"/>
      <c r="H144" s="168">
        <f>+G147</f>
        <v>0</v>
      </c>
      <c r="I144" s="170" t="str">
        <f>D147</f>
        <v>ml</v>
      </c>
    </row>
    <row r="145" spans="1:10" ht="30" customHeight="1" x14ac:dyDescent="0.2">
      <c r="A145" s="208"/>
      <c r="B145" s="209"/>
      <c r="C145" s="218" t="s">
        <v>279</v>
      </c>
      <c r="D145" s="210"/>
      <c r="E145" s="231"/>
      <c r="F145" s="223"/>
      <c r="G145" s="147"/>
      <c r="H145" s="151"/>
    </row>
    <row r="146" spans="1:10" x14ac:dyDescent="0.2">
      <c r="A146" s="208"/>
      <c r="B146" s="209"/>
      <c r="C146" s="221"/>
      <c r="D146" s="217"/>
      <c r="E146" s="231"/>
      <c r="F146" s="223"/>
      <c r="G146" s="147"/>
      <c r="H146" s="151"/>
    </row>
    <row r="147" spans="1:10" x14ac:dyDescent="0.2">
      <c r="A147" s="208"/>
      <c r="B147" s="209"/>
      <c r="C147" s="218" t="s">
        <v>261</v>
      </c>
      <c r="D147" s="213" t="s">
        <v>17</v>
      </c>
      <c r="E147" s="128"/>
      <c r="F147" s="223"/>
      <c r="G147" s="147">
        <f>+E147</f>
        <v>0</v>
      </c>
      <c r="H147" s="151"/>
    </row>
    <row r="148" spans="1:10" x14ac:dyDescent="0.2">
      <c r="A148" s="208"/>
      <c r="B148" s="209"/>
      <c r="C148" s="219"/>
      <c r="D148" s="217"/>
      <c r="E148" s="231"/>
      <c r="F148" s="223"/>
      <c r="G148" s="147"/>
      <c r="H148" s="151"/>
    </row>
    <row r="149" spans="1:10" s="215" customFormat="1" ht="34.5" customHeight="1" x14ac:dyDescent="0.2">
      <c r="A149" s="238">
        <v>2</v>
      </c>
      <c r="B149" s="134"/>
      <c r="C149" s="135" t="s">
        <v>210</v>
      </c>
      <c r="D149" s="24"/>
      <c r="E149" s="127"/>
      <c r="F149" s="211"/>
      <c r="G149" s="147"/>
      <c r="H149" s="151"/>
      <c r="I149" s="230"/>
      <c r="J149" s="207"/>
    </row>
    <row r="150" spans="1:10" x14ac:dyDescent="0.2">
      <c r="A150" s="208"/>
      <c r="B150" s="209"/>
      <c r="C150" s="219"/>
      <c r="D150" s="217"/>
      <c r="E150" s="231"/>
      <c r="F150" s="223"/>
      <c r="G150" s="147"/>
      <c r="H150" s="151"/>
    </row>
    <row r="151" spans="1:10" s="169" customFormat="1" x14ac:dyDescent="0.2">
      <c r="A151" s="162">
        <v>301</v>
      </c>
      <c r="B151" s="161"/>
      <c r="C151" s="163" t="s">
        <v>209</v>
      </c>
      <c r="D151" s="164"/>
      <c r="E151" s="165"/>
      <c r="F151" s="166"/>
      <c r="G151" s="171"/>
      <c r="H151" s="168">
        <f>+G156</f>
        <v>0</v>
      </c>
      <c r="I151" s="170" t="str">
        <f>D156</f>
        <v>m3</v>
      </c>
    </row>
    <row r="152" spans="1:10" ht="30" x14ac:dyDescent="0.2">
      <c r="A152" s="208"/>
      <c r="B152" s="209"/>
      <c r="C152" s="219" t="s">
        <v>228</v>
      </c>
      <c r="D152" s="217"/>
      <c r="E152" s="231"/>
      <c r="F152" s="223"/>
      <c r="G152" s="147"/>
      <c r="H152" s="151"/>
    </row>
    <row r="153" spans="1:10" ht="30" x14ac:dyDescent="0.2">
      <c r="A153" s="208"/>
      <c r="B153" s="209"/>
      <c r="C153" s="219" t="s">
        <v>162</v>
      </c>
      <c r="D153" s="217"/>
      <c r="E153" s="231"/>
      <c r="F153" s="223"/>
      <c r="G153" s="147"/>
      <c r="H153" s="151"/>
    </row>
    <row r="154" spans="1:10" ht="30" x14ac:dyDescent="0.2">
      <c r="A154" s="208"/>
      <c r="B154" s="209"/>
      <c r="C154" s="221" t="s">
        <v>229</v>
      </c>
      <c r="D154" s="217"/>
      <c r="E154" s="231"/>
      <c r="F154" s="223"/>
      <c r="G154" s="147"/>
      <c r="H154" s="151"/>
    </row>
    <row r="155" spans="1:10" s="215" customFormat="1" x14ac:dyDescent="0.2">
      <c r="A155" s="208"/>
      <c r="B155" s="209"/>
      <c r="C155" s="221"/>
      <c r="D155" s="217"/>
      <c r="E155" s="231"/>
      <c r="F155" s="223"/>
      <c r="G155" s="148"/>
      <c r="H155" s="151"/>
      <c r="I155" s="230"/>
    </row>
    <row r="156" spans="1:10" s="215" customFormat="1" x14ac:dyDescent="0.2">
      <c r="A156" s="208"/>
      <c r="B156" s="209"/>
      <c r="C156" s="218" t="s">
        <v>170</v>
      </c>
      <c r="D156" s="217" t="s">
        <v>176</v>
      </c>
      <c r="E156" s="128"/>
      <c r="F156" s="223"/>
      <c r="G156" s="147">
        <f>+E156</f>
        <v>0</v>
      </c>
      <c r="H156" s="151"/>
      <c r="I156" s="230"/>
    </row>
    <row r="157" spans="1:10" x14ac:dyDescent="0.2">
      <c r="A157" s="208"/>
      <c r="B157" s="209"/>
      <c r="C157" s="219"/>
      <c r="D157" s="217"/>
      <c r="E157" s="231"/>
      <c r="F157" s="223"/>
      <c r="G157" s="147"/>
      <c r="H157" s="151"/>
    </row>
    <row r="158" spans="1:10" s="169" customFormat="1" x14ac:dyDescent="0.2">
      <c r="A158" s="162">
        <v>302</v>
      </c>
      <c r="B158" s="161"/>
      <c r="C158" s="163" t="s">
        <v>211</v>
      </c>
      <c r="D158" s="164"/>
      <c r="E158" s="165"/>
      <c r="F158" s="166"/>
      <c r="G158" s="171"/>
      <c r="H158" s="168">
        <f>+G166</f>
        <v>0</v>
      </c>
      <c r="I158" s="170" t="str">
        <f>D166</f>
        <v>m3</v>
      </c>
    </row>
    <row r="159" spans="1:10" ht="45" x14ac:dyDescent="0.2">
      <c r="A159" s="208"/>
      <c r="B159" s="209"/>
      <c r="C159" s="218" t="s">
        <v>287</v>
      </c>
      <c r="D159" s="217"/>
      <c r="E159" s="231"/>
      <c r="F159" s="223"/>
      <c r="G159" s="147"/>
      <c r="H159" s="151"/>
    </row>
    <row r="160" spans="1:10" x14ac:dyDescent="0.2">
      <c r="A160" s="208"/>
      <c r="B160" s="209"/>
      <c r="C160" s="221" t="s">
        <v>183</v>
      </c>
      <c r="D160" s="217"/>
      <c r="E160" s="231"/>
      <c r="F160" s="223"/>
      <c r="G160" s="147"/>
      <c r="H160" s="151"/>
    </row>
    <row r="161" spans="1:10" x14ac:dyDescent="0.2">
      <c r="A161" s="208"/>
      <c r="B161" s="209"/>
      <c r="C161" s="221" t="s">
        <v>194</v>
      </c>
      <c r="D161" s="217"/>
      <c r="E161" s="231"/>
      <c r="F161" s="223"/>
      <c r="G161" s="147"/>
      <c r="H161" s="151"/>
    </row>
    <row r="162" spans="1:10" ht="30" x14ac:dyDescent="0.2">
      <c r="A162" s="208"/>
      <c r="B162" s="209"/>
      <c r="C162" s="221" t="s">
        <v>185</v>
      </c>
      <c r="D162" s="217"/>
      <c r="E162" s="231"/>
      <c r="F162" s="223"/>
      <c r="G162" s="147"/>
      <c r="H162" s="151"/>
    </row>
    <row r="163" spans="1:10" x14ac:dyDescent="0.2">
      <c r="A163" s="208"/>
      <c r="B163" s="209"/>
      <c r="C163" s="221" t="s">
        <v>195</v>
      </c>
      <c r="D163" s="217"/>
      <c r="E163" s="231"/>
      <c r="F163" s="223"/>
      <c r="G163" s="147"/>
      <c r="H163" s="151"/>
    </row>
    <row r="164" spans="1:10" ht="30" x14ac:dyDescent="0.2">
      <c r="A164" s="208"/>
      <c r="B164" s="209"/>
      <c r="C164" s="221" t="s">
        <v>290</v>
      </c>
      <c r="D164" s="217"/>
      <c r="E164" s="231"/>
      <c r="F164" s="223"/>
      <c r="G164" s="147"/>
      <c r="H164" s="151"/>
    </row>
    <row r="165" spans="1:10" x14ac:dyDescent="0.2">
      <c r="A165" s="208"/>
      <c r="B165" s="209"/>
      <c r="C165" s="221"/>
      <c r="D165" s="217"/>
      <c r="E165" s="231"/>
      <c r="F165" s="223"/>
      <c r="G165" s="147"/>
      <c r="H165" s="151"/>
    </row>
    <row r="166" spans="1:10" s="215" customFormat="1" x14ac:dyDescent="0.2">
      <c r="A166" s="208"/>
      <c r="B166" s="209"/>
      <c r="C166" s="218" t="s">
        <v>170</v>
      </c>
      <c r="D166" s="217" t="s">
        <v>176</v>
      </c>
      <c r="E166" s="128"/>
      <c r="F166" s="223"/>
      <c r="G166" s="147">
        <f>+E166</f>
        <v>0</v>
      </c>
      <c r="H166" s="151"/>
      <c r="I166" s="230"/>
    </row>
    <row r="167" spans="1:10" x14ac:dyDescent="0.2">
      <c r="A167" s="208"/>
      <c r="B167" s="209"/>
      <c r="C167" s="218"/>
      <c r="D167" s="217"/>
      <c r="E167" s="231"/>
      <c r="F167" s="223"/>
      <c r="G167" s="147"/>
      <c r="H167" s="151"/>
    </row>
    <row r="168" spans="1:10" s="215" customFormat="1" x14ac:dyDescent="0.2">
      <c r="A168" s="236">
        <v>303</v>
      </c>
      <c r="B168" s="225"/>
      <c r="C168" s="224" t="s">
        <v>212</v>
      </c>
      <c r="D168" s="226"/>
      <c r="E168" s="232"/>
      <c r="F168" s="211"/>
      <c r="G168" s="147"/>
      <c r="H168" s="151"/>
      <c r="I168" s="230"/>
      <c r="J168" s="207"/>
    </row>
    <row r="169" spans="1:10" s="215" customFormat="1" x14ac:dyDescent="0.2">
      <c r="A169" s="208"/>
      <c r="B169" s="209"/>
      <c r="C169" s="158"/>
      <c r="D169" s="217"/>
      <c r="E169" s="231"/>
      <c r="F169" s="211"/>
      <c r="G169" s="147"/>
      <c r="H169" s="151"/>
      <c r="I169" s="230"/>
      <c r="J169" s="207"/>
    </row>
    <row r="170" spans="1:10" s="215" customFormat="1" x14ac:dyDescent="0.2">
      <c r="A170" s="254">
        <v>303.10000000000002</v>
      </c>
      <c r="B170" s="209"/>
      <c r="C170" s="253" t="s">
        <v>213</v>
      </c>
      <c r="D170" s="217"/>
      <c r="E170" s="231"/>
      <c r="F170" s="211"/>
      <c r="G170" s="171"/>
      <c r="H170" s="168">
        <f>+G176</f>
        <v>0</v>
      </c>
      <c r="I170" s="170" t="str">
        <f>D176</f>
        <v>m²</v>
      </c>
      <c r="J170" s="169"/>
    </row>
    <row r="171" spans="1:10" s="215" customFormat="1" ht="45" x14ac:dyDescent="0.2">
      <c r="A171" s="208"/>
      <c r="B171" s="209"/>
      <c r="C171" s="218" t="s">
        <v>258</v>
      </c>
      <c r="D171" s="217"/>
      <c r="E171" s="231"/>
      <c r="F171" s="211"/>
      <c r="G171" s="147"/>
      <c r="H171" s="151"/>
      <c r="I171" s="230"/>
      <c r="J171" s="207"/>
    </row>
    <row r="172" spans="1:10" x14ac:dyDescent="0.2">
      <c r="A172" s="208"/>
      <c r="B172" s="209"/>
      <c r="C172" s="221" t="s">
        <v>190</v>
      </c>
      <c r="D172" s="210"/>
      <c r="E172" s="231"/>
      <c r="F172" s="223"/>
      <c r="G172" s="147"/>
      <c r="H172" s="151"/>
    </row>
    <row r="173" spans="1:10" x14ac:dyDescent="0.2">
      <c r="A173" s="208"/>
      <c r="B173" s="209"/>
      <c r="C173" s="221" t="s">
        <v>193</v>
      </c>
      <c r="D173" s="210"/>
      <c r="E173" s="231"/>
      <c r="F173" s="223"/>
      <c r="G173" s="147"/>
      <c r="H173" s="151"/>
    </row>
    <row r="174" spans="1:10" x14ac:dyDescent="0.2">
      <c r="A174" s="208"/>
      <c r="B174" s="209"/>
      <c r="C174" s="221" t="s">
        <v>180</v>
      </c>
      <c r="D174" s="210"/>
      <c r="E174" s="231"/>
      <c r="F174" s="223"/>
      <c r="G174" s="147"/>
      <c r="H174" s="151"/>
    </row>
    <row r="175" spans="1:10" s="215" customFormat="1" x14ac:dyDescent="0.2">
      <c r="A175" s="208"/>
      <c r="B175" s="209"/>
      <c r="C175" s="158"/>
      <c r="D175" s="217"/>
      <c r="E175" s="231"/>
      <c r="F175" s="211"/>
      <c r="G175" s="147"/>
      <c r="H175" s="151"/>
      <c r="I175" s="230"/>
      <c r="J175" s="207"/>
    </row>
    <row r="176" spans="1:10" s="215" customFormat="1" x14ac:dyDescent="0.2">
      <c r="A176" s="208"/>
      <c r="B176" s="209"/>
      <c r="C176" s="218" t="s">
        <v>169</v>
      </c>
      <c r="D176" s="217" t="s">
        <v>18</v>
      </c>
      <c r="E176" s="128"/>
      <c r="F176" s="211"/>
      <c r="G176" s="147">
        <f>+E176</f>
        <v>0</v>
      </c>
      <c r="H176" s="151"/>
      <c r="I176" s="230"/>
      <c r="J176" s="207"/>
    </row>
    <row r="177" spans="1:10" s="215" customFormat="1" x14ac:dyDescent="0.2">
      <c r="A177" s="208"/>
      <c r="B177" s="209"/>
      <c r="C177" s="158"/>
      <c r="D177" s="217"/>
      <c r="E177" s="231"/>
      <c r="F177" s="211"/>
      <c r="G177" s="147"/>
      <c r="H177" s="151"/>
      <c r="I177" s="230"/>
      <c r="J177" s="207"/>
    </row>
    <row r="178" spans="1:10" s="215" customFormat="1" x14ac:dyDescent="0.2">
      <c r="A178" s="254">
        <v>303.2</v>
      </c>
      <c r="B178" s="209"/>
      <c r="C178" s="253" t="s">
        <v>214</v>
      </c>
      <c r="D178" s="217"/>
      <c r="E178" s="231"/>
      <c r="F178" s="211"/>
      <c r="G178" s="171"/>
      <c r="H178" s="168">
        <f>+G184</f>
        <v>0</v>
      </c>
      <c r="I178" s="170" t="str">
        <f>D184</f>
        <v>m²</v>
      </c>
      <c r="J178" s="169"/>
    </row>
    <row r="179" spans="1:10" s="215" customFormat="1" ht="45" x14ac:dyDescent="0.2">
      <c r="A179" s="208"/>
      <c r="B179" s="209"/>
      <c r="C179" s="218" t="s">
        <v>257</v>
      </c>
      <c r="D179" s="217"/>
      <c r="E179" s="231"/>
      <c r="F179" s="211"/>
      <c r="G179" s="147"/>
      <c r="H179" s="151"/>
      <c r="I179" s="230"/>
      <c r="J179" s="207"/>
    </row>
    <row r="180" spans="1:10" ht="30" customHeight="1" x14ac:dyDescent="0.2">
      <c r="A180" s="208"/>
      <c r="B180" s="209"/>
      <c r="C180" s="221" t="s">
        <v>190</v>
      </c>
      <c r="D180" s="210"/>
      <c r="E180" s="231"/>
      <c r="F180" s="223"/>
      <c r="G180" s="147"/>
      <c r="H180" s="151"/>
    </row>
    <row r="181" spans="1:10" x14ac:dyDescent="0.2">
      <c r="A181" s="208"/>
      <c r="B181" s="209"/>
      <c r="C181" s="221" t="s">
        <v>193</v>
      </c>
      <c r="D181" s="210"/>
      <c r="E181" s="231"/>
      <c r="F181" s="223"/>
      <c r="G181" s="147"/>
      <c r="H181" s="151"/>
    </row>
    <row r="182" spans="1:10" x14ac:dyDescent="0.2">
      <c r="A182" s="208"/>
      <c r="B182" s="209"/>
      <c r="C182" s="221" t="s">
        <v>180</v>
      </c>
      <c r="D182" s="210"/>
      <c r="E182" s="231"/>
      <c r="F182" s="223"/>
      <c r="G182" s="147"/>
      <c r="H182" s="151"/>
    </row>
    <row r="183" spans="1:10" s="215" customFormat="1" x14ac:dyDescent="0.2">
      <c r="A183" s="208"/>
      <c r="B183" s="209"/>
      <c r="C183" s="158"/>
      <c r="D183" s="217"/>
      <c r="E183" s="231"/>
      <c r="F183" s="211"/>
      <c r="G183" s="147"/>
      <c r="H183" s="151"/>
      <c r="I183" s="230"/>
      <c r="J183" s="207"/>
    </row>
    <row r="184" spans="1:10" s="215" customFormat="1" x14ac:dyDescent="0.2">
      <c r="A184" s="208"/>
      <c r="B184" s="209"/>
      <c r="C184" s="218" t="s">
        <v>169</v>
      </c>
      <c r="D184" s="217" t="s">
        <v>18</v>
      </c>
      <c r="E184" s="128"/>
      <c r="F184" s="211"/>
      <c r="G184" s="147">
        <f>+E184</f>
        <v>0</v>
      </c>
      <c r="H184" s="151"/>
      <c r="I184" s="230"/>
      <c r="J184" s="207"/>
    </row>
    <row r="185" spans="1:10" s="215" customFormat="1" x14ac:dyDescent="0.2">
      <c r="A185" s="208"/>
      <c r="B185" s="209"/>
      <c r="C185" s="158"/>
      <c r="D185" s="217"/>
      <c r="E185" s="231"/>
      <c r="F185" s="211"/>
      <c r="G185" s="147"/>
      <c r="H185" s="151"/>
      <c r="I185" s="230"/>
      <c r="J185" s="207"/>
    </row>
    <row r="186" spans="1:10" s="215" customFormat="1" x14ac:dyDescent="0.2">
      <c r="A186" s="254">
        <v>303.3</v>
      </c>
      <c r="B186" s="209"/>
      <c r="C186" s="253" t="s">
        <v>215</v>
      </c>
      <c r="D186" s="217"/>
      <c r="E186" s="231"/>
      <c r="F186" s="211"/>
      <c r="G186" s="171"/>
      <c r="H186" s="168">
        <f>+G190</f>
        <v>0</v>
      </c>
      <c r="I186" s="170" t="str">
        <f>D190</f>
        <v>m3</v>
      </c>
      <c r="J186" s="169"/>
    </row>
    <row r="187" spans="1:10" s="215" customFormat="1" ht="45" x14ac:dyDescent="0.2">
      <c r="A187" s="208"/>
      <c r="B187" s="209"/>
      <c r="C187" s="218" t="s">
        <v>256</v>
      </c>
      <c r="D187" s="217"/>
      <c r="E187" s="231"/>
      <c r="F187" s="211"/>
      <c r="G187" s="147"/>
      <c r="H187" s="151"/>
      <c r="I187" s="230"/>
      <c r="J187" s="207"/>
    </row>
    <row r="188" spans="1:10" s="215" customFormat="1" ht="30" x14ac:dyDescent="0.2">
      <c r="A188" s="208"/>
      <c r="B188" s="209"/>
      <c r="C188" s="218" t="s">
        <v>254</v>
      </c>
      <c r="D188" s="217"/>
      <c r="E188" s="231"/>
      <c r="F188" s="211"/>
      <c r="G188" s="147"/>
      <c r="H188" s="151"/>
      <c r="I188" s="230"/>
      <c r="J188" s="207"/>
    </row>
    <row r="189" spans="1:10" s="215" customFormat="1" x14ac:dyDescent="0.2">
      <c r="A189" s="208"/>
      <c r="B189" s="209"/>
      <c r="C189" s="218"/>
      <c r="D189" s="217"/>
      <c r="E189" s="231"/>
      <c r="F189" s="211"/>
      <c r="G189" s="147"/>
      <c r="H189" s="151"/>
      <c r="I189" s="230"/>
      <c r="J189" s="207"/>
    </row>
    <row r="190" spans="1:10" s="215" customFormat="1" x14ac:dyDescent="0.2">
      <c r="A190" s="208"/>
      <c r="B190" s="209"/>
      <c r="C190" s="218" t="s">
        <v>170</v>
      </c>
      <c r="D190" s="217" t="s">
        <v>176</v>
      </c>
      <c r="E190" s="128"/>
      <c r="F190" s="211"/>
      <c r="G190" s="147">
        <f>+E190</f>
        <v>0</v>
      </c>
      <c r="H190" s="151"/>
      <c r="I190" s="230"/>
      <c r="J190" s="207"/>
    </row>
    <row r="191" spans="1:10" s="215" customFormat="1" x14ac:dyDescent="0.2">
      <c r="A191" s="208"/>
      <c r="B191" s="209"/>
      <c r="C191" s="158"/>
      <c r="D191" s="217"/>
      <c r="E191" s="231"/>
      <c r="F191" s="211"/>
      <c r="G191" s="147"/>
      <c r="H191" s="151"/>
      <c r="I191" s="230"/>
      <c r="J191" s="207"/>
    </row>
    <row r="192" spans="1:10" s="215" customFormat="1" x14ac:dyDescent="0.2">
      <c r="A192" s="254">
        <v>303.39999999999998</v>
      </c>
      <c r="B192" s="209"/>
      <c r="C192" s="253" t="s">
        <v>217</v>
      </c>
      <c r="D192" s="217"/>
      <c r="E192" s="231"/>
      <c r="F192" s="211"/>
      <c r="G192" s="171"/>
      <c r="H192" s="168">
        <f>+G195</f>
        <v>0</v>
      </c>
      <c r="I192" s="170" t="str">
        <f>D195</f>
        <v>m3</v>
      </c>
      <c r="J192" s="169"/>
    </row>
    <row r="193" spans="1:10" s="215" customFormat="1" ht="45" x14ac:dyDescent="0.2">
      <c r="A193" s="208"/>
      <c r="B193" s="209"/>
      <c r="C193" s="218" t="s">
        <v>255</v>
      </c>
      <c r="D193" s="217"/>
      <c r="E193" s="231"/>
      <c r="F193" s="211"/>
      <c r="G193" s="147"/>
      <c r="H193" s="151"/>
      <c r="I193" s="230"/>
      <c r="J193" s="207"/>
    </row>
    <row r="194" spans="1:10" s="215" customFormat="1" x14ac:dyDescent="0.2">
      <c r="A194" s="208"/>
      <c r="B194" s="209"/>
      <c r="C194" s="218"/>
      <c r="D194" s="217"/>
      <c r="E194" s="231"/>
      <c r="F194" s="211"/>
      <c r="G194" s="147"/>
      <c r="H194" s="151"/>
      <c r="I194" s="230"/>
      <c r="J194" s="207"/>
    </row>
    <row r="195" spans="1:10" s="215" customFormat="1" x14ac:dyDescent="0.2">
      <c r="A195" s="208"/>
      <c r="B195" s="209"/>
      <c r="C195" s="218" t="s">
        <v>170</v>
      </c>
      <c r="D195" s="217" t="s">
        <v>176</v>
      </c>
      <c r="E195" s="128"/>
      <c r="F195" s="211"/>
      <c r="G195" s="147">
        <f>+E195</f>
        <v>0</v>
      </c>
      <c r="H195" s="151"/>
      <c r="I195" s="230"/>
      <c r="J195" s="207"/>
    </row>
    <row r="196" spans="1:10" s="215" customFormat="1" x14ac:dyDescent="0.2">
      <c r="A196" s="208"/>
      <c r="B196" s="209"/>
      <c r="C196" s="219"/>
      <c r="D196" s="217"/>
      <c r="E196" s="128"/>
      <c r="F196" s="211"/>
      <c r="G196" s="147"/>
      <c r="H196" s="151"/>
      <c r="I196" s="230"/>
      <c r="J196" s="207"/>
    </row>
    <row r="197" spans="1:10" s="215" customFormat="1" x14ac:dyDescent="0.2">
      <c r="A197" s="236">
        <v>304</v>
      </c>
      <c r="B197" s="225"/>
      <c r="C197" s="224" t="s">
        <v>218</v>
      </c>
      <c r="D197" s="226"/>
      <c r="E197" s="232"/>
      <c r="F197" s="211"/>
      <c r="G197" s="147"/>
      <c r="H197" s="151">
        <f>G204</f>
        <v>0</v>
      </c>
      <c r="I197" s="230" t="str">
        <f>D204</f>
        <v>m3</v>
      </c>
      <c r="J197" s="207"/>
    </row>
    <row r="198" spans="1:10" s="215" customFormat="1" ht="30" x14ac:dyDescent="0.2">
      <c r="A198" s="208"/>
      <c r="B198" s="209"/>
      <c r="C198" s="219" t="s">
        <v>262</v>
      </c>
      <c r="D198" s="217"/>
      <c r="E198" s="231"/>
      <c r="F198" s="211"/>
      <c r="G198" s="147"/>
      <c r="H198" s="151"/>
      <c r="I198" s="230"/>
      <c r="J198" s="207"/>
    </row>
    <row r="199" spans="1:10" x14ac:dyDescent="0.2">
      <c r="A199" s="208"/>
      <c r="B199" s="209"/>
      <c r="C199" s="221" t="s">
        <v>189</v>
      </c>
      <c r="D199" s="210"/>
      <c r="E199" s="231"/>
      <c r="F199" s="223"/>
      <c r="G199" s="147"/>
      <c r="H199" s="151"/>
    </row>
    <row r="200" spans="1:10" x14ac:dyDescent="0.2">
      <c r="A200" s="208"/>
      <c r="B200" s="209"/>
      <c r="C200" s="221" t="s">
        <v>190</v>
      </c>
      <c r="D200" s="210"/>
      <c r="E200" s="231"/>
      <c r="F200" s="223"/>
      <c r="G200" s="147"/>
      <c r="H200" s="151"/>
    </row>
    <row r="201" spans="1:10" x14ac:dyDescent="0.2">
      <c r="A201" s="208"/>
      <c r="B201" s="209"/>
      <c r="C201" s="221" t="s">
        <v>193</v>
      </c>
      <c r="D201" s="210"/>
      <c r="E201" s="231"/>
      <c r="F201" s="223"/>
      <c r="G201" s="147"/>
      <c r="H201" s="151"/>
    </row>
    <row r="202" spans="1:10" x14ac:dyDescent="0.2">
      <c r="A202" s="208"/>
      <c r="B202" s="209"/>
      <c r="C202" s="221" t="s">
        <v>180</v>
      </c>
      <c r="D202" s="210"/>
      <c r="E202" s="231"/>
      <c r="F202" s="223"/>
      <c r="G202" s="147"/>
      <c r="H202" s="151"/>
    </row>
    <row r="203" spans="1:10" s="215" customFormat="1" x14ac:dyDescent="0.2">
      <c r="A203" s="208"/>
      <c r="B203" s="209"/>
      <c r="C203" s="221"/>
      <c r="D203" s="217"/>
      <c r="E203" s="231"/>
      <c r="F203" s="211"/>
      <c r="G203" s="147"/>
      <c r="H203" s="151"/>
      <c r="I203" s="230"/>
      <c r="J203" s="207"/>
    </row>
    <row r="204" spans="1:10" s="215" customFormat="1" x14ac:dyDescent="0.2">
      <c r="A204" s="208"/>
      <c r="B204" s="209"/>
      <c r="C204" s="218" t="s">
        <v>191</v>
      </c>
      <c r="D204" s="217" t="s">
        <v>176</v>
      </c>
      <c r="E204" s="128"/>
      <c r="F204" s="211"/>
      <c r="G204" s="147">
        <f>+E204</f>
        <v>0</v>
      </c>
      <c r="H204" s="151"/>
      <c r="I204" s="230"/>
      <c r="J204" s="207"/>
    </row>
    <row r="205" spans="1:10" x14ac:dyDescent="0.2">
      <c r="A205" s="208"/>
      <c r="B205" s="209"/>
      <c r="C205" s="219"/>
      <c r="D205" s="217"/>
      <c r="E205" s="231"/>
      <c r="F205" s="223"/>
      <c r="G205" s="147"/>
      <c r="H205" s="151"/>
    </row>
    <row r="206" spans="1:10" s="169" customFormat="1" x14ac:dyDescent="0.2">
      <c r="A206" s="162">
        <v>305</v>
      </c>
      <c r="B206" s="161"/>
      <c r="C206" s="184" t="s">
        <v>219</v>
      </c>
      <c r="D206" s="185"/>
      <c r="E206" s="165"/>
      <c r="F206" s="166"/>
      <c r="G206" s="167"/>
      <c r="H206" s="168">
        <f>+G212</f>
        <v>0</v>
      </c>
      <c r="I206" s="170" t="str">
        <f>D212</f>
        <v>ml</v>
      </c>
    </row>
    <row r="207" spans="1:10" ht="45" x14ac:dyDescent="0.2">
      <c r="A207" s="208"/>
      <c r="B207" s="209"/>
      <c r="C207" s="219" t="s">
        <v>244</v>
      </c>
      <c r="D207" s="210"/>
      <c r="E207" s="231"/>
      <c r="F207" s="223"/>
      <c r="G207" s="147"/>
      <c r="H207" s="151"/>
    </row>
    <row r="208" spans="1:10" ht="30" x14ac:dyDescent="0.2">
      <c r="A208" s="208"/>
      <c r="B208" s="209"/>
      <c r="C208" s="220" t="s">
        <v>242</v>
      </c>
      <c r="D208" s="210"/>
      <c r="E208" s="231"/>
      <c r="F208" s="223"/>
      <c r="G208" s="147"/>
      <c r="H208" s="151"/>
    </row>
    <row r="209" spans="1:9" x14ac:dyDescent="0.2">
      <c r="A209" s="208"/>
      <c r="B209" s="209"/>
      <c r="C209" s="221" t="s">
        <v>275</v>
      </c>
      <c r="D209" s="210"/>
      <c r="E209" s="231"/>
      <c r="F209" s="223"/>
      <c r="G209" s="147"/>
      <c r="H209" s="151"/>
    </row>
    <row r="210" spans="1:9" x14ac:dyDescent="0.2">
      <c r="A210" s="208"/>
      <c r="B210" s="209"/>
      <c r="C210" s="220" t="s">
        <v>180</v>
      </c>
      <c r="D210" s="210"/>
      <c r="E210" s="231"/>
      <c r="F210" s="223"/>
      <c r="G210" s="147"/>
      <c r="H210" s="151"/>
    </row>
    <row r="211" spans="1:9" x14ac:dyDescent="0.2">
      <c r="A211" s="208"/>
      <c r="B211" s="209"/>
      <c r="C211" s="220"/>
      <c r="D211" s="217"/>
      <c r="E211" s="231"/>
      <c r="F211" s="223"/>
      <c r="G211" s="147"/>
      <c r="H211" s="151"/>
    </row>
    <row r="212" spans="1:9" x14ac:dyDescent="0.2">
      <c r="A212" s="208"/>
      <c r="B212" s="209"/>
      <c r="C212" s="219" t="s">
        <v>243</v>
      </c>
      <c r="D212" s="213" t="s">
        <v>17</v>
      </c>
      <c r="E212" s="128"/>
      <c r="F212" s="223"/>
      <c r="G212" s="147">
        <f>+E212</f>
        <v>0</v>
      </c>
      <c r="H212" s="151"/>
    </row>
    <row r="213" spans="1:9" x14ac:dyDescent="0.2">
      <c r="A213" s="208"/>
      <c r="B213" s="209"/>
      <c r="C213" s="219"/>
      <c r="D213" s="217"/>
      <c r="E213" s="231"/>
      <c r="F213" s="223"/>
      <c r="G213" s="147"/>
      <c r="H213" s="151"/>
    </row>
    <row r="214" spans="1:9" s="169" customFormat="1" x14ac:dyDescent="0.2">
      <c r="A214" s="162">
        <v>306</v>
      </c>
      <c r="B214" s="161"/>
      <c r="C214" s="184" t="s">
        <v>220</v>
      </c>
      <c r="D214" s="185"/>
      <c r="E214" s="165"/>
      <c r="F214" s="166"/>
      <c r="G214" s="167"/>
      <c r="H214" s="168">
        <f>+G221</f>
        <v>0</v>
      </c>
      <c r="I214" s="170" t="str">
        <f>D221</f>
        <v>m3</v>
      </c>
    </row>
    <row r="215" spans="1:9" ht="30" customHeight="1" x14ac:dyDescent="0.2">
      <c r="A215" s="208"/>
      <c r="B215" s="209"/>
      <c r="C215" s="219" t="s">
        <v>232</v>
      </c>
      <c r="D215" s="210"/>
      <c r="E215" s="231"/>
      <c r="F215" s="223"/>
      <c r="G215" s="147"/>
      <c r="H215" s="151"/>
    </row>
    <row r="216" spans="1:9" x14ac:dyDescent="0.2">
      <c r="A216" s="208"/>
      <c r="B216" s="209"/>
      <c r="C216" s="220" t="s">
        <v>183</v>
      </c>
      <c r="D216" s="210"/>
      <c r="E216" s="231"/>
      <c r="F216" s="223"/>
      <c r="G216" s="147"/>
      <c r="H216" s="151"/>
    </row>
    <row r="217" spans="1:9" x14ac:dyDescent="0.2">
      <c r="A217" s="208"/>
      <c r="B217" s="209"/>
      <c r="C217" s="220" t="s">
        <v>184</v>
      </c>
      <c r="D217" s="210"/>
      <c r="E217" s="231"/>
      <c r="F217" s="223"/>
      <c r="G217" s="147"/>
      <c r="H217" s="151"/>
    </row>
    <row r="218" spans="1:9" ht="30" x14ac:dyDescent="0.2">
      <c r="A218" s="208"/>
      <c r="B218" s="209"/>
      <c r="C218" s="220" t="s">
        <v>185</v>
      </c>
      <c r="D218" s="210"/>
      <c r="E218" s="231"/>
      <c r="F218" s="223"/>
      <c r="G218" s="147"/>
      <c r="H218" s="151"/>
    </row>
    <row r="219" spans="1:9" x14ac:dyDescent="0.2">
      <c r="A219" s="208"/>
      <c r="B219" s="209"/>
      <c r="C219" s="220" t="s">
        <v>186</v>
      </c>
      <c r="D219" s="210"/>
      <c r="E219" s="231"/>
      <c r="F219" s="223"/>
      <c r="G219" s="147"/>
      <c r="H219" s="151"/>
    </row>
    <row r="220" spans="1:9" x14ac:dyDescent="0.2">
      <c r="A220" s="208"/>
      <c r="B220" s="209"/>
      <c r="C220" s="221"/>
      <c r="D220" s="217"/>
      <c r="E220" s="231"/>
      <c r="F220" s="223"/>
      <c r="G220" s="147"/>
      <c r="H220" s="151"/>
    </row>
    <row r="221" spans="1:9" x14ac:dyDescent="0.2">
      <c r="A221" s="208"/>
      <c r="B221" s="209"/>
      <c r="C221" s="218" t="s">
        <v>233</v>
      </c>
      <c r="D221" s="213" t="s">
        <v>176</v>
      </c>
      <c r="E221" s="128"/>
      <c r="F221" s="223"/>
      <c r="G221" s="147">
        <f>+E221</f>
        <v>0</v>
      </c>
      <c r="H221" s="151"/>
    </row>
    <row r="222" spans="1:9" x14ac:dyDescent="0.2">
      <c r="A222" s="208"/>
      <c r="B222" s="209"/>
      <c r="C222" s="219"/>
      <c r="D222" s="217"/>
      <c r="E222" s="231"/>
      <c r="F222" s="223"/>
      <c r="G222" s="147"/>
      <c r="H222" s="151"/>
    </row>
    <row r="223" spans="1:9" s="169" customFormat="1" x14ac:dyDescent="0.2">
      <c r="A223" s="162">
        <v>307</v>
      </c>
      <c r="B223" s="161"/>
      <c r="C223" s="224" t="s">
        <v>269</v>
      </c>
      <c r="D223" s="185"/>
      <c r="E223" s="165"/>
      <c r="F223" s="166"/>
      <c r="G223" s="167"/>
      <c r="H223" s="168">
        <f>+G230</f>
        <v>0</v>
      </c>
      <c r="I223" s="170" t="str">
        <f>D230</f>
        <v>m²</v>
      </c>
    </row>
    <row r="224" spans="1:9" ht="30" customHeight="1" x14ac:dyDescent="0.2">
      <c r="A224" s="208"/>
      <c r="B224" s="209"/>
      <c r="C224" s="219" t="s">
        <v>270</v>
      </c>
      <c r="D224" s="210"/>
      <c r="E224" s="231"/>
      <c r="F224" s="223"/>
      <c r="G224" s="147"/>
      <c r="H224" s="151"/>
    </row>
    <row r="225" spans="1:9" x14ac:dyDescent="0.2">
      <c r="A225" s="208"/>
      <c r="B225" s="209"/>
      <c r="C225" s="221" t="s">
        <v>189</v>
      </c>
      <c r="D225" s="217"/>
      <c r="E225" s="231"/>
      <c r="F225" s="223"/>
      <c r="G225" s="147"/>
      <c r="H225" s="151"/>
    </row>
    <row r="226" spans="1:9" x14ac:dyDescent="0.2">
      <c r="A226" s="208"/>
      <c r="B226" s="209"/>
      <c r="C226" s="221" t="s">
        <v>190</v>
      </c>
      <c r="D226" s="217"/>
      <c r="E226" s="231"/>
      <c r="F226" s="223"/>
      <c r="G226" s="147"/>
      <c r="H226" s="151"/>
    </row>
    <row r="227" spans="1:9" x14ac:dyDescent="0.2">
      <c r="A227" s="208"/>
      <c r="B227" s="209"/>
      <c r="C227" s="221" t="s">
        <v>193</v>
      </c>
      <c r="D227" s="217"/>
      <c r="E227" s="231"/>
      <c r="F227" s="223"/>
      <c r="G227" s="147"/>
      <c r="H227" s="151"/>
    </row>
    <row r="228" spans="1:9" x14ac:dyDescent="0.2">
      <c r="A228" s="208"/>
      <c r="B228" s="209"/>
      <c r="C228" s="221" t="s">
        <v>180</v>
      </c>
      <c r="D228" s="217"/>
      <c r="E228" s="231"/>
      <c r="F228" s="223"/>
      <c r="G228" s="147"/>
      <c r="H228" s="151"/>
    </row>
    <row r="229" spans="1:9" x14ac:dyDescent="0.2">
      <c r="A229" s="208"/>
      <c r="B229" s="209"/>
      <c r="C229" s="221"/>
      <c r="D229" s="217"/>
      <c r="E229" s="231"/>
      <c r="F229" s="223"/>
      <c r="G229" s="147"/>
      <c r="H229" s="151"/>
    </row>
    <row r="230" spans="1:9" x14ac:dyDescent="0.2">
      <c r="A230" s="208"/>
      <c r="B230" s="209"/>
      <c r="C230" s="218" t="s">
        <v>191</v>
      </c>
      <c r="D230" s="213" t="s">
        <v>18</v>
      </c>
      <c r="E230" s="128"/>
      <c r="F230" s="223"/>
      <c r="G230" s="147">
        <f>+E230</f>
        <v>0</v>
      </c>
      <c r="H230" s="151"/>
    </row>
    <row r="231" spans="1:9" x14ac:dyDescent="0.2">
      <c r="A231" s="208"/>
      <c r="B231" s="209"/>
      <c r="C231" s="219"/>
      <c r="D231" s="217"/>
      <c r="E231" s="231"/>
      <c r="F231" s="223"/>
      <c r="G231" s="147"/>
      <c r="H231" s="151"/>
    </row>
    <row r="232" spans="1:9" s="169" customFormat="1" x14ac:dyDescent="0.2">
      <c r="A232" s="162">
        <v>308</v>
      </c>
      <c r="B232" s="161"/>
      <c r="C232" s="224" t="s">
        <v>216</v>
      </c>
      <c r="D232" s="185"/>
      <c r="E232" s="165"/>
      <c r="F232" s="166"/>
      <c r="G232" s="167"/>
      <c r="H232" s="168">
        <f>+G235</f>
        <v>0</v>
      </c>
      <c r="I232" s="170" t="str">
        <f>D235</f>
        <v>m²</v>
      </c>
    </row>
    <row r="233" spans="1:9" ht="30" customHeight="1" x14ac:dyDescent="0.2">
      <c r="A233" s="208"/>
      <c r="B233" s="209"/>
      <c r="C233" s="218" t="s">
        <v>259</v>
      </c>
      <c r="D233" s="210"/>
      <c r="E233" s="231"/>
      <c r="F233" s="223"/>
      <c r="G233" s="147"/>
      <c r="H233" s="151"/>
    </row>
    <row r="234" spans="1:9" x14ac:dyDescent="0.2">
      <c r="A234" s="208"/>
      <c r="B234" s="209"/>
      <c r="C234" s="221"/>
      <c r="D234" s="217"/>
      <c r="E234" s="231"/>
      <c r="F234" s="223"/>
      <c r="G234" s="147"/>
      <c r="H234" s="151"/>
    </row>
    <row r="235" spans="1:9" x14ac:dyDescent="0.2">
      <c r="A235" s="208"/>
      <c r="B235" s="209"/>
      <c r="C235" s="218" t="s">
        <v>191</v>
      </c>
      <c r="D235" s="213" t="s">
        <v>18</v>
      </c>
      <c r="E235" s="128"/>
      <c r="F235" s="223"/>
      <c r="G235" s="147">
        <f>+E235</f>
        <v>0</v>
      </c>
      <c r="H235" s="151"/>
    </row>
    <row r="236" spans="1:9" x14ac:dyDescent="0.2">
      <c r="A236" s="208"/>
      <c r="B236" s="209"/>
      <c r="C236" s="219"/>
      <c r="D236" s="217"/>
      <c r="E236" s="231"/>
      <c r="F236" s="223"/>
      <c r="G236" s="147"/>
      <c r="H236" s="151"/>
    </row>
    <row r="237" spans="1:9" s="169" customFormat="1" x14ac:dyDescent="0.2">
      <c r="A237" s="162">
        <v>309</v>
      </c>
      <c r="B237" s="161"/>
      <c r="C237" s="184" t="s">
        <v>221</v>
      </c>
      <c r="D237" s="185"/>
      <c r="E237" s="165"/>
      <c r="F237" s="166"/>
      <c r="G237" s="167"/>
      <c r="H237" s="168">
        <f>+G246</f>
        <v>0</v>
      </c>
      <c r="I237" s="170" t="str">
        <f>D246</f>
        <v>m²</v>
      </c>
    </row>
    <row r="238" spans="1:9" ht="30" customHeight="1" x14ac:dyDescent="0.2">
      <c r="A238" s="208"/>
      <c r="B238" s="209"/>
      <c r="C238" s="219" t="s">
        <v>234</v>
      </c>
      <c r="D238" s="210"/>
      <c r="E238" s="231"/>
      <c r="F238" s="223"/>
      <c r="G238" s="147"/>
      <c r="H238" s="151"/>
    </row>
    <row r="239" spans="1:9" x14ac:dyDescent="0.2">
      <c r="A239" s="208"/>
      <c r="B239" s="209"/>
      <c r="C239" s="220" t="s">
        <v>235</v>
      </c>
      <c r="D239" s="210"/>
      <c r="E239" s="231"/>
      <c r="F239" s="223"/>
      <c r="G239" s="147"/>
      <c r="H239" s="151"/>
    </row>
    <row r="240" spans="1:9" ht="30" x14ac:dyDescent="0.2">
      <c r="A240" s="208"/>
      <c r="B240" s="209"/>
      <c r="C240" s="220" t="s">
        <v>236</v>
      </c>
      <c r="D240" s="210"/>
      <c r="E240" s="231"/>
      <c r="F240" s="223"/>
      <c r="G240" s="147"/>
      <c r="H240" s="151"/>
    </row>
    <row r="241" spans="1:9" x14ac:dyDescent="0.2">
      <c r="A241" s="208"/>
      <c r="B241" s="209"/>
      <c r="C241" s="220" t="s">
        <v>237</v>
      </c>
      <c r="D241" s="210"/>
      <c r="E241" s="231"/>
      <c r="F241" s="223"/>
      <c r="G241" s="147"/>
      <c r="H241" s="151"/>
    </row>
    <row r="242" spans="1:9" x14ac:dyDescent="0.2">
      <c r="A242" s="208"/>
      <c r="B242" s="209"/>
      <c r="C242" s="220" t="s">
        <v>238</v>
      </c>
      <c r="D242" s="210"/>
      <c r="E242" s="231"/>
      <c r="F242" s="223"/>
      <c r="G242" s="147"/>
      <c r="H242" s="151"/>
    </row>
    <row r="243" spans="1:9" x14ac:dyDescent="0.2">
      <c r="A243" s="208"/>
      <c r="B243" s="209"/>
      <c r="C243" s="220" t="s">
        <v>239</v>
      </c>
      <c r="D243" s="210"/>
      <c r="E243" s="231"/>
      <c r="F243" s="223"/>
      <c r="G243" s="147"/>
      <c r="H243" s="151"/>
    </row>
    <row r="244" spans="1:9" ht="45" x14ac:dyDescent="0.2">
      <c r="A244" s="208"/>
      <c r="B244" s="209"/>
      <c r="C244" s="219" t="s">
        <v>240</v>
      </c>
      <c r="D244" s="210"/>
      <c r="E244" s="231"/>
      <c r="F244" s="223"/>
      <c r="G244" s="147"/>
      <c r="H244" s="151"/>
    </row>
    <row r="245" spans="1:9" x14ac:dyDescent="0.2">
      <c r="A245" s="208"/>
      <c r="B245" s="209"/>
      <c r="C245" s="219"/>
      <c r="D245" s="210"/>
      <c r="E245" s="231"/>
      <c r="F245" s="223"/>
      <c r="G245" s="147"/>
      <c r="H245" s="151"/>
    </row>
    <row r="246" spans="1:9" x14ac:dyDescent="0.2">
      <c r="A246" s="208"/>
      <c r="B246" s="209"/>
      <c r="C246" s="219" t="s">
        <v>241</v>
      </c>
      <c r="D246" s="213" t="s">
        <v>18</v>
      </c>
      <c r="E246" s="128"/>
      <c r="F246" s="223"/>
      <c r="G246" s="147">
        <f>+E246</f>
        <v>0</v>
      </c>
      <c r="H246" s="151"/>
    </row>
    <row r="247" spans="1:9" x14ac:dyDescent="0.2">
      <c r="A247" s="208"/>
      <c r="B247" s="209"/>
      <c r="C247" s="219"/>
      <c r="D247" s="217"/>
      <c r="E247" s="231"/>
      <c r="F247" s="223"/>
      <c r="G247" s="147"/>
      <c r="H247" s="151"/>
    </row>
    <row r="248" spans="1:9" s="169" customFormat="1" x14ac:dyDescent="0.2">
      <c r="A248" s="162">
        <v>310</v>
      </c>
      <c r="B248" s="161"/>
      <c r="C248" s="224" t="s">
        <v>222</v>
      </c>
      <c r="D248" s="185"/>
      <c r="E248" s="165"/>
      <c r="F248" s="166"/>
      <c r="G248" s="167"/>
      <c r="H248" s="168">
        <f>+G254</f>
        <v>0</v>
      </c>
      <c r="I248" s="170" t="str">
        <f>D254</f>
        <v>ml</v>
      </c>
    </row>
    <row r="249" spans="1:9" ht="30" customHeight="1" x14ac:dyDescent="0.2">
      <c r="A249" s="208"/>
      <c r="B249" s="209"/>
      <c r="C249" s="218" t="s">
        <v>263</v>
      </c>
      <c r="D249" s="210"/>
      <c r="E249" s="231"/>
      <c r="F249" s="223"/>
      <c r="G249" s="147"/>
      <c r="H249" s="151"/>
    </row>
    <row r="250" spans="1:9" ht="30" customHeight="1" x14ac:dyDescent="0.2">
      <c r="A250" s="208"/>
      <c r="B250" s="209"/>
      <c r="C250" s="221" t="s">
        <v>267</v>
      </c>
      <c r="D250" s="210"/>
      <c r="E250" s="231"/>
      <c r="F250" s="223"/>
      <c r="G250" s="147"/>
      <c r="H250" s="151"/>
    </row>
    <row r="251" spans="1:9" x14ac:dyDescent="0.2">
      <c r="A251" s="208"/>
      <c r="B251" s="209"/>
      <c r="C251" s="221" t="s">
        <v>264</v>
      </c>
      <c r="D251" s="210"/>
      <c r="E251" s="231"/>
      <c r="F251" s="223"/>
      <c r="G251" s="147"/>
      <c r="H251" s="151"/>
    </row>
    <row r="252" spans="1:9" x14ac:dyDescent="0.2">
      <c r="A252" s="208"/>
      <c r="B252" s="209"/>
      <c r="C252" s="221" t="s">
        <v>265</v>
      </c>
      <c r="D252" s="210"/>
      <c r="E252" s="231"/>
      <c r="F252" s="223"/>
      <c r="G252" s="147"/>
      <c r="H252" s="151"/>
    </row>
    <row r="253" spans="1:9" x14ac:dyDescent="0.2">
      <c r="A253" s="208"/>
      <c r="B253" s="209"/>
      <c r="C253" s="221"/>
      <c r="D253" s="217"/>
      <c r="E253" s="231"/>
      <c r="F253" s="223"/>
      <c r="G253" s="147"/>
      <c r="H253" s="151"/>
    </row>
    <row r="254" spans="1:9" x14ac:dyDescent="0.2">
      <c r="A254" s="208"/>
      <c r="B254" s="209"/>
      <c r="C254" s="218" t="s">
        <v>266</v>
      </c>
      <c r="D254" s="213" t="s">
        <v>17</v>
      </c>
      <c r="E254" s="128"/>
      <c r="F254" s="223"/>
      <c r="G254" s="147">
        <f>+E254</f>
        <v>0</v>
      </c>
      <c r="H254" s="151"/>
    </row>
    <row r="255" spans="1:9" x14ac:dyDescent="0.2">
      <c r="A255" s="208"/>
      <c r="B255" s="209"/>
      <c r="C255" s="219"/>
      <c r="D255" s="217"/>
      <c r="E255" s="231"/>
      <c r="F255" s="223"/>
      <c r="G255" s="147"/>
      <c r="H255" s="151"/>
    </row>
    <row r="256" spans="1:9" x14ac:dyDescent="0.2">
      <c r="A256" s="16"/>
      <c r="B256" s="18"/>
      <c r="C256" s="19"/>
      <c r="D256" s="17"/>
      <c r="E256" s="129"/>
      <c r="F256" s="211"/>
      <c r="G256" s="147"/>
      <c r="H256" s="130"/>
    </row>
    <row r="257" spans="3:8" x14ac:dyDescent="0.2">
      <c r="F257" s="211"/>
      <c r="H257" s="130"/>
    </row>
    <row r="258" spans="3:8" x14ac:dyDescent="0.2">
      <c r="C258" s="4" t="s">
        <v>38</v>
      </c>
      <c r="D258" s="20" t="s">
        <v>41</v>
      </c>
      <c r="F258" s="211"/>
    </row>
    <row r="259" spans="3:8" x14ac:dyDescent="0.2">
      <c r="D259" s="20"/>
      <c r="F259" s="211"/>
    </row>
    <row r="260" spans="3:8" x14ac:dyDescent="0.2">
      <c r="C260" s="4" t="s">
        <v>39</v>
      </c>
      <c r="D260" s="20"/>
      <c r="F260" s="211"/>
    </row>
    <row r="261" spans="3:8" x14ac:dyDescent="0.2">
      <c r="D261" s="20"/>
      <c r="F261" s="211"/>
    </row>
    <row r="262" spans="3:8" x14ac:dyDescent="0.2">
      <c r="C262" s="4" t="s">
        <v>40</v>
      </c>
      <c r="D262" s="20" t="s">
        <v>40</v>
      </c>
      <c r="F262" s="211"/>
    </row>
  </sheetData>
  <mergeCells count="2">
    <mergeCell ref="A2:D2"/>
    <mergeCell ref="H4:I4"/>
  </mergeCells>
  <pageMargins left="0.78740157480314965" right="0.78740157480314965" top="0.98425196850393704" bottom="0.98425196850393704" header="0.51181102362204722" footer="0.51181102362204722"/>
  <pageSetup paperSize="9" scale="40" firstPageNumber="5" orientation="portrait" r:id="rId1"/>
  <headerFooter alignWithMargins="0">
    <oddHeader xml:space="preserve">&amp;L&amp;8VNF&amp;R&amp;8Restructuration du talus de Sarralbe
</oddHeader>
    <oddFooter>&amp;LSAFEGE_x000D_&amp;1#&amp;"Calibri"&amp;10&amp;K000000 General&amp;CDQE&amp;R&amp;P/&amp;N</oddFooter>
  </headerFooter>
  <rowBreaks count="3" manualBreakCount="3">
    <brk id="80" max="4" man="1"/>
    <brk id="148" max="4" man="1"/>
    <brk id="21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4845E-EAA0-477A-A37B-02E36B3E5512}">
  <dimension ref="A2:AA114"/>
  <sheetViews>
    <sheetView showGridLines="0" tabSelected="1" view="pageBreakPreview" zoomScaleNormal="110" zoomScaleSheetLayoutView="100" zoomScalePageLayoutView="60" workbookViewId="0">
      <selection activeCell="G129" sqref="G129"/>
    </sheetView>
  </sheetViews>
  <sheetFormatPr baseColWidth="10" defaultRowHeight="12.75" x14ac:dyDescent="0.2"/>
  <cols>
    <col min="1" max="1" width="15.42578125" style="176" bestFit="1" customWidth="1"/>
    <col min="2" max="2" width="1.5703125" style="206" customWidth="1"/>
    <col min="3" max="3" width="53.42578125" style="206" customWidth="1"/>
    <col min="4" max="4" width="7.42578125" style="206" customWidth="1"/>
    <col min="5" max="5" width="12.5703125" style="206" customWidth="1"/>
    <col min="6" max="6" width="13.7109375" style="206" customWidth="1"/>
    <col min="7" max="7" width="19" style="206" customWidth="1"/>
    <col min="8" max="8" width="12.42578125" style="206" bestFit="1" customWidth="1"/>
    <col min="9" max="9" width="11.42578125" style="206"/>
    <col min="10" max="10" width="15.42578125" style="206" customWidth="1"/>
    <col min="11" max="11" width="16.5703125" style="206" customWidth="1"/>
    <col min="12" max="12" width="19" style="206" customWidth="1"/>
    <col min="13" max="13" width="11.42578125" style="206"/>
    <col min="14" max="14" width="17.28515625" style="206" customWidth="1"/>
    <col min="15" max="17" width="11.42578125" style="206"/>
    <col min="18" max="18" width="19.140625" style="206" customWidth="1"/>
    <col min="19" max="20" width="12.42578125" style="206" bestFit="1" customWidth="1"/>
    <col min="21" max="16384" width="11.42578125" style="206"/>
  </cols>
  <sheetData>
    <row r="2" spans="1:27" ht="21" x14ac:dyDescent="0.2">
      <c r="A2" s="257" t="s">
        <v>182</v>
      </c>
      <c r="B2" s="258"/>
      <c r="C2" s="258"/>
      <c r="D2" s="258"/>
      <c r="E2" s="258"/>
      <c r="F2" s="258"/>
      <c r="G2" s="259"/>
      <c r="L2" s="152"/>
      <c r="M2" s="152"/>
      <c r="N2" s="152"/>
      <c r="O2" s="152"/>
      <c r="P2" s="152"/>
      <c r="Q2" s="152"/>
      <c r="R2" s="152"/>
      <c r="S2" s="152"/>
      <c r="T2" s="152"/>
      <c r="U2" s="152"/>
    </row>
    <row r="3" spans="1:27" x14ac:dyDescent="0.2">
      <c r="L3" s="152"/>
      <c r="M3" s="152"/>
      <c r="N3" s="152"/>
      <c r="P3" s="152"/>
      <c r="Q3" s="152"/>
      <c r="R3" s="156"/>
      <c r="S3" s="176"/>
      <c r="U3" s="152"/>
    </row>
    <row r="4" spans="1:27" ht="27.75" customHeight="1" x14ac:dyDescent="0.2">
      <c r="A4" s="30" t="s">
        <v>3</v>
      </c>
      <c r="B4" s="31"/>
      <c r="C4" s="2" t="s">
        <v>53</v>
      </c>
      <c r="D4" s="172"/>
      <c r="E4" s="68"/>
      <c r="F4" s="37" t="s">
        <v>4</v>
      </c>
      <c r="G4" s="37" t="s">
        <v>51</v>
      </c>
      <c r="L4" s="152"/>
      <c r="M4" s="152"/>
      <c r="N4" s="152"/>
      <c r="O4" s="152"/>
      <c r="P4" s="152"/>
      <c r="Q4" s="152"/>
      <c r="U4" s="152"/>
    </row>
    <row r="5" spans="1:27" ht="27.75" customHeight="1" x14ac:dyDescent="0.2">
      <c r="A5" s="33" t="s">
        <v>5</v>
      </c>
      <c r="B5" s="34"/>
      <c r="C5" s="1" t="str">
        <f>BPU!C5</f>
        <v>Confortement du talus du bief 20</v>
      </c>
      <c r="D5" s="33" t="s">
        <v>50</v>
      </c>
      <c r="E5" s="124" t="s">
        <v>0</v>
      </c>
      <c r="F5" s="38" t="s">
        <v>52</v>
      </c>
      <c r="G5" s="38" t="s">
        <v>52</v>
      </c>
      <c r="L5" s="152"/>
      <c r="M5" s="152"/>
      <c r="N5" s="152"/>
      <c r="O5" s="152"/>
      <c r="P5" s="152"/>
      <c r="Q5" s="152"/>
      <c r="U5" s="152"/>
    </row>
    <row r="6" spans="1:27" ht="27.75" customHeight="1" x14ac:dyDescent="0.2">
      <c r="A6" s="35" t="s">
        <v>4</v>
      </c>
      <c r="B6" s="34"/>
      <c r="C6" s="1" t="str">
        <f>BPU!C6</f>
        <v>1 - Forfaits généraux</v>
      </c>
      <c r="D6" s="36"/>
      <c r="E6" s="69"/>
      <c r="F6" s="39" t="s">
        <v>165</v>
      </c>
      <c r="G6" s="39" t="s">
        <v>165</v>
      </c>
      <c r="K6" s="156"/>
      <c r="L6" s="199"/>
      <c r="M6" s="152"/>
      <c r="N6" s="152"/>
      <c r="O6" s="152"/>
      <c r="P6" s="152"/>
      <c r="Q6" s="152"/>
      <c r="T6" s="157"/>
      <c r="U6" s="156"/>
      <c r="V6" s="199"/>
      <c r="W6" s="152"/>
      <c r="X6" s="152"/>
      <c r="Y6" s="152"/>
      <c r="Z6" s="152"/>
      <c r="AA6" s="152"/>
    </row>
    <row r="7" spans="1:27" x14ac:dyDescent="0.2">
      <c r="A7" s="227"/>
      <c r="B7" s="60"/>
      <c r="C7" s="228"/>
      <c r="D7" s="61"/>
      <c r="E7" s="62"/>
      <c r="F7" s="63"/>
      <c r="G7" s="73"/>
      <c r="L7" s="176"/>
      <c r="N7" s="194"/>
      <c r="R7" s="189"/>
      <c r="V7" s="176"/>
      <c r="X7" s="194"/>
    </row>
    <row r="8" spans="1:27" x14ac:dyDescent="0.2">
      <c r="A8" s="241">
        <v>101</v>
      </c>
      <c r="B8" s="242"/>
      <c r="C8" s="229" t="str">
        <f>VLOOKUP($A8,BPU!$A$1:$CA$4730,3,FALSE)</f>
        <v>Amenée et repli des installations de chantier</v>
      </c>
      <c r="D8" s="71" t="str">
        <f>VLOOKUP($A8,BPU!$A$1:$CA$4730,9,FALSE)</f>
        <v>Ft</v>
      </c>
      <c r="E8" s="72">
        <v>1</v>
      </c>
      <c r="F8" s="74"/>
      <c r="G8" s="74"/>
      <c r="H8" s="176"/>
      <c r="K8" s="176"/>
      <c r="L8" s="176"/>
      <c r="N8" s="194"/>
      <c r="T8" s="157"/>
      <c r="U8" s="176"/>
      <c r="V8" s="176"/>
      <c r="X8" s="194"/>
    </row>
    <row r="9" spans="1:27" x14ac:dyDescent="0.2">
      <c r="A9" s="243"/>
      <c r="B9" s="244"/>
      <c r="C9" s="64"/>
      <c r="D9" s="65"/>
      <c r="E9" s="52"/>
      <c r="F9" s="75"/>
      <c r="G9" s="138"/>
      <c r="H9" s="177"/>
      <c r="L9" s="176"/>
      <c r="N9" s="195"/>
      <c r="R9" s="190"/>
      <c r="S9" s="153"/>
      <c r="T9" s="153"/>
      <c r="V9" s="198"/>
      <c r="X9" s="198"/>
    </row>
    <row r="10" spans="1:27" x14ac:dyDescent="0.2">
      <c r="A10" s="241">
        <v>102</v>
      </c>
      <c r="B10" s="242"/>
      <c r="C10" s="229" t="str">
        <f>VLOOKUP($A10,BPU!$A$1:$CA$4730,3,FALSE)</f>
        <v xml:space="preserve">Mission G3 - Etudes d'exécution </v>
      </c>
      <c r="D10" s="71" t="str">
        <f>VLOOKUP($A10,BPU!$A$1:$CA$4730,9,FALSE)</f>
        <v>Ft</v>
      </c>
      <c r="E10" s="72">
        <v>1</v>
      </c>
      <c r="F10" s="74"/>
      <c r="G10" s="74"/>
      <c r="N10" s="195"/>
      <c r="R10" s="191"/>
      <c r="S10" s="153"/>
      <c r="T10" s="153"/>
      <c r="V10" s="198"/>
      <c r="X10" s="198"/>
    </row>
    <row r="11" spans="1:27" x14ac:dyDescent="0.2">
      <c r="A11" s="243"/>
      <c r="B11" s="244"/>
      <c r="C11" s="64"/>
      <c r="D11" s="65"/>
      <c r="E11" s="52"/>
      <c r="F11" s="75"/>
      <c r="G11" s="138"/>
      <c r="H11" s="177"/>
      <c r="L11" s="176"/>
      <c r="N11" s="195"/>
      <c r="R11" s="190"/>
      <c r="S11" s="153"/>
      <c r="T11" s="153"/>
      <c r="V11" s="198"/>
      <c r="X11" s="198"/>
    </row>
    <row r="12" spans="1:27" x14ac:dyDescent="0.2">
      <c r="A12" s="241">
        <v>103</v>
      </c>
      <c r="B12" s="242"/>
      <c r="C12" s="229" t="str">
        <f>VLOOKUP($A12,BPU!$A$1:$CA$4730,3,FALSE)</f>
        <v>Aménagement des accès en pied de talus</v>
      </c>
      <c r="D12" s="71" t="str">
        <f>VLOOKUP($A12,BPU!$A$1:$CA$4730,9,FALSE)</f>
        <v>Ft</v>
      </c>
      <c r="E12" s="72">
        <v>1</v>
      </c>
      <c r="F12" s="74"/>
      <c r="G12" s="74"/>
      <c r="N12" s="195"/>
      <c r="R12" s="191"/>
      <c r="S12" s="153"/>
      <c r="T12" s="153"/>
      <c r="V12" s="198"/>
      <c r="X12" s="198"/>
    </row>
    <row r="13" spans="1:27" x14ac:dyDescent="0.2">
      <c r="A13" s="243"/>
      <c r="B13" s="244"/>
      <c r="C13" s="64"/>
      <c r="D13" s="65"/>
      <c r="E13" s="52"/>
      <c r="F13" s="75"/>
      <c r="G13" s="138"/>
      <c r="H13" s="177"/>
      <c r="L13" s="176"/>
      <c r="N13" s="195"/>
      <c r="R13" s="190"/>
      <c r="S13" s="153"/>
      <c r="T13" s="153"/>
      <c r="V13" s="198"/>
      <c r="X13" s="198"/>
    </row>
    <row r="14" spans="1:27" ht="30" customHeight="1" x14ac:dyDescent="0.2">
      <c r="A14" s="241">
        <v>104</v>
      </c>
      <c r="B14" s="242"/>
      <c r="C14" s="229" t="str">
        <f>VLOOKUP($A14,BPU!$A$1:$CA$4730,3,FALSE)</f>
        <v>Repérage et marquage de la conduite de gaz hors service</v>
      </c>
      <c r="D14" s="71" t="str">
        <f>VLOOKUP($A14,BPU!$A$1:$CA$4730,9,FALSE)</f>
        <v>Ft</v>
      </c>
      <c r="E14" s="72">
        <v>1</v>
      </c>
      <c r="F14" s="74"/>
      <c r="G14" s="74"/>
      <c r="N14" s="195"/>
      <c r="R14" s="191"/>
      <c r="S14" s="153"/>
      <c r="T14" s="153"/>
      <c r="V14" s="198"/>
      <c r="X14" s="198"/>
    </row>
    <row r="15" spans="1:27" x14ac:dyDescent="0.2">
      <c r="A15" s="243"/>
      <c r="B15" s="244"/>
      <c r="C15" s="64"/>
      <c r="D15" s="65"/>
      <c r="E15" s="52"/>
      <c r="F15" s="75"/>
      <c r="G15" s="138"/>
      <c r="H15" s="177"/>
      <c r="L15" s="176"/>
      <c r="N15" s="195"/>
      <c r="R15" s="190"/>
      <c r="S15" s="153"/>
      <c r="T15" s="153"/>
      <c r="V15" s="198"/>
      <c r="X15" s="198"/>
    </row>
    <row r="16" spans="1:27" ht="30" customHeight="1" x14ac:dyDescent="0.2">
      <c r="A16" s="241">
        <v>105</v>
      </c>
      <c r="B16" s="242"/>
      <c r="C16" s="229" t="str">
        <f>VLOOKUP($A16,BPU!$A$1:$CA$4730,3,FALSE)</f>
        <v>Plus value pour approvisionnement et évacuation des matériaux par voie fluviale</v>
      </c>
      <c r="D16" s="71" t="str">
        <f>VLOOKUP($A16,BPU!$A$1:$CA$4730,9,FALSE)</f>
        <v>Ft</v>
      </c>
      <c r="E16" s="72">
        <v>1</v>
      </c>
      <c r="F16" s="74"/>
      <c r="G16" s="74"/>
      <c r="N16" s="195"/>
      <c r="R16" s="191"/>
      <c r="S16" s="153"/>
      <c r="T16" s="153"/>
      <c r="V16" s="198"/>
      <c r="X16" s="198"/>
    </row>
    <row r="17" spans="1:27" x14ac:dyDescent="0.2">
      <c r="A17" s="50"/>
      <c r="B17" s="245"/>
      <c r="C17" s="64"/>
      <c r="D17" s="65"/>
      <c r="E17" s="52"/>
      <c r="F17" s="75"/>
      <c r="G17" s="138"/>
      <c r="M17" s="177"/>
      <c r="N17" s="196"/>
      <c r="X17" s="195"/>
    </row>
    <row r="18" spans="1:27" x14ac:dyDescent="0.2">
      <c r="A18" s="178"/>
      <c r="B18" s="40"/>
      <c r="C18" s="41"/>
      <c r="D18" s="42"/>
      <c r="E18" s="43"/>
      <c r="F18" s="44"/>
      <c r="G18" s="44"/>
      <c r="K18" s="176"/>
      <c r="M18" s="177"/>
      <c r="N18" s="197"/>
      <c r="O18" s="188"/>
      <c r="R18" s="176"/>
      <c r="W18" s="177"/>
      <c r="X18" s="196"/>
    </row>
    <row r="19" spans="1:27" x14ac:dyDescent="0.2">
      <c r="A19" s="45"/>
      <c r="B19" s="45"/>
      <c r="C19" s="46"/>
      <c r="D19" s="47"/>
      <c r="E19" s="48"/>
      <c r="F19" s="49" t="s">
        <v>54</v>
      </c>
      <c r="G19" s="136"/>
      <c r="L19" s="176"/>
      <c r="M19" s="176"/>
      <c r="N19" s="195"/>
      <c r="P19" s="176"/>
      <c r="W19" s="177"/>
      <c r="X19" s="197"/>
      <c r="Y19" s="188"/>
    </row>
    <row r="20" spans="1:27" x14ac:dyDescent="0.2">
      <c r="A20" s="50"/>
      <c r="B20" s="45"/>
      <c r="C20" s="46"/>
      <c r="D20" s="65"/>
      <c r="E20" s="77"/>
      <c r="F20" s="49"/>
      <c r="G20" s="136"/>
      <c r="L20" s="192"/>
      <c r="V20" s="176"/>
      <c r="W20" s="176"/>
      <c r="X20" s="195"/>
      <c r="Z20" s="176"/>
    </row>
    <row r="21" spans="1:27" x14ac:dyDescent="0.2">
      <c r="A21" s="45" t="s">
        <v>163</v>
      </c>
      <c r="B21" s="45"/>
      <c r="C21" s="51" t="str">
        <f>C6</f>
        <v>1 - Forfaits généraux</v>
      </c>
      <c r="D21" s="47"/>
      <c r="E21" s="52"/>
      <c r="F21" s="53" t="s">
        <v>55</v>
      </c>
      <c r="G21" s="136"/>
      <c r="M21" s="176"/>
      <c r="N21" s="176"/>
      <c r="O21" s="176"/>
      <c r="P21" s="176"/>
      <c r="Q21" s="193"/>
      <c r="V21" s="192"/>
    </row>
    <row r="22" spans="1:27" x14ac:dyDescent="0.2">
      <c r="A22" s="50"/>
      <c r="B22" s="45"/>
      <c r="C22" s="46"/>
      <c r="D22" s="47"/>
      <c r="E22" s="48"/>
      <c r="F22" s="49"/>
      <c r="G22" s="136"/>
      <c r="W22" s="176"/>
      <c r="X22" s="176"/>
      <c r="Y22" s="176"/>
      <c r="Z22" s="176"/>
      <c r="AA22" s="193"/>
    </row>
    <row r="23" spans="1:27" x14ac:dyDescent="0.2">
      <c r="A23" s="45"/>
      <c r="B23" s="45"/>
      <c r="C23" s="51"/>
      <c r="D23" s="47"/>
      <c r="E23" s="52"/>
      <c r="F23" s="53" t="s">
        <v>56</v>
      </c>
      <c r="G23" s="136"/>
      <c r="K23" s="176"/>
      <c r="L23" s="176"/>
      <c r="N23" s="194"/>
      <c r="U23" s="176"/>
      <c r="W23" s="176"/>
      <c r="X23" s="176"/>
      <c r="Y23" s="176"/>
    </row>
    <row r="24" spans="1:27" x14ac:dyDescent="0.2">
      <c r="A24" s="179"/>
      <c r="B24" s="54"/>
      <c r="C24" s="55"/>
      <c r="D24" s="54"/>
      <c r="E24" s="56"/>
      <c r="F24" s="57"/>
      <c r="G24" s="59"/>
      <c r="L24" s="198"/>
      <c r="N24" s="198"/>
      <c r="V24" s="176"/>
      <c r="Y24" s="176"/>
      <c r="Z24" s="176"/>
    </row>
    <row r="25" spans="1:27" x14ac:dyDescent="0.2">
      <c r="A25" s="180"/>
      <c r="B25" s="143"/>
      <c r="C25" s="144"/>
      <c r="D25" s="143"/>
      <c r="E25" s="145"/>
      <c r="F25" s="146"/>
      <c r="G25" s="146"/>
      <c r="L25" s="198"/>
      <c r="N25" s="198"/>
    </row>
    <row r="26" spans="1:27" ht="27.75" customHeight="1" x14ac:dyDescent="0.2">
      <c r="A26" s="30" t="s">
        <v>3</v>
      </c>
      <c r="B26" s="31"/>
      <c r="C26" s="2" t="s">
        <v>53</v>
      </c>
      <c r="D26" s="32"/>
      <c r="E26" s="68"/>
      <c r="F26" s="37" t="s">
        <v>4</v>
      </c>
      <c r="G26" s="37" t="s">
        <v>51</v>
      </c>
      <c r="N26" s="195"/>
    </row>
    <row r="27" spans="1:27" ht="27.75" customHeight="1" x14ac:dyDescent="0.2">
      <c r="A27" s="33" t="s">
        <v>5</v>
      </c>
      <c r="B27" s="34"/>
      <c r="C27" s="1" t="str">
        <f>C5</f>
        <v>Confortement du talus du bief 20</v>
      </c>
      <c r="D27" s="33" t="s">
        <v>50</v>
      </c>
      <c r="E27" s="124" t="s">
        <v>0</v>
      </c>
      <c r="F27" s="38" t="s">
        <v>52</v>
      </c>
      <c r="G27" s="38" t="s">
        <v>52</v>
      </c>
      <c r="M27" s="177"/>
      <c r="N27" s="196"/>
    </row>
    <row r="28" spans="1:27" ht="27.75" customHeight="1" x14ac:dyDescent="0.2">
      <c r="A28" s="35" t="s">
        <v>4</v>
      </c>
      <c r="B28" s="34"/>
      <c r="C28" s="1" t="str">
        <f>BPU!C81</f>
        <v>2 - Reprise de la conduite et caniveau béton</v>
      </c>
      <c r="D28" s="36"/>
      <c r="E28" s="69"/>
      <c r="F28" s="39" t="s">
        <v>165</v>
      </c>
      <c r="G28" s="39" t="s">
        <v>165</v>
      </c>
      <c r="M28" s="177"/>
      <c r="N28" s="197"/>
      <c r="O28" s="188"/>
    </row>
    <row r="29" spans="1:27" x14ac:dyDescent="0.2">
      <c r="A29" s="227"/>
      <c r="B29" s="60"/>
      <c r="C29" s="228"/>
      <c r="D29" s="61"/>
      <c r="E29" s="62"/>
      <c r="F29" s="63"/>
      <c r="G29" s="73"/>
      <c r="L29" s="176"/>
      <c r="M29" s="176"/>
      <c r="N29" s="195"/>
      <c r="P29" s="176"/>
    </row>
    <row r="30" spans="1:27" ht="13.5" customHeight="1" x14ac:dyDescent="0.2">
      <c r="A30" s="241">
        <v>201</v>
      </c>
      <c r="B30" s="70"/>
      <c r="C30" s="229" t="str">
        <f>VLOOKUP($A30,BPU!$A$1:$CA$4730,3,FALSE)</f>
        <v>Dépose et évacuation de l'enrobé</v>
      </c>
      <c r="D30" s="71" t="str">
        <f>VLOOKUP($A30,BPU!$A$1:$CA$4730,9,FALSE)</f>
        <v>m²</v>
      </c>
      <c r="E30" s="72">
        <v>280</v>
      </c>
      <c r="F30" s="175"/>
      <c r="G30" s="74"/>
      <c r="L30" s="192"/>
    </row>
    <row r="31" spans="1:27" s="174" customFormat="1" x14ac:dyDescent="0.2">
      <c r="A31" s="247"/>
      <c r="B31" s="47"/>
      <c r="C31" s="76"/>
      <c r="D31" s="65"/>
      <c r="E31" s="52"/>
      <c r="F31" s="66"/>
      <c r="G31" s="75"/>
      <c r="H31" s="206"/>
      <c r="N31" s="206"/>
      <c r="R31" s="186"/>
    </row>
    <row r="32" spans="1:27" ht="27" customHeight="1" x14ac:dyDescent="0.2">
      <c r="A32" s="241">
        <v>202</v>
      </c>
      <c r="B32" s="70"/>
      <c r="C32" s="229" t="str">
        <f>VLOOKUP($A32,BPU!$A$1:$CA$4730,3,FALSE)</f>
        <v>Démolition de la conduite actuelle y compris évacuation des déblais</v>
      </c>
      <c r="D32" s="71" t="str">
        <f>VLOOKUP($A32,BPU!$A$1:$CA$4730,9,FALSE)</f>
        <v>Ft</v>
      </c>
      <c r="E32" s="72">
        <v>1</v>
      </c>
      <c r="F32" s="74"/>
      <c r="G32" s="74"/>
      <c r="L32" s="174"/>
    </row>
    <row r="33" spans="1:18" x14ac:dyDescent="0.2">
      <c r="A33" s="247"/>
      <c r="B33" s="47"/>
      <c r="C33" s="76"/>
      <c r="D33" s="65"/>
      <c r="E33" s="52"/>
      <c r="F33" s="66"/>
      <c r="G33" s="75"/>
      <c r="I33" s="174"/>
      <c r="K33" s="174"/>
      <c r="L33" s="174"/>
    </row>
    <row r="34" spans="1:18" x14ac:dyDescent="0.2">
      <c r="A34" s="241">
        <v>203</v>
      </c>
      <c r="B34" s="70"/>
      <c r="C34" s="229" t="str">
        <f>VLOOKUP($A34,BPU!$A$1:$CA$4730,3,FALSE)</f>
        <v xml:space="preserve">Fourniture et mise en oeuvre de géotextile </v>
      </c>
      <c r="D34" s="71" t="str">
        <f>VLOOKUP($A34,BPU!$A$1:$CA$4730,9,FALSE)</f>
        <v>m²</v>
      </c>
      <c r="E34" s="72">
        <v>500</v>
      </c>
      <c r="F34" s="175"/>
      <c r="G34" s="74"/>
    </row>
    <row r="35" spans="1:18" x14ac:dyDescent="0.2">
      <c r="A35" s="50"/>
      <c r="B35" s="47"/>
      <c r="C35" s="173"/>
      <c r="D35" s="65"/>
      <c r="E35" s="52"/>
      <c r="F35" s="66"/>
      <c r="G35" s="75"/>
    </row>
    <row r="36" spans="1:18" ht="25.5" customHeight="1" x14ac:dyDescent="0.2">
      <c r="A36" s="241">
        <v>204</v>
      </c>
      <c r="B36" s="70"/>
      <c r="C36" s="229" t="str">
        <f>VLOOKUP($A36,BPU!$A$1:$CA$4730,3,FALSE)</f>
        <v>Fourniture et mise en œuvre de tuiles béton pour caniveau</v>
      </c>
      <c r="D36" s="71" t="str">
        <f>VLOOKUP($A36,BPU!$A$1:$CA$4730,9,FALSE)</f>
        <v>ml</v>
      </c>
      <c r="E36" s="72">
        <v>10</v>
      </c>
      <c r="F36" s="74"/>
      <c r="G36" s="74"/>
      <c r="K36" s="156"/>
      <c r="R36" s="156"/>
    </row>
    <row r="37" spans="1:18" x14ac:dyDescent="0.2">
      <c r="A37" s="247"/>
      <c r="B37" s="47"/>
      <c r="C37" s="76"/>
      <c r="D37" s="65"/>
      <c r="E37" s="52"/>
      <c r="F37" s="66"/>
      <c r="G37" s="75"/>
      <c r="R37" s="176"/>
    </row>
    <row r="38" spans="1:18" x14ac:dyDescent="0.2">
      <c r="A38" s="241">
        <v>205</v>
      </c>
      <c r="B38" s="70"/>
      <c r="C38" s="229" t="str">
        <f>VLOOKUP($A38,BPU!$A$1:$CA$4730,3,FALSE)</f>
        <v>Fourniture et mise en œuvre d'un regard en DN1000</v>
      </c>
      <c r="D38" s="71" t="str">
        <f>VLOOKUP($A38,BPU!$A$1:$CA$4730,9,FALSE)</f>
        <v>U</v>
      </c>
      <c r="E38" s="72">
        <v>1</v>
      </c>
      <c r="F38" s="74"/>
      <c r="G38" s="74"/>
      <c r="R38" s="176"/>
    </row>
    <row r="39" spans="1:18" s="174" customFormat="1" x14ac:dyDescent="0.2">
      <c r="A39" s="247"/>
      <c r="B39" s="47"/>
      <c r="C39" s="76"/>
      <c r="D39" s="65"/>
      <c r="E39" s="52"/>
      <c r="F39" s="66"/>
      <c r="G39" s="75"/>
      <c r="H39" s="206"/>
      <c r="N39" s="206"/>
      <c r="R39" s="186"/>
    </row>
    <row r="40" spans="1:18" ht="27" customHeight="1" x14ac:dyDescent="0.2">
      <c r="A40" s="241">
        <v>206</v>
      </c>
      <c r="B40" s="70"/>
      <c r="C40" s="229" t="str">
        <f>VLOOKUP($A40,BPU!$A$1:$CA$4730,3,FALSE)</f>
        <v>Fourniture et mise en œuvre d'un regard en DN800</v>
      </c>
      <c r="D40" s="71" t="str">
        <f>VLOOKUP($A40,BPU!$A$1:$CA$4730,9,FALSE)</f>
        <v>U</v>
      </c>
      <c r="E40" s="72">
        <v>1</v>
      </c>
      <c r="F40" s="74"/>
      <c r="G40" s="74"/>
      <c r="L40" s="174"/>
    </row>
    <row r="41" spans="1:18" x14ac:dyDescent="0.2">
      <c r="A41" s="50"/>
      <c r="B41" s="47"/>
      <c r="C41" s="173"/>
      <c r="D41" s="65"/>
      <c r="E41" s="52"/>
      <c r="F41" s="66"/>
      <c r="G41" s="75"/>
      <c r="L41" s="176"/>
      <c r="O41" s="176"/>
      <c r="P41" s="176"/>
    </row>
    <row r="42" spans="1:18" x14ac:dyDescent="0.2">
      <c r="A42" s="241">
        <v>207</v>
      </c>
      <c r="B42" s="70"/>
      <c r="C42" s="229" t="str">
        <f>VLOOKUP($A42,BPU!$A$1:$CA$4730,3,FALSE)</f>
        <v>Fourniture et mise en œuvre d'une conduite en DN300</v>
      </c>
      <c r="D42" s="71" t="str">
        <f>VLOOKUP($A42,BPU!$A$1:$CA$4730,9,FALSE)</f>
        <v>ml</v>
      </c>
      <c r="E42" s="72">
        <v>15</v>
      </c>
      <c r="F42" s="175"/>
      <c r="G42" s="74"/>
    </row>
    <row r="43" spans="1:18" x14ac:dyDescent="0.2">
      <c r="A43" s="50"/>
      <c r="B43" s="47"/>
      <c r="C43" s="173"/>
      <c r="D43" s="65"/>
      <c r="E43" s="52"/>
      <c r="F43" s="66"/>
      <c r="G43" s="75"/>
    </row>
    <row r="44" spans="1:18" ht="25.5" x14ac:dyDescent="0.2">
      <c r="A44" s="241">
        <v>208</v>
      </c>
      <c r="B44" s="70"/>
      <c r="C44" s="229" t="str">
        <f>VLOOKUP($A44,BPU!$A$1:$CA$4730,3,FALSE)</f>
        <v>Fourniture et mise en œuvre de caniveau béton dans le fossé</v>
      </c>
      <c r="D44" s="71" t="str">
        <f>VLOOKUP($A44,BPU!$A$1:$CA$4730,9,FALSE)</f>
        <v>ml</v>
      </c>
      <c r="E44" s="72">
        <v>2</v>
      </c>
      <c r="F44" s="175"/>
      <c r="G44" s="74"/>
    </row>
    <row r="45" spans="1:18" x14ac:dyDescent="0.2">
      <c r="A45" s="247"/>
      <c r="B45" s="47"/>
      <c r="C45" s="76"/>
      <c r="D45" s="65"/>
      <c r="E45" s="52"/>
      <c r="F45" s="66"/>
      <c r="G45" s="75"/>
      <c r="I45" s="174"/>
      <c r="L45" s="174"/>
    </row>
    <row r="46" spans="1:18" x14ac:dyDescent="0.2">
      <c r="A46" s="178"/>
      <c r="B46" s="40"/>
      <c r="C46" s="41"/>
      <c r="D46" s="42"/>
      <c r="E46" s="43"/>
      <c r="F46" s="44"/>
      <c r="G46" s="44"/>
      <c r="L46" s="174"/>
    </row>
    <row r="47" spans="1:18" x14ac:dyDescent="0.2">
      <c r="A47" s="45"/>
      <c r="B47" s="45"/>
      <c r="C47" s="46"/>
      <c r="D47" s="47"/>
      <c r="E47" s="48"/>
      <c r="F47" s="49" t="s">
        <v>54</v>
      </c>
      <c r="G47" s="136"/>
      <c r="H47" s="174"/>
    </row>
    <row r="48" spans="1:18" x14ac:dyDescent="0.2">
      <c r="A48" s="50"/>
      <c r="B48" s="45"/>
      <c r="C48" s="46"/>
      <c r="D48" s="65"/>
      <c r="E48" s="77"/>
      <c r="F48" s="49"/>
      <c r="G48" s="136"/>
      <c r="H48" s="174"/>
    </row>
    <row r="49" spans="1:27" x14ac:dyDescent="0.2">
      <c r="A49" s="50" t="s">
        <v>164</v>
      </c>
      <c r="B49" s="78"/>
      <c r="C49" s="46" t="str">
        <f>C28</f>
        <v>2 - Reprise de la conduite et caniveau béton</v>
      </c>
      <c r="D49" s="65"/>
      <c r="E49" s="48"/>
      <c r="F49" s="53" t="s">
        <v>55</v>
      </c>
      <c r="G49" s="136"/>
      <c r="H49" s="174"/>
    </row>
    <row r="50" spans="1:27" x14ac:dyDescent="0.2">
      <c r="A50" s="50"/>
      <c r="B50" s="45"/>
      <c r="C50" s="46"/>
      <c r="D50" s="47"/>
      <c r="E50" s="48"/>
      <c r="F50" s="49"/>
      <c r="G50" s="136"/>
      <c r="H50" s="174"/>
    </row>
    <row r="51" spans="1:27" s="174" customFormat="1" x14ac:dyDescent="0.2">
      <c r="A51" s="50"/>
      <c r="B51" s="45"/>
      <c r="C51" s="46"/>
      <c r="D51" s="47"/>
      <c r="E51" s="48"/>
      <c r="F51" s="53" t="s">
        <v>56</v>
      </c>
      <c r="G51" s="136"/>
      <c r="I51" s="206"/>
    </row>
    <row r="52" spans="1:27" s="174" customFormat="1" ht="27.75" customHeight="1" x14ac:dyDescent="0.2">
      <c r="A52" s="182"/>
      <c r="B52" s="54"/>
      <c r="C52" s="79"/>
      <c r="D52" s="54"/>
      <c r="E52" s="58"/>
      <c r="F52" s="59"/>
      <c r="G52" s="59"/>
      <c r="H52" s="206"/>
      <c r="I52" s="206"/>
    </row>
    <row r="53" spans="1:27" s="174" customFormat="1" ht="27.75" customHeight="1" x14ac:dyDescent="0.2">
      <c r="A53" s="202"/>
      <c r="B53" s="67"/>
      <c r="C53" s="173"/>
      <c r="D53" s="67"/>
      <c r="E53" s="203"/>
      <c r="F53" s="204"/>
      <c r="G53" s="204"/>
      <c r="H53" s="206"/>
      <c r="I53" s="206"/>
    </row>
    <row r="54" spans="1:27" s="174" customFormat="1" ht="27.75" customHeight="1" x14ac:dyDescent="0.2">
      <c r="A54" s="30" t="s">
        <v>3</v>
      </c>
      <c r="B54" s="31"/>
      <c r="C54" s="2" t="s">
        <v>53</v>
      </c>
      <c r="D54" s="32"/>
      <c r="E54" s="68"/>
      <c r="F54" s="37" t="s">
        <v>4</v>
      </c>
      <c r="G54" s="37" t="s">
        <v>51</v>
      </c>
      <c r="I54" s="206"/>
      <c r="K54" s="186"/>
    </row>
    <row r="55" spans="1:27" s="174" customFormat="1" ht="27" customHeight="1" x14ac:dyDescent="0.2">
      <c r="A55" s="33" t="s">
        <v>5</v>
      </c>
      <c r="B55" s="34"/>
      <c r="C55" s="1" t="str">
        <f>C5</f>
        <v>Confortement du talus du bief 20</v>
      </c>
      <c r="D55" s="33" t="s">
        <v>50</v>
      </c>
      <c r="E55" s="124" t="s">
        <v>0</v>
      </c>
      <c r="F55" s="38" t="s">
        <v>52</v>
      </c>
      <c r="G55" s="38" t="s">
        <v>52</v>
      </c>
      <c r="K55" s="186"/>
    </row>
    <row r="56" spans="1:27" s="174" customFormat="1" ht="27" customHeight="1" x14ac:dyDescent="0.2">
      <c r="A56" s="35" t="s">
        <v>4</v>
      </c>
      <c r="B56" s="34"/>
      <c r="C56" s="1" t="str">
        <f>BPU!C149</f>
        <v>3 - Terrassement - Remblai renforcé</v>
      </c>
      <c r="D56" s="36"/>
      <c r="E56" s="69"/>
      <c r="F56" s="39" t="s">
        <v>165</v>
      </c>
      <c r="G56" s="39" t="s">
        <v>165</v>
      </c>
      <c r="H56" s="206"/>
      <c r="K56" s="186"/>
      <c r="L56" s="186"/>
    </row>
    <row r="57" spans="1:27" x14ac:dyDescent="0.2">
      <c r="A57" s="227"/>
      <c r="B57" s="60"/>
      <c r="C57" s="228"/>
      <c r="D57" s="61"/>
      <c r="E57" s="62"/>
      <c r="F57" s="63"/>
      <c r="G57" s="73"/>
      <c r="I57" s="174"/>
      <c r="K57" s="186"/>
      <c r="L57" s="176"/>
      <c r="M57" s="176"/>
    </row>
    <row r="58" spans="1:27" ht="25.5" x14ac:dyDescent="0.2">
      <c r="A58" s="241">
        <v>301</v>
      </c>
      <c r="B58" s="70"/>
      <c r="C58" s="229" t="str">
        <f>VLOOKUP($A58,BPU!$A$1:$CA$4730,3,FALSE)</f>
        <v>Suppression du glissement y compris évacuation en décharge agrée</v>
      </c>
      <c r="D58" s="71" t="str">
        <f>VLOOKUP($A58,BPU!$A$1:$CA$4730,9,FALSE)</f>
        <v>m3</v>
      </c>
      <c r="E58" s="72">
        <v>3200</v>
      </c>
      <c r="F58" s="74"/>
      <c r="G58" s="74"/>
      <c r="I58" s="174"/>
      <c r="K58" s="187"/>
    </row>
    <row r="59" spans="1:27" x14ac:dyDescent="0.2">
      <c r="A59" s="50"/>
      <c r="B59" s="47"/>
      <c r="C59" s="173"/>
      <c r="D59" s="65"/>
      <c r="E59" s="52"/>
      <c r="F59" s="66"/>
      <c r="G59" s="75"/>
    </row>
    <row r="60" spans="1:27" x14ac:dyDescent="0.2">
      <c r="A60" s="241">
        <v>302</v>
      </c>
      <c r="B60" s="70"/>
      <c r="C60" s="229" t="str">
        <f>VLOOKUP($A60,BPU!$A$1:$CA$4730,3,FALSE)</f>
        <v>Fourniture et mise en œuvre de GNT</v>
      </c>
      <c r="D60" s="71" t="str">
        <f>VLOOKUP($A60,BPU!$A$1:$CA$4730,9,FALSE)</f>
        <v>m3</v>
      </c>
      <c r="E60" s="72">
        <v>520</v>
      </c>
      <c r="F60" s="74"/>
      <c r="G60" s="74"/>
      <c r="I60" s="174"/>
      <c r="K60" s="187"/>
    </row>
    <row r="61" spans="1:27" x14ac:dyDescent="0.2">
      <c r="A61" s="227"/>
      <c r="B61" s="60"/>
      <c r="C61" s="228"/>
      <c r="D61" s="61"/>
      <c r="E61" s="62"/>
      <c r="F61" s="75"/>
      <c r="G61" s="73"/>
      <c r="I61" s="174"/>
      <c r="M61" s="176"/>
      <c r="R61" s="156"/>
    </row>
    <row r="62" spans="1:27" x14ac:dyDescent="0.2">
      <c r="A62" s="241">
        <v>303</v>
      </c>
      <c r="B62" s="70"/>
      <c r="C62" s="229" t="str">
        <f>VLOOKUP($A62,BPU!$A$1:$CA$4730,3,FALSE)</f>
        <v>Remblai renforcé type Terramesh</v>
      </c>
      <c r="D62" s="71"/>
      <c r="E62" s="72"/>
      <c r="F62" s="175"/>
      <c r="G62" s="74"/>
      <c r="I62" s="174"/>
    </row>
    <row r="63" spans="1:27" ht="25.5" x14ac:dyDescent="0.2">
      <c r="A63" s="246">
        <v>303.10000000000002</v>
      </c>
      <c r="B63" s="60"/>
      <c r="C63" s="248" t="str">
        <f>VLOOKUP($A63,BPU!$A$1:$CA$4730,3,FALSE)</f>
        <v>Fourniture et mise en œuvre de cages pour remblai renforcé type Terramesh</v>
      </c>
      <c r="D63" s="61" t="str">
        <f>VLOOKUP($A63,BPU!$A$1:$CA$4730,9,FALSE)</f>
        <v>m²</v>
      </c>
      <c r="E63" s="62">
        <v>280</v>
      </c>
      <c r="F63" s="75"/>
      <c r="G63" s="73"/>
      <c r="M63" s="176"/>
      <c r="N63" s="176"/>
      <c r="O63" s="176"/>
      <c r="P63" s="176"/>
      <c r="Q63" s="193"/>
      <c r="AA63" s="193"/>
    </row>
    <row r="64" spans="1:27" x14ac:dyDescent="0.2">
      <c r="A64" s="246">
        <v>303.2</v>
      </c>
      <c r="B64" s="60"/>
      <c r="C64" s="248" t="str">
        <f>VLOOKUP($A64,BPU!$A$1:$CA$4730,3,FALSE)</f>
        <v>Fourniture et mise en œuvre de géogrille de renfort</v>
      </c>
      <c r="D64" s="61" t="str">
        <f>VLOOKUP($A64,BPU!$A$1:$CA$4730,9,FALSE)</f>
        <v>m²</v>
      </c>
      <c r="E64" s="62">
        <v>2100</v>
      </c>
      <c r="F64" s="75"/>
      <c r="G64" s="73"/>
      <c r="M64" s="176"/>
      <c r="N64" s="176"/>
      <c r="O64" s="176"/>
      <c r="P64" s="176"/>
      <c r="Q64" s="193"/>
      <c r="AA64" s="193"/>
    </row>
    <row r="65" spans="1:27" x14ac:dyDescent="0.2">
      <c r="A65" s="246">
        <v>303.3</v>
      </c>
      <c r="B65" s="60"/>
      <c r="C65" s="248" t="str">
        <f>VLOOKUP($A65,BPU!$A$1:$CA$4730,3,FALSE)</f>
        <v>Fourniture et mise en œuvre de remblai d'apport</v>
      </c>
      <c r="D65" s="61" t="str">
        <f>VLOOKUP($A65,BPU!$A$1:$CA$4730,9,FALSE)</f>
        <v>m3</v>
      </c>
      <c r="E65" s="62">
        <v>1500</v>
      </c>
      <c r="F65" s="75"/>
      <c r="G65" s="73"/>
      <c r="M65" s="176"/>
      <c r="N65" s="176"/>
      <c r="O65" s="176"/>
      <c r="P65" s="176"/>
      <c r="Q65" s="193"/>
      <c r="AA65" s="193"/>
    </row>
    <row r="66" spans="1:27" ht="25.5" x14ac:dyDescent="0.2">
      <c r="A66" s="246">
        <v>303.39999999999998</v>
      </c>
      <c r="B66" s="60"/>
      <c r="C66" s="248" t="str">
        <f>VLOOKUP($A66,BPU!$A$1:$CA$4730,3,FALSE)</f>
        <v>Fourniture et mise en œuvre de terre végétale à l'arrière des cages</v>
      </c>
      <c r="D66" s="61" t="str">
        <f>VLOOKUP($A66,BPU!$A$1:$CA$4730,9,FALSE)</f>
        <v>m3</v>
      </c>
      <c r="E66" s="62">
        <v>90</v>
      </c>
      <c r="F66" s="75"/>
      <c r="G66" s="73"/>
      <c r="M66" s="176"/>
      <c r="N66" s="176"/>
      <c r="O66" s="176"/>
      <c r="P66" s="176"/>
      <c r="Q66" s="193"/>
      <c r="AA66" s="193"/>
    </row>
    <row r="67" spans="1:27" x14ac:dyDescent="0.2">
      <c r="A67" s="247"/>
      <c r="B67" s="47"/>
      <c r="C67" s="76"/>
      <c r="D67" s="65"/>
      <c r="E67" s="52"/>
      <c r="F67" s="66"/>
      <c r="G67" s="75"/>
      <c r="K67" s="187"/>
      <c r="Q67" s="176"/>
      <c r="R67" s="200"/>
      <c r="S67" s="201"/>
      <c r="U67" s="176"/>
    </row>
    <row r="68" spans="1:27" ht="25.5" x14ac:dyDescent="0.2">
      <c r="A68" s="241">
        <v>304</v>
      </c>
      <c r="B68" s="70"/>
      <c r="C68" s="229" t="str">
        <f>VLOOKUP($A68,BPU!$A$1:$CA$4730,3,FALSE)</f>
        <v>Fourniture et mise en œuvre de géocomposite drainant</v>
      </c>
      <c r="D68" s="71" t="str">
        <f>VLOOKUP($A68,BPU!$A$1:$CA$4730,9,FALSE)</f>
        <v>m3</v>
      </c>
      <c r="E68" s="72">
        <v>1400</v>
      </c>
      <c r="F68" s="74"/>
      <c r="G68" s="74"/>
      <c r="M68" s="176"/>
    </row>
    <row r="69" spans="1:27" x14ac:dyDescent="0.2">
      <c r="A69" s="50"/>
      <c r="B69" s="47"/>
      <c r="C69" s="173"/>
      <c r="D69" s="65"/>
      <c r="E69" s="52"/>
      <c r="F69" s="66"/>
      <c r="G69" s="75"/>
    </row>
    <row r="70" spans="1:27" x14ac:dyDescent="0.2">
      <c r="A70" s="241">
        <v>305</v>
      </c>
      <c r="B70" s="70"/>
      <c r="C70" s="229" t="str">
        <f>VLOOKUP($A70,BPU!$A$1:$CA$4730,3,FALSE)</f>
        <v>Fourniture et mise en œuvre d'un drain de collecte</v>
      </c>
      <c r="D70" s="71" t="str">
        <f>VLOOKUP($A70,BPU!$A$1:$CA$4730,9,FALSE)</f>
        <v>ml</v>
      </c>
      <c r="E70" s="72">
        <v>90</v>
      </c>
      <c r="F70" s="74"/>
      <c r="G70" s="74"/>
      <c r="I70" s="174"/>
      <c r="K70" s="187"/>
    </row>
    <row r="71" spans="1:27" x14ac:dyDescent="0.2">
      <c r="A71" s="227"/>
      <c r="B71" s="60"/>
      <c r="C71" s="228"/>
      <c r="D71" s="61"/>
      <c r="E71" s="62"/>
      <c r="F71" s="75"/>
      <c r="G71" s="73"/>
      <c r="I71" s="174"/>
      <c r="M71" s="176"/>
      <c r="R71" s="156"/>
    </row>
    <row r="72" spans="1:27" ht="25.5" x14ac:dyDescent="0.2">
      <c r="A72" s="241">
        <v>306</v>
      </c>
      <c r="B72" s="70"/>
      <c r="C72" s="229" t="str">
        <f>VLOOKUP($A72,BPU!$A$1:$CA$4730,3,FALSE)</f>
        <v>Fourniture et mise en œuvre de matériaux graveleux sur le haut du talus</v>
      </c>
      <c r="D72" s="71" t="str">
        <f>VLOOKUP($A72,BPU!$A$1:$CA$4730,9,FALSE)</f>
        <v>m3</v>
      </c>
      <c r="E72" s="72">
        <v>1800</v>
      </c>
      <c r="F72" s="74"/>
      <c r="G72" s="74"/>
      <c r="M72" s="176"/>
    </row>
    <row r="73" spans="1:27" x14ac:dyDescent="0.2">
      <c r="A73" s="50"/>
      <c r="B73" s="47"/>
      <c r="C73" s="173"/>
      <c r="D73" s="65"/>
      <c r="E73" s="52"/>
      <c r="F73" s="66"/>
      <c r="G73" s="75"/>
    </row>
    <row r="74" spans="1:27" ht="25.5" x14ac:dyDescent="0.2">
      <c r="A74" s="241">
        <v>307</v>
      </c>
      <c r="B74" s="70"/>
      <c r="C74" s="229" t="str">
        <f>VLOOKUP($A74,BPU!$A$1:$CA$4730,3,FALSE)</f>
        <v>Fourniture et mise en œuvre d'un géomatelas type MacMat sur le haut du talus</v>
      </c>
      <c r="D74" s="71" t="str">
        <f>VLOOKUP($A74,BPU!$A$1:$CA$4730,9,FALSE)</f>
        <v>m²</v>
      </c>
      <c r="E74" s="72">
        <v>1200</v>
      </c>
      <c r="F74" s="74"/>
      <c r="G74" s="74"/>
      <c r="I74" s="174"/>
      <c r="K74" s="187"/>
    </row>
    <row r="75" spans="1:27" x14ac:dyDescent="0.2">
      <c r="A75" s="227"/>
      <c r="B75" s="60"/>
      <c r="C75" s="228"/>
      <c r="D75" s="61"/>
      <c r="E75" s="62"/>
      <c r="F75" s="75"/>
      <c r="G75" s="73"/>
      <c r="I75" s="174"/>
      <c r="M75" s="176"/>
      <c r="R75" s="156"/>
    </row>
    <row r="76" spans="1:27" x14ac:dyDescent="0.2">
      <c r="A76" s="241">
        <v>308</v>
      </c>
      <c r="B76" s="70"/>
      <c r="C76" s="229" t="str">
        <f>VLOOKUP($A76,BPU!$A$1:$CA$4730,3,FALSE)</f>
        <v>Fourniture et mise en œuvre de terre végétale</v>
      </c>
      <c r="D76" s="71" t="str">
        <f>VLOOKUP($A76,BPU!$A$1:$CA$4730,9,FALSE)</f>
        <v>m²</v>
      </c>
      <c r="E76" s="72">
        <v>1800</v>
      </c>
      <c r="F76" s="74"/>
      <c r="G76" s="74"/>
      <c r="M76" s="176"/>
    </row>
    <row r="77" spans="1:27" x14ac:dyDescent="0.2">
      <c r="A77" s="50"/>
      <c r="B77" s="47"/>
      <c r="C77" s="173"/>
      <c r="D77" s="65"/>
      <c r="E77" s="52"/>
      <c r="F77" s="66"/>
      <c r="G77" s="75"/>
    </row>
    <row r="78" spans="1:27" x14ac:dyDescent="0.2">
      <c r="A78" s="241">
        <v>309</v>
      </c>
      <c r="B78" s="70"/>
      <c r="C78" s="229" t="str">
        <f>VLOOKUP($A78,BPU!$A$1:$CA$4730,3,FALSE)</f>
        <v>Ensemencement</v>
      </c>
      <c r="D78" s="71" t="str">
        <f>VLOOKUP($A78,BPU!$A$1:$CA$4730,9,FALSE)</f>
        <v>m²</v>
      </c>
      <c r="E78" s="72">
        <v>3200</v>
      </c>
      <c r="F78" s="74"/>
      <c r="G78" s="74"/>
      <c r="I78" s="174"/>
      <c r="K78" s="187"/>
    </row>
    <row r="79" spans="1:27" x14ac:dyDescent="0.2">
      <c r="A79" s="50"/>
      <c r="B79" s="47"/>
      <c r="C79" s="173"/>
      <c r="D79" s="65"/>
      <c r="E79" s="52"/>
      <c r="F79" s="66"/>
      <c r="G79" s="75"/>
    </row>
    <row r="80" spans="1:27" x14ac:dyDescent="0.2">
      <c r="A80" s="241">
        <v>310</v>
      </c>
      <c r="B80" s="70"/>
      <c r="C80" s="229" t="str">
        <f>VLOOKUP($A80,BPU!$A$1:$CA$4730,3,FALSE)</f>
        <v>Remise en état du fossé de pied</v>
      </c>
      <c r="D80" s="71" t="str">
        <f>VLOOKUP($A80,BPU!$A$1:$CA$4730,9,FALSE)</f>
        <v>ml</v>
      </c>
      <c r="E80" s="72">
        <v>400</v>
      </c>
      <c r="F80" s="74"/>
      <c r="G80" s="74"/>
      <c r="I80" s="174"/>
      <c r="K80" s="187"/>
    </row>
    <row r="81" spans="1:20" x14ac:dyDescent="0.2">
      <c r="A81" s="181"/>
      <c r="B81" s="47"/>
      <c r="C81" s="76"/>
      <c r="D81" s="65"/>
      <c r="E81" s="52"/>
      <c r="F81" s="66"/>
      <c r="G81" s="75"/>
      <c r="T81" s="177"/>
    </row>
    <row r="82" spans="1:20" x14ac:dyDescent="0.2">
      <c r="A82" s="178"/>
      <c r="B82" s="40"/>
      <c r="C82" s="41"/>
      <c r="D82" s="42"/>
      <c r="E82" s="43"/>
      <c r="F82" s="44"/>
      <c r="G82" s="44"/>
      <c r="I82" s="174"/>
    </row>
    <row r="83" spans="1:20" x14ac:dyDescent="0.2">
      <c r="A83" s="45"/>
      <c r="B83" s="45"/>
      <c r="C83" s="46"/>
      <c r="D83" s="47"/>
      <c r="E83" s="48"/>
      <c r="F83" s="49" t="s">
        <v>54</v>
      </c>
      <c r="G83" s="136"/>
    </row>
    <row r="84" spans="1:20" x14ac:dyDescent="0.2">
      <c r="A84" s="50"/>
      <c r="B84" s="45"/>
      <c r="C84" s="46"/>
      <c r="D84" s="65"/>
      <c r="E84" s="77"/>
      <c r="F84" s="49"/>
      <c r="G84" s="136"/>
      <c r="S84" s="177"/>
    </row>
    <row r="85" spans="1:20" x14ac:dyDescent="0.2">
      <c r="A85" s="50" t="s">
        <v>181</v>
      </c>
      <c r="B85" s="78"/>
      <c r="C85" s="46" t="str">
        <f>C56</f>
        <v>3 - Terrassement - Remblai renforcé</v>
      </c>
      <c r="D85" s="65"/>
      <c r="E85" s="48"/>
      <c r="F85" s="53" t="s">
        <v>55</v>
      </c>
      <c r="G85" s="136"/>
      <c r="H85" s="174"/>
      <c r="S85" s="177"/>
      <c r="T85" s="192"/>
    </row>
    <row r="86" spans="1:20" x14ac:dyDescent="0.2">
      <c r="A86" s="50"/>
      <c r="B86" s="45"/>
      <c r="C86" s="46"/>
      <c r="D86" s="47"/>
      <c r="E86" s="48"/>
      <c r="F86" s="49"/>
      <c r="G86" s="136"/>
      <c r="H86" s="174"/>
    </row>
    <row r="87" spans="1:20" x14ac:dyDescent="0.2">
      <c r="A87" s="50"/>
      <c r="B87" s="45"/>
      <c r="C87" s="46"/>
      <c r="D87" s="47"/>
      <c r="E87" s="48"/>
      <c r="F87" s="53" t="s">
        <v>56</v>
      </c>
      <c r="G87" s="136"/>
      <c r="H87" s="174"/>
    </row>
    <row r="88" spans="1:20" x14ac:dyDescent="0.2">
      <c r="A88" s="182"/>
      <c r="B88" s="54"/>
      <c r="C88" s="79"/>
      <c r="D88" s="54"/>
      <c r="E88" s="58"/>
      <c r="F88" s="59"/>
      <c r="G88" s="59"/>
      <c r="H88" s="174"/>
    </row>
    <row r="89" spans="1:20" ht="27.75" customHeight="1" x14ac:dyDescent="0.2">
      <c r="A89" s="202"/>
      <c r="B89" s="67"/>
      <c r="C89" s="173"/>
      <c r="D89" s="67"/>
      <c r="E89" s="203"/>
      <c r="F89" s="204"/>
      <c r="G89" s="204"/>
      <c r="H89" s="174"/>
      <c r="R89" s="156"/>
    </row>
    <row r="92" spans="1:20" x14ac:dyDescent="0.2">
      <c r="A92" s="30"/>
      <c r="B92" s="31"/>
      <c r="C92" s="2" t="s">
        <v>53</v>
      </c>
      <c r="D92" s="32"/>
      <c r="E92" s="68"/>
      <c r="F92" s="37" t="s">
        <v>4</v>
      </c>
      <c r="G92" s="37" t="s">
        <v>51</v>
      </c>
    </row>
    <row r="93" spans="1:20" x14ac:dyDescent="0.2">
      <c r="A93" s="33"/>
      <c r="B93" s="34"/>
      <c r="C93" s="1" t="str">
        <f>C5</f>
        <v>Confortement du talus du bief 20</v>
      </c>
      <c r="D93" s="33" t="s">
        <v>50</v>
      </c>
      <c r="E93" s="124" t="s">
        <v>0</v>
      </c>
      <c r="F93" s="38" t="s">
        <v>52</v>
      </c>
      <c r="G93" s="38" t="s">
        <v>52</v>
      </c>
    </row>
    <row r="94" spans="1:20" x14ac:dyDescent="0.2">
      <c r="A94" s="35"/>
      <c r="B94" s="34"/>
      <c r="C94" s="1" t="s">
        <v>58</v>
      </c>
      <c r="D94" s="36"/>
      <c r="E94" s="69"/>
      <c r="F94" s="39" t="s">
        <v>165</v>
      </c>
      <c r="G94" s="39" t="s">
        <v>165</v>
      </c>
    </row>
    <row r="95" spans="1:20" x14ac:dyDescent="0.2">
      <c r="A95" s="183"/>
      <c r="B95" s="83"/>
      <c r="C95" s="83"/>
      <c r="D95" s="83"/>
      <c r="E95" s="83"/>
      <c r="F95" s="84"/>
      <c r="G95" s="84"/>
    </row>
    <row r="96" spans="1:20" x14ac:dyDescent="0.2">
      <c r="A96" s="90" t="s">
        <v>163</v>
      </c>
      <c r="B96" s="85"/>
      <c r="C96" s="117" t="str">
        <f>VLOOKUP(A96,$A$3:G95,3,FALSE)</f>
        <v>1 - Forfaits généraux</v>
      </c>
      <c r="D96" s="85"/>
      <c r="E96" s="85"/>
      <c r="F96" s="86"/>
      <c r="G96" s="89"/>
      <c r="L96" s="176"/>
    </row>
    <row r="97" spans="1:9" x14ac:dyDescent="0.2">
      <c r="A97" s="90" t="s">
        <v>164</v>
      </c>
      <c r="B97" s="85"/>
      <c r="C97" s="117" t="str">
        <f>VLOOKUP(A97,$A$3:G96,3,FALSE)</f>
        <v>2 - Reprise de la conduite et caniveau béton</v>
      </c>
      <c r="D97" s="85"/>
      <c r="E97" s="85"/>
      <c r="F97" s="86"/>
      <c r="G97" s="199"/>
    </row>
    <row r="98" spans="1:9" x14ac:dyDescent="0.2">
      <c r="A98" s="90" t="s">
        <v>181</v>
      </c>
      <c r="B98" s="85"/>
      <c r="C98" s="117" t="str">
        <f>VLOOKUP(A98,$A$3:G97,3,FALSE)</f>
        <v>3 - Terrassement - Remblai renforcé</v>
      </c>
      <c r="D98" s="85"/>
      <c r="E98" s="85"/>
      <c r="F98" s="86"/>
      <c r="G98" s="89"/>
      <c r="I98" s="156"/>
    </row>
    <row r="99" spans="1:9" x14ac:dyDescent="0.2">
      <c r="A99" s="91"/>
      <c r="B99" s="87"/>
      <c r="C99" s="87"/>
      <c r="D99" s="87"/>
      <c r="E99" s="87"/>
      <c r="F99" s="88"/>
      <c r="G99" s="137"/>
      <c r="I99" s="176"/>
    </row>
    <row r="100" spans="1:9" x14ac:dyDescent="0.2">
      <c r="A100" s="90"/>
      <c r="B100" s="85"/>
      <c r="C100" s="85"/>
      <c r="D100" s="85"/>
      <c r="E100" s="85"/>
      <c r="F100" s="86"/>
      <c r="G100" s="136"/>
      <c r="I100" s="176"/>
    </row>
    <row r="101" spans="1:9" x14ac:dyDescent="0.2">
      <c r="A101" s="90" t="s">
        <v>292</v>
      </c>
      <c r="B101" s="85"/>
      <c r="C101" s="85"/>
      <c r="D101" s="85"/>
      <c r="E101" s="85"/>
      <c r="F101" s="86"/>
      <c r="G101" s="136"/>
      <c r="H101" s="235"/>
      <c r="I101" s="176"/>
    </row>
    <row r="102" spans="1:9" x14ac:dyDescent="0.2">
      <c r="A102" s="90"/>
      <c r="B102" s="85"/>
      <c r="C102" s="85"/>
      <c r="D102" s="85"/>
      <c r="E102" s="85"/>
      <c r="F102" s="86"/>
      <c r="G102" s="136"/>
    </row>
    <row r="103" spans="1:9" x14ac:dyDescent="0.2">
      <c r="A103" s="90" t="s">
        <v>59</v>
      </c>
      <c r="B103" s="85"/>
      <c r="C103" s="85"/>
      <c r="D103" s="85"/>
      <c r="E103" s="85"/>
      <c r="F103" s="86"/>
      <c r="G103" s="136"/>
    </row>
    <row r="104" spans="1:9" x14ac:dyDescent="0.2">
      <c r="A104" s="90"/>
      <c r="B104" s="85"/>
      <c r="C104" s="85"/>
      <c r="D104" s="85"/>
      <c r="E104" s="85"/>
      <c r="F104" s="86"/>
      <c r="G104" s="136"/>
    </row>
    <row r="105" spans="1:9" x14ac:dyDescent="0.2">
      <c r="A105" s="90" t="s">
        <v>293</v>
      </c>
      <c r="B105" s="85"/>
      <c r="C105" s="85"/>
      <c r="D105" s="85"/>
      <c r="E105" s="85"/>
      <c r="F105" s="86"/>
      <c r="G105" s="136"/>
    </row>
    <row r="106" spans="1:9" x14ac:dyDescent="0.2">
      <c r="A106" s="91"/>
      <c r="B106" s="87"/>
      <c r="C106" s="87"/>
      <c r="D106" s="87"/>
      <c r="E106" s="87"/>
      <c r="F106" s="88"/>
      <c r="G106" s="137"/>
    </row>
    <row r="108" spans="1:9" x14ac:dyDescent="0.2">
      <c r="A108" s="90"/>
      <c r="B108" s="85"/>
      <c r="C108" s="85"/>
      <c r="D108" s="85"/>
      <c r="E108" s="85"/>
      <c r="F108" s="86"/>
      <c r="G108" s="136"/>
      <c r="I108" s="176"/>
    </row>
    <row r="109" spans="1:9" x14ac:dyDescent="0.2">
      <c r="A109" s="90" t="s">
        <v>294</v>
      </c>
      <c r="B109" s="85"/>
      <c r="C109" s="85"/>
      <c r="D109" s="85"/>
      <c r="E109" s="85"/>
      <c r="F109" s="86"/>
      <c r="G109" s="136"/>
      <c r="H109" s="235"/>
      <c r="I109" s="176"/>
    </row>
    <row r="110" spans="1:9" x14ac:dyDescent="0.2">
      <c r="A110" s="90"/>
      <c r="B110" s="85"/>
      <c r="C110" s="85"/>
      <c r="D110" s="85"/>
      <c r="E110" s="85"/>
      <c r="F110" s="86"/>
      <c r="G110" s="136"/>
    </row>
    <row r="111" spans="1:9" x14ac:dyDescent="0.2">
      <c r="A111" s="90" t="s">
        <v>59</v>
      </c>
      <c r="B111" s="85"/>
      <c r="C111" s="85"/>
      <c r="D111" s="85"/>
      <c r="E111" s="85"/>
      <c r="F111" s="86"/>
      <c r="G111" s="136"/>
    </row>
    <row r="112" spans="1:9" x14ac:dyDescent="0.2">
      <c r="A112" s="90"/>
      <c r="B112" s="85"/>
      <c r="C112" s="85"/>
      <c r="D112" s="85"/>
      <c r="E112" s="85"/>
      <c r="F112" s="86"/>
      <c r="G112" s="136"/>
    </row>
    <row r="113" spans="1:7" x14ac:dyDescent="0.2">
      <c r="A113" s="90" t="s">
        <v>295</v>
      </c>
      <c r="B113" s="85"/>
      <c r="C113" s="85"/>
      <c r="D113" s="85"/>
      <c r="E113" s="85"/>
      <c r="F113" s="86"/>
      <c r="G113" s="136"/>
    </row>
    <row r="114" spans="1:7" x14ac:dyDescent="0.2">
      <c r="A114" s="91"/>
      <c r="B114" s="87"/>
      <c r="C114" s="87"/>
      <c r="D114" s="87"/>
      <c r="E114" s="87"/>
      <c r="F114" s="88"/>
      <c r="G114" s="137"/>
    </row>
  </sheetData>
  <mergeCells count="1">
    <mergeCell ref="A2:G2"/>
  </mergeCells>
  <pageMargins left="0.78740157480314965" right="0.78740157480314965" top="0.98425196850393704" bottom="0.98425196850393704" header="0.51181102362204722" footer="0.51181102362204722"/>
  <pageSetup paperSize="9" scale="70" orientation="portrait" r:id="rId1"/>
  <headerFooter alignWithMargins="0">
    <oddHeader xml:space="preserve">&amp;L&amp;8VNF&amp;R&amp;8Restructuration du talus de Sarralbe
</oddHeader>
    <oddFooter>&amp;LSAFEGE_x000D_&amp;1#&amp;"Calibri"&amp;10&amp;K000000 General&amp;CDQE&amp;R&amp;P/&amp;N</oddFooter>
  </headerFooter>
  <rowBreaks count="1" manualBreakCount="1">
    <brk id="5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39811-6A88-477E-AE5E-A8557B39BE3F}">
  <dimension ref="A1"/>
  <sheetViews>
    <sheetView workbookViewId="0"/>
  </sheetViews>
  <sheetFormatPr baseColWidth="10" defaultRowHeight="12.75" x14ac:dyDescent="0.2"/>
  <sheetData/>
  <pageMargins left="0.7" right="0.7" top="0.75" bottom="0.75" header="0.3" footer="0.3"/>
</worksheet>
</file>

<file path=docMetadata/LabelInfo.xml><?xml version="1.0" encoding="utf-8"?>
<clbl:labelList xmlns:clbl="http://schemas.microsoft.com/office/2020/mipLabelMetadata">
  <clbl:label id="{04d09258-035b-4e4f-ae3e-d79ff3d418d8}" enabled="1" method="Standard" siteId="{f4a12867-922d-4b9d-bb85-9ee7898512a0}"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Introduction </vt:lpstr>
      <vt:lpstr>BPU</vt:lpstr>
      <vt:lpstr>DQE chiffrage</vt:lpstr>
      <vt:lpstr>Feuil1</vt:lpstr>
      <vt:lpstr>'Introduction '!_Toc266177830</vt:lpstr>
      <vt:lpstr>BPU!Impression_des_titres</vt:lpstr>
      <vt:lpstr>'Introduction '!Impression_des_titres</vt:lpstr>
      <vt:lpstr>BPU!Zone_d_impression</vt:lpstr>
      <vt:lpstr>'DQE chiffrage'!Zone_d_impression</vt:lpstr>
      <vt:lpstr>'Introduction '!Zone_d_impression</vt:lpstr>
    </vt:vector>
  </TitlesOfParts>
  <Company>Groupe SAFEGE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JACQUES.PRIGENT</dc:creator>
  <cp:lastModifiedBy>Franchet, Lea</cp:lastModifiedBy>
  <cp:lastPrinted>2025-09-30T16:35:14Z</cp:lastPrinted>
  <dcterms:created xsi:type="dcterms:W3CDTF">2007-07-03T07:59:48Z</dcterms:created>
  <dcterms:modified xsi:type="dcterms:W3CDTF">2025-09-30T16:35:41Z</dcterms:modified>
</cp:coreProperties>
</file>