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uper_U\OPERATIONS\SNIA-SE\NCE\2025_NCE_ILOT 4.3 PANNEAUX PV\31_PrestaTvw_25-063\02_ACT\01_DCE\V2.0 (VD)\"/>
    </mc:Choice>
  </mc:AlternateContent>
  <xr:revisionPtr revIDLastSave="0" documentId="13_ncr:1_{1E415CA0-C54F-4EC9-AE96-04B000845EEF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DPGF" sheetId="15" r:id="rId1"/>
  </sheets>
  <definedNames>
    <definedName name="_Toc113361099" localSheetId="0">DPGF!#REF!</definedName>
    <definedName name="_Toc136017769" localSheetId="0">DPGF!$A$43</definedName>
    <definedName name="_Toc145002436" localSheetId="0">DPGF!#REF!</definedName>
    <definedName name="_Toc33088173" localSheetId="0">DPGF!#REF!</definedName>
    <definedName name="_Toc355268567_1">0</definedName>
    <definedName name="_Toc355268567_2">0</definedName>
    <definedName name="_Toc355268567_3">0</definedName>
    <definedName name="_Toc360036453_1">0</definedName>
    <definedName name="_Toc360036453_2">0</definedName>
    <definedName name="_Toc360036453_3">0</definedName>
    <definedName name="_Toc378582675_1">0</definedName>
    <definedName name="_Toc490234448" localSheetId="0">DPGF!#REF!</definedName>
    <definedName name="_Toc66369996" localSheetId="0">DPGF!$A$13</definedName>
    <definedName name="Excel_BuiltIn_Print_Area_1">0</definedName>
    <definedName name="Excel_BuiltIn_Print_Area_2">0</definedName>
    <definedName name="Excel_BuiltIn_Print_Area_3">0</definedName>
    <definedName name="Excel_BuiltIn_Print_Area_4">0</definedName>
    <definedName name="Excel_BuiltIn_Print_Area_5">0</definedName>
    <definedName name="Excel_BuiltIn_Print_Titles_1">0</definedName>
    <definedName name="Excel_BuiltIn_Print_Titles_2">0</definedName>
    <definedName name="Excel_BuiltIn_Print_Titles_3">0</definedName>
    <definedName name="Excel_BuiltIn_Print_Titles_4">0</definedName>
    <definedName name="Excel_BuiltIn_Print_Titles_5">0</definedName>
    <definedName name="prix">DPGF!#REF!,DPGF!#REF!,DPGF!#REF!,DPGF!#REF!,DPGF!#REF!,DPGF!#REF!,DPGF!#REF!,DPGF!#REF!,DPGF!#REF!,DPGF!#REF!,DPGF!#REF!,DPGF!#REF!,DPGF!#REF!,DPGF!#REF!,DPGF!#REF!,DPGF!#REF!,DPGF!#REF!,DPGF!#REF!,DPGF!#REF!,DPGF!#REF!,DPGF!$H$9</definedName>
    <definedName name="taux">"$#REF !.$I$138"</definedName>
    <definedName name="tranche">DPGF!#REF!,DPGF!#REF!,DPGF!#REF!,DPGF!#REF!,DPGF!#REF!,DPGF!#REF!,DPGF!#REF!,DPGF!#REF!,DPGF!#REF!,DPGF!#REF!,DPGF!#REF!,DPGF!#REF!,DPGF!#REF!,DPGF!#REF!</definedName>
    <definedName name="_xlnm.Print_Area" localSheetId="0">DPGF!$A$1:$H$51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3" i="15" l="1"/>
  <c r="H44" i="15" s="1"/>
  <c r="H41" i="15"/>
  <c r="H42" i="15" s="1"/>
  <c r="H39" i="15"/>
  <c r="H40" i="15" s="1"/>
  <c r="H37" i="15"/>
  <c r="H38" i="15" s="1"/>
  <c r="H35" i="15"/>
  <c r="H36" i="15" s="1"/>
  <c r="H33" i="15"/>
  <c r="H32" i="15"/>
  <c r="H31" i="15"/>
  <c r="H29" i="15"/>
  <c r="H28" i="15"/>
  <c r="H26" i="15"/>
  <c r="H25" i="15"/>
  <c r="H24" i="15"/>
  <c r="H22" i="15"/>
  <c r="H21" i="15"/>
  <c r="H20" i="15"/>
  <c r="H19" i="15"/>
  <c r="H17" i="15"/>
  <c r="H16" i="15"/>
  <c r="H15" i="15"/>
  <c r="H13" i="15"/>
  <c r="H14" i="15" s="1"/>
  <c r="H11" i="15"/>
  <c r="H12" i="15" s="1"/>
  <c r="H9" i="15"/>
  <c r="H10" i="15" s="1"/>
  <c r="H30" i="15" l="1"/>
  <c r="H34" i="15"/>
  <c r="H27" i="15"/>
  <c r="H23" i="15"/>
  <c r="H18" i="15"/>
  <c r="H46" i="15" l="1"/>
  <c r="H47" i="15" s="1"/>
  <c r="H48" i="1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tc={2D7AC78B-85F3-474A-91C3-A00A515FD4F7}</author>
    <author>tc={89C751AF-54BD-4B07-ABAD-229EC2C8BE12}</author>
  </authors>
  <commentList>
    <comment ref="D29" authorId="0" shapeId="0" xr:uid="{2D7AC78B-85F3-474A-91C3-A00A515FD4F7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/fusibles/parafoudres (DC)</t>
      </text>
    </comment>
    <comment ref="D31" authorId="1" shapeId="0" xr:uid="{89C751AF-54BD-4B07-ABAD-229EC2C8BE12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MANQUE Fourniture et pose du coffret de protection avec ses disjoncteurs/fusibles (AC)</t>
      </text>
    </comment>
  </commentList>
</comments>
</file>

<file path=xl/sharedStrings.xml><?xml version="1.0" encoding="utf-8"?>
<sst xmlns="http://schemas.openxmlformats.org/spreadsheetml/2006/main" count="124" uniqueCount="89">
  <si>
    <t>DECOMPOSITION DU PRIX GLOBAL ET FORFAITAIRE</t>
  </si>
  <si>
    <t>N° PRIX</t>
  </si>
  <si>
    <t>U</t>
  </si>
  <si>
    <t>Qté Entreprise</t>
  </si>
  <si>
    <t>PU HT €</t>
  </si>
  <si>
    <t>Sous-totaux</t>
  </si>
  <si>
    <t>ens</t>
  </si>
  <si>
    <t>sous-total</t>
  </si>
  <si>
    <t>P3</t>
  </si>
  <si>
    <t>P10</t>
  </si>
  <si>
    <t>P11</t>
  </si>
  <si>
    <t>P12</t>
  </si>
  <si>
    <t>P13</t>
  </si>
  <si>
    <t>P14</t>
  </si>
  <si>
    <t>P15</t>
  </si>
  <si>
    <t>P16</t>
  </si>
  <si>
    <t>P17</t>
  </si>
  <si>
    <t>P20</t>
  </si>
  <si>
    <t>P21</t>
  </si>
  <si>
    <t>P22</t>
  </si>
  <si>
    <t>P23</t>
  </si>
  <si>
    <t>Formation / assistance technique</t>
  </si>
  <si>
    <t xml:space="preserve">TVA </t>
  </si>
  <si>
    <t>CHAPITRE</t>
  </si>
  <si>
    <t>Réf AE-CCATP</t>
  </si>
  <si>
    <t>PRESTATION</t>
  </si>
  <si>
    <r>
      <t>Préambule</t>
    </r>
    <r>
      <rPr>
        <sz val="11"/>
        <rFont val="Arial"/>
        <family val="2"/>
      </rPr>
      <t xml:space="preserve"> : Chaque désignation de poste se veut simplifiée et rappelle l'article correspondant de l'AE-CCATP, lequel spécifie et apporte toutes les précisions utiles. Chaque désignation est donc réputée comprendre l'ensemble des dispositions, sujétions, équipements, accessoires divers, garnitures et autres décrits à l'AE-CCATP pour ce poste ou implicitement évoqués comme incombant aux règles de l'art.</t>
    </r>
  </si>
  <si>
    <t>Préparation de chantier</t>
  </si>
  <si>
    <t>Grutage des fournitures et matériels</t>
  </si>
  <si>
    <t>P1</t>
  </si>
  <si>
    <t>Planning général
Dossier et démarches de raccordement au réseau électrique
Documents d'exécution</t>
  </si>
  <si>
    <t>5.4.1</t>
  </si>
  <si>
    <t>Mise en place des support des panneaux solaires</t>
  </si>
  <si>
    <t>Pose des panneaux photovoltaïques</t>
  </si>
  <si>
    <t>P4</t>
  </si>
  <si>
    <t>P5</t>
  </si>
  <si>
    <t>P6</t>
  </si>
  <si>
    <t>Mise en place du chemin de câbles</t>
  </si>
  <si>
    <t>Mise à la terre</t>
  </si>
  <si>
    <t xml:space="preserve">Mise en place du câble entre le TGBT et les onduleurs </t>
  </si>
  <si>
    <t>P7</t>
  </si>
  <si>
    <t>P8</t>
  </si>
  <si>
    <t>P9</t>
  </si>
  <si>
    <t>Passage des câbles du RDC au 8ème</t>
  </si>
  <si>
    <t>Carrotages pour passages de câbles</t>
  </si>
  <si>
    <t>Rebouchage produit ignifugé</t>
  </si>
  <si>
    <t>Mise en place du câble entre les onduleurs et les capteurs solaires</t>
  </si>
  <si>
    <t>Fourniture et pose des onduleurs</t>
  </si>
  <si>
    <t>Fourniture et pose des panneaux</t>
  </si>
  <si>
    <t>Fourniture et pose du coffret de protection avec ses disjoncteurs</t>
  </si>
  <si>
    <t>Pose des onduleurs et tout l'équipement</t>
  </si>
  <si>
    <t>Mise en place des câbles des panneaux jusqu'aux onduleurs</t>
  </si>
  <si>
    <t>Mise en place des câbles des onduleurs jusqu'au TGBT</t>
  </si>
  <si>
    <t>Mise en place du câble de terre des panneaux jusqu'aux piquets de terre</t>
  </si>
  <si>
    <t>Raccordement au TGBT</t>
  </si>
  <si>
    <t>P18</t>
  </si>
  <si>
    <t>Mise en place d'un compteur de réinjection</t>
  </si>
  <si>
    <t>Mise en place d'une horloge</t>
  </si>
  <si>
    <t>Repérage/étiquetage</t>
  </si>
  <si>
    <t>Mise en service et contrôle</t>
  </si>
  <si>
    <t>Consuel</t>
  </si>
  <si>
    <t>Vérification de la conformité de l'installation</t>
  </si>
  <si>
    <t>Documentations techniques – DOE</t>
  </si>
  <si>
    <t>P19</t>
  </si>
  <si>
    <t>Mise en place de supports des panneaux solaires de type plots béton</t>
  </si>
  <si>
    <t>Essais, vérifications et mise en service</t>
  </si>
  <si>
    <t>5.6</t>
  </si>
  <si>
    <t>5.7</t>
  </si>
  <si>
    <t>TOTAL BASE HT</t>
  </si>
  <si>
    <t>TOTAL BASE TTC</t>
  </si>
  <si>
    <t>Essais, vérification des installations électriques et mise en service</t>
  </si>
  <si>
    <t>m²</t>
  </si>
  <si>
    <t>Mise en place de chemin de câbles aux endroits nécessaires</t>
  </si>
  <si>
    <t>ml</t>
  </si>
  <si>
    <t>Raccordement INEDIS</t>
  </si>
  <si>
    <t>Offre de base</t>
  </si>
  <si>
    <t>5.5.1</t>
  </si>
  <si>
    <t>5.5.2</t>
  </si>
  <si>
    <t>5.5.4</t>
  </si>
  <si>
    <t>5.5.5</t>
  </si>
  <si>
    <t>5.5.6</t>
  </si>
  <si>
    <t>5.5.7</t>
  </si>
  <si>
    <t>5.5.8</t>
  </si>
  <si>
    <t>5.5.9</t>
  </si>
  <si>
    <t>5.5.10</t>
  </si>
  <si>
    <t>5.8</t>
  </si>
  <si>
    <t>Nom de l'entreprise :</t>
  </si>
  <si>
    <r>
      <t xml:space="preserve">INSTALLATION DE PANNEAUX PHOTOVOLTAÏQUES SUR LA TOITURE DU BÂTIMENT ILOT 4.3
</t>
    </r>
    <r>
      <rPr>
        <sz val="18"/>
        <rFont val="GeosansLight"/>
      </rPr>
      <t>Direction Générale de l'Aviation Civile - Aéroport de Nice-Côte d’Azur</t>
    </r>
    <r>
      <rPr>
        <b/>
        <sz val="18"/>
        <rFont val="GeosansLight"/>
      </rPr>
      <t xml:space="preserve">
SNIA_PAI-NICE-CORSE_MAPA_25-063</t>
    </r>
  </si>
  <si>
    <t>P2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</si>
</sst>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1]_-;\-* #,##0.00\ [$€-1]_-;_-* \-??\ [$€-1]_-"/>
    <numFmt numFmtId="166" formatCode="&quot; &quot;#,##0.00&quot; € &quot;;&quot;-&quot;#,##0.00&quot; € &quot;;&quot; -&quot;#&quot; € &quot;;@&quot; &quot;"/>
    <numFmt numFmtId="167" formatCode="_-* #,##0.00&quot; €&quot;_-;\-* #,##0.00&quot; €&quot;_-;_-* \-??&quot; €&quot;_-;_-@_-"/>
    <numFmt numFmtId="168" formatCode="&quot; &quot;#,##0.00&quot; &quot;[$€-40C]&quot; &quot;;&quot;-&quot;#,##0.00&quot; &quot;[$€-40C]&quot; &quot;;&quot; -&quot;#&quot; &quot;[$€-40C]&quot; &quot;;@&quot; &quot;"/>
    <numFmt numFmtId="169" formatCode="_-* #,##0.00\ [$€-1]_-;\-* #,##0.00\ [$€-1]_-;_-* &quot;-&quot;??\ [$€-1]_-"/>
    <numFmt numFmtId="170" formatCode="_-* #,##0.00\ [$€]_-;\-* #,##0.00\ [$€]_-;_-* &quot;-&quot;??\ [$€]_-;_-@_-"/>
    <numFmt numFmtId="171" formatCode="[$-40C]General"/>
    <numFmt numFmtId="172" formatCode="_-* #,##0.00\ _€_-;\-* #,##0.00\ _€_-;_-* \-??\ _€_-;_-@_-"/>
    <numFmt numFmtId="173" formatCode="_-* #,##0.00\ _F_-;\-* #,##0.00\ _F_-;_-* &quot;-&quot;??\ _F_-;_-@_-"/>
    <numFmt numFmtId="174" formatCode="_-* #,##0.00\ &quot;F&quot;_-;\-* #,##0.00\ &quot;F&quot;_-;_-* &quot;-&quot;??\ &quot;F&quot;_-;_-@_-"/>
    <numFmt numFmtId="175" formatCode="#,##0.00&quot; &quot;[$€-40C];[Red]&quot;-&quot;#,##0.00&quot; &quot;[$€-40C]"/>
    <numFmt numFmtId="176" formatCode="_(&quot;$&quot;* #,##0.00_);_(&quot;$&quot;* \(#,##0.00\);_(&quot;$&quot;* &quot;-&quot;??_);_(@_)"/>
  </numFmts>
  <fonts count="75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0"/>
      <name val="GeosansLight"/>
      <family val="2"/>
    </font>
    <font>
      <u/>
      <sz val="11"/>
      <name val="Arial"/>
      <family val="2"/>
    </font>
    <font>
      <sz val="11"/>
      <name val="Arial"/>
      <family val="2"/>
    </font>
    <font>
      <u/>
      <sz val="9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11"/>
      <color rgb="FF000000"/>
      <name val="Calibri1"/>
    </font>
    <font>
      <sz val="11"/>
      <color rgb="FFFFFFFF"/>
      <name val="Calibri1"/>
    </font>
    <font>
      <sz val="11"/>
      <color rgb="FFFF0000"/>
      <name val="Calibri1"/>
    </font>
    <font>
      <b/>
      <sz val="11"/>
      <color rgb="FFFF9900"/>
      <name val="Calibri1"/>
    </font>
    <font>
      <sz val="11"/>
      <color rgb="FFFF9900"/>
      <name val="Calibri1"/>
    </font>
    <font>
      <sz val="11"/>
      <color rgb="FF000000"/>
      <name val="Arial1"/>
    </font>
    <font>
      <sz val="11"/>
      <color rgb="FF333399"/>
      <name val="Calibri1"/>
    </font>
    <font>
      <sz val="12"/>
      <name val="Times New Roman"/>
      <family val="1"/>
    </font>
    <font>
      <sz val="11"/>
      <color rgb="FF000000"/>
      <name val="Calibri"/>
      <family val="2"/>
    </font>
    <font>
      <b/>
      <sz val="11"/>
      <color indexed="9"/>
      <name val="MS Sans Serif"/>
      <family val="2"/>
    </font>
    <font>
      <b/>
      <i/>
      <sz val="16"/>
      <color rgb="FF000000"/>
      <name val="Arial1"/>
    </font>
    <font>
      <sz val="11"/>
      <color rgb="FF800080"/>
      <name val="Calibri1"/>
    </font>
    <font>
      <b/>
      <sz val="11"/>
      <color indexed="10"/>
      <name val="MS Sans Serif"/>
      <family val="2"/>
    </font>
    <font>
      <sz val="11"/>
      <color rgb="FF993300"/>
      <name val="Calibri1"/>
    </font>
    <font>
      <sz val="10"/>
      <color rgb="FF000000"/>
      <name val="Arial1"/>
      <family val="2"/>
    </font>
    <font>
      <sz val="10"/>
      <color indexed="8"/>
      <name val="Helvetica"/>
      <family val="2"/>
    </font>
    <font>
      <sz val="11"/>
      <color indexed="8"/>
      <name val="MS Sans Serif"/>
      <family val="2"/>
    </font>
    <font>
      <sz val="10"/>
      <color rgb="FF000000"/>
      <name val="Arial2"/>
    </font>
    <font>
      <b/>
      <i/>
      <u/>
      <sz val="11"/>
      <color rgb="FF000000"/>
      <name val="Arial1"/>
    </font>
    <font>
      <sz val="11"/>
      <color rgb="FF008000"/>
      <name val="Calibri1"/>
    </font>
    <font>
      <b/>
      <sz val="11"/>
      <color rgb="FF333333"/>
      <name val="Calibri1"/>
    </font>
    <font>
      <i/>
      <sz val="11"/>
      <color rgb="FF808080"/>
      <name val="Calibri1"/>
    </font>
    <font>
      <b/>
      <sz val="18"/>
      <color rgb="FF003366"/>
      <name val="Cambria"/>
      <family val="1"/>
    </font>
    <font>
      <b/>
      <sz val="15"/>
      <color rgb="FF003366"/>
      <name val="Calibri1"/>
    </font>
    <font>
      <b/>
      <sz val="13"/>
      <color rgb="FF003366"/>
      <name val="Calibri1"/>
    </font>
    <font>
      <b/>
      <sz val="11"/>
      <color rgb="FF003366"/>
      <name val="Calibri1"/>
    </font>
    <font>
      <b/>
      <sz val="11"/>
      <color rgb="FF000000"/>
      <name val="Calibri1"/>
    </font>
    <font>
      <b/>
      <sz val="11"/>
      <color rgb="FFFFFFFF"/>
      <name val="Calibri1"/>
    </font>
    <font>
      <sz val="11"/>
      <color indexed="9"/>
      <name val="MS Sans Serif"/>
      <family val="2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</font>
    <font>
      <b/>
      <sz val="9"/>
      <color indexed="8"/>
      <name val="Arial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MS Sans Serif"/>
      <family val="2"/>
    </font>
    <font>
      <b/>
      <sz val="12"/>
      <name val="Mead Bold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0"/>
      <color indexed="9"/>
      <name val="Arial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0"/>
      <name val="Century Gothic"/>
      <family val="2"/>
    </font>
    <font>
      <sz val="10"/>
      <name val="Times New Roman"/>
      <family val="1"/>
    </font>
    <font>
      <b/>
      <sz val="9.75"/>
      <name val="Dutch"/>
    </font>
    <font>
      <sz val="9"/>
      <name val="Geneva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sz val="12"/>
      <color theme="0" tint="-0.499984740745262"/>
      <name val="Arial"/>
      <family val="2"/>
    </font>
    <font>
      <b/>
      <sz val="18"/>
      <name val="GeosansLight"/>
    </font>
    <font>
      <sz val="18"/>
      <name val="GeosansLight"/>
    </font>
    <font>
      <sz val="26"/>
      <name val="Arial"/>
      <family val="2"/>
    </font>
    <font>
      <b/>
      <sz val="26"/>
      <name val="Arial"/>
      <family val="2"/>
    </font>
    <font>
      <b/>
      <u/>
      <sz val="12"/>
      <name val="Arial"/>
      <family val="2"/>
    </font>
  </fonts>
  <fills count="51">
    <fill>
      <patternFill patternType="none"/>
    </fill>
    <fill>
      <patternFill patternType="gray125"/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C0C0C0"/>
        <bgColor rgb="FFC0C0C0"/>
      </patternFill>
    </fill>
    <fill>
      <patternFill patternType="solid">
        <fgColor rgb="FFFFFFCC"/>
        <bgColor rgb="FFFFFFCC"/>
      </patternFill>
    </fill>
    <fill>
      <patternFill patternType="solid">
        <fgColor indexed="19"/>
        <bgColor indexed="54"/>
      </patternFill>
    </fill>
    <fill>
      <patternFill patternType="solid">
        <fgColor indexed="13"/>
        <bgColor indexed="34"/>
      </patternFill>
    </fill>
    <fill>
      <patternFill patternType="solid">
        <fgColor rgb="FFFFFF99"/>
        <bgColor rgb="FFFFFF99"/>
      </patternFill>
    </fill>
    <fill>
      <patternFill patternType="solid">
        <fgColor rgb="FFFF950E"/>
        <bgColor rgb="FFFF950E"/>
      </patternFill>
    </fill>
    <fill>
      <patternFill patternType="solid">
        <fgColor rgb="FFFF3333"/>
        <bgColor rgb="FFFF3333"/>
      </patternFill>
    </fill>
    <fill>
      <patternFill patternType="solid">
        <fgColor rgb="FF969696"/>
        <bgColor rgb="FF969696"/>
      </patternFill>
    </fill>
    <fill>
      <patternFill patternType="solid">
        <fgColor rgb="FF3DEB3D"/>
        <bgColor rgb="FF3DEB3D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8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n">
        <color rgb="FF333399"/>
      </bottom>
      <diagonal/>
    </border>
    <border>
      <left/>
      <right/>
      <top/>
      <bottom style="thin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57">
    <xf numFmtId="0" fontId="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8" fillId="0" borderId="0"/>
    <xf numFmtId="44" fontId="2" fillId="0" borderId="0" applyFont="0" applyFill="0" applyBorder="0" applyAlignment="0" applyProtection="0"/>
    <xf numFmtId="0" fontId="9" fillId="2" borderId="0" applyNumberFormat="0" applyBorder="0" applyProtection="0"/>
    <xf numFmtId="0" fontId="9" fillId="2" borderId="0" applyNumberFormat="0" applyBorder="0" applyProtection="0"/>
    <xf numFmtId="0" fontId="9" fillId="2" borderId="0" applyNumberFormat="0" applyBorder="0" applyProtection="0"/>
    <xf numFmtId="0" fontId="9" fillId="3" borderId="0" applyNumberFormat="0" applyBorder="0" applyProtection="0"/>
    <xf numFmtId="0" fontId="9" fillId="3" borderId="0" applyNumberFormat="0" applyBorder="0" applyProtection="0"/>
    <xf numFmtId="0" fontId="9" fillId="3" borderId="0" applyNumberFormat="0" applyBorder="0" applyProtection="0"/>
    <xf numFmtId="0" fontId="9" fillId="4" borderId="0" applyNumberFormat="0" applyBorder="0" applyProtection="0"/>
    <xf numFmtId="0" fontId="9" fillId="4" borderId="0" applyNumberFormat="0" applyBorder="0" applyProtection="0"/>
    <xf numFmtId="0" fontId="9" fillId="4" borderId="0" applyNumberFormat="0" applyBorder="0" applyProtection="0"/>
    <xf numFmtId="0" fontId="9" fillId="5" borderId="0" applyNumberFormat="0" applyBorder="0" applyProtection="0"/>
    <xf numFmtId="0" fontId="9" fillId="5" borderId="0" applyNumberFormat="0" applyBorder="0" applyProtection="0"/>
    <xf numFmtId="0" fontId="9" fillId="5" borderId="0" applyNumberFormat="0" applyBorder="0" applyProtection="0"/>
    <xf numFmtId="0" fontId="9" fillId="6" borderId="0" applyNumberFormat="0" applyBorder="0" applyProtection="0"/>
    <xf numFmtId="0" fontId="9" fillId="6" borderId="0" applyNumberFormat="0" applyBorder="0" applyProtection="0"/>
    <xf numFmtId="0" fontId="9" fillId="6" borderId="0" applyNumberFormat="0" applyBorder="0" applyProtection="0"/>
    <xf numFmtId="0" fontId="9" fillId="7" borderId="0" applyNumberFormat="0" applyBorder="0" applyProtection="0"/>
    <xf numFmtId="0" fontId="9" fillId="7" borderId="0" applyNumberFormat="0" applyBorder="0" applyProtection="0"/>
    <xf numFmtId="0" fontId="9" fillId="7" borderId="0" applyNumberFormat="0" applyBorder="0" applyProtection="0"/>
    <xf numFmtId="0" fontId="9" fillId="8" borderId="0" applyNumberFormat="0" applyBorder="0" applyProtection="0"/>
    <xf numFmtId="0" fontId="9" fillId="8" borderId="0" applyNumberFormat="0" applyBorder="0" applyProtection="0"/>
    <xf numFmtId="0" fontId="9" fillId="8" borderId="0" applyNumberFormat="0" applyBorder="0" applyProtection="0"/>
    <xf numFmtId="0" fontId="9" fillId="9" borderId="0" applyNumberFormat="0" applyBorder="0" applyProtection="0"/>
    <xf numFmtId="0" fontId="9" fillId="9" borderId="0" applyNumberFormat="0" applyBorder="0" applyProtection="0"/>
    <xf numFmtId="0" fontId="9" fillId="9" borderId="0" applyNumberFormat="0" applyBorder="0" applyProtection="0"/>
    <xf numFmtId="0" fontId="9" fillId="10" borderId="0" applyNumberFormat="0" applyBorder="0" applyProtection="0"/>
    <xf numFmtId="0" fontId="9" fillId="10" borderId="0" applyNumberFormat="0" applyBorder="0" applyProtection="0"/>
    <xf numFmtId="0" fontId="9" fillId="10" borderId="0" applyNumberFormat="0" applyBorder="0" applyProtection="0"/>
    <xf numFmtId="0" fontId="9" fillId="5" borderId="0" applyNumberFormat="0" applyBorder="0" applyProtection="0"/>
    <xf numFmtId="0" fontId="9" fillId="5" borderId="0" applyNumberFormat="0" applyBorder="0" applyProtection="0"/>
    <xf numFmtId="0" fontId="9" fillId="5" borderId="0" applyNumberFormat="0" applyBorder="0" applyProtection="0"/>
    <xf numFmtId="0" fontId="9" fillId="8" borderId="0" applyNumberFormat="0" applyBorder="0" applyProtection="0"/>
    <xf numFmtId="0" fontId="9" fillId="8" borderId="0" applyNumberFormat="0" applyBorder="0" applyProtection="0"/>
    <xf numFmtId="0" fontId="9" fillId="8" borderId="0" applyNumberFormat="0" applyBorder="0" applyProtection="0"/>
    <xf numFmtId="0" fontId="9" fillId="11" borderId="0" applyNumberFormat="0" applyBorder="0" applyProtection="0"/>
    <xf numFmtId="0" fontId="9" fillId="11" borderId="0" applyNumberFormat="0" applyBorder="0" applyProtection="0"/>
    <xf numFmtId="0" fontId="9" fillId="11" borderId="0" applyNumberFormat="0" applyBorder="0" applyProtection="0"/>
    <xf numFmtId="0" fontId="10" fillId="12" borderId="0" applyNumberFormat="0" applyBorder="0" applyProtection="0"/>
    <xf numFmtId="0" fontId="10" fillId="12" borderId="0" applyNumberFormat="0" applyBorder="0" applyProtection="0"/>
    <xf numFmtId="0" fontId="10" fillId="12" borderId="0" applyNumberFormat="0" applyBorder="0" applyProtection="0"/>
    <xf numFmtId="0" fontId="10" fillId="9" borderId="0" applyNumberFormat="0" applyBorder="0" applyProtection="0"/>
    <xf numFmtId="0" fontId="10" fillId="9" borderId="0" applyNumberFormat="0" applyBorder="0" applyProtection="0"/>
    <xf numFmtId="0" fontId="10" fillId="9" borderId="0" applyNumberFormat="0" applyBorder="0" applyProtection="0"/>
    <xf numFmtId="0" fontId="10" fillId="10" borderId="0" applyNumberFormat="0" applyBorder="0" applyProtection="0"/>
    <xf numFmtId="0" fontId="10" fillId="10" borderId="0" applyNumberFormat="0" applyBorder="0" applyProtection="0"/>
    <xf numFmtId="0" fontId="10" fillId="10" borderId="0" applyNumberFormat="0" applyBorder="0" applyProtection="0"/>
    <xf numFmtId="0" fontId="10" fillId="13" borderId="0" applyNumberFormat="0" applyBorder="0" applyProtection="0"/>
    <xf numFmtId="0" fontId="10" fillId="13" borderId="0" applyNumberFormat="0" applyBorder="0" applyProtection="0"/>
    <xf numFmtId="0" fontId="10" fillId="13" borderId="0" applyNumberFormat="0" applyBorder="0" applyProtection="0"/>
    <xf numFmtId="0" fontId="10" fillId="14" borderId="0" applyNumberFormat="0" applyBorder="0" applyProtection="0"/>
    <xf numFmtId="0" fontId="10" fillId="14" borderId="0" applyNumberFormat="0" applyBorder="0" applyProtection="0"/>
    <xf numFmtId="0" fontId="10" fillId="14" borderId="0" applyNumberFormat="0" applyBorder="0" applyProtection="0"/>
    <xf numFmtId="0" fontId="10" fillId="15" borderId="0" applyNumberFormat="0" applyBorder="0" applyProtection="0"/>
    <xf numFmtId="0" fontId="10" fillId="15" borderId="0" applyNumberFormat="0" applyBorder="0" applyProtection="0"/>
    <xf numFmtId="0" fontId="10" fillId="15" borderId="0" applyNumberFormat="0" applyBorder="0" applyProtection="0"/>
    <xf numFmtId="0" fontId="10" fillId="16" borderId="0" applyNumberFormat="0" applyBorder="0" applyProtection="0"/>
    <xf numFmtId="0" fontId="10" fillId="16" borderId="0" applyNumberFormat="0" applyBorder="0" applyProtection="0"/>
    <xf numFmtId="0" fontId="10" fillId="16" borderId="0" applyNumberFormat="0" applyBorder="0" applyProtection="0"/>
    <xf numFmtId="0" fontId="10" fillId="17" borderId="0" applyNumberFormat="0" applyBorder="0" applyProtection="0"/>
    <xf numFmtId="0" fontId="10" fillId="17" borderId="0" applyNumberFormat="0" applyBorder="0" applyProtection="0"/>
    <xf numFmtId="0" fontId="10" fillId="17" borderId="0" applyNumberFormat="0" applyBorder="0" applyProtection="0"/>
    <xf numFmtId="0" fontId="10" fillId="18" borderId="0" applyNumberFormat="0" applyBorder="0" applyProtection="0"/>
    <xf numFmtId="0" fontId="10" fillId="18" borderId="0" applyNumberFormat="0" applyBorder="0" applyProtection="0"/>
    <xf numFmtId="0" fontId="10" fillId="18" borderId="0" applyNumberFormat="0" applyBorder="0" applyProtection="0"/>
    <xf numFmtId="0" fontId="10" fillId="13" borderId="0" applyNumberFormat="0" applyBorder="0" applyProtection="0"/>
    <xf numFmtId="0" fontId="10" fillId="13" borderId="0" applyNumberFormat="0" applyBorder="0" applyProtection="0"/>
    <xf numFmtId="0" fontId="10" fillId="13" borderId="0" applyNumberFormat="0" applyBorder="0" applyProtection="0"/>
    <xf numFmtId="0" fontId="10" fillId="14" borderId="0" applyNumberFormat="0" applyBorder="0" applyProtection="0"/>
    <xf numFmtId="0" fontId="10" fillId="14" borderId="0" applyNumberFormat="0" applyBorder="0" applyProtection="0"/>
    <xf numFmtId="0" fontId="10" fillId="14" borderId="0" applyNumberFormat="0" applyBorder="0" applyProtection="0"/>
    <xf numFmtId="0" fontId="10" fillId="19" borderId="0" applyNumberFormat="0" applyBorder="0" applyProtection="0"/>
    <xf numFmtId="0" fontId="10" fillId="19" borderId="0" applyNumberFormat="0" applyBorder="0" applyProtection="0"/>
    <xf numFmtId="0" fontId="10" fillId="19" borderId="0" applyNumberFormat="0" applyBorder="0" applyProtection="0"/>
    <xf numFmtId="0" fontId="11" fillId="0" borderId="0" applyNumberFormat="0" applyBorder="0" applyProtection="0"/>
    <xf numFmtId="0" fontId="11" fillId="0" borderId="0" applyNumberFormat="0" applyBorder="0" applyProtection="0"/>
    <xf numFmtId="0" fontId="11" fillId="0" borderId="0" applyNumberFormat="0" applyBorder="0" applyProtection="0"/>
    <xf numFmtId="0" fontId="12" fillId="20" borderId="6" applyNumberFormat="0" applyProtection="0"/>
    <xf numFmtId="0" fontId="12" fillId="20" borderId="6" applyNumberFormat="0" applyProtection="0"/>
    <xf numFmtId="0" fontId="12" fillId="20" borderId="6" applyNumberFormat="0" applyProtection="0"/>
    <xf numFmtId="0" fontId="13" fillId="0" borderId="7" applyNumberFormat="0" applyProtection="0"/>
    <xf numFmtId="0" fontId="13" fillId="0" borderId="7" applyNumberFormat="0" applyProtection="0"/>
    <xf numFmtId="0" fontId="13" fillId="0" borderId="7" applyNumberFormat="0" applyProtection="0"/>
    <xf numFmtId="0" fontId="14" fillId="21" borderId="8" applyNumberFormat="0" applyFont="0" applyProtection="0"/>
    <xf numFmtId="0" fontId="14" fillId="21" borderId="8" applyNumberFormat="0" applyFont="0" applyProtection="0"/>
    <xf numFmtId="0" fontId="14" fillId="21" borderId="8" applyNumberFormat="0" applyFont="0" applyProtection="0"/>
    <xf numFmtId="0" fontId="15" fillId="7" borderId="6" applyNumberFormat="0" applyProtection="0"/>
    <xf numFmtId="0" fontId="15" fillId="7" borderId="6" applyNumberFormat="0" applyProtection="0"/>
    <xf numFmtId="0" fontId="15" fillId="7" borderId="6" applyNumberFormat="0" applyProtection="0"/>
    <xf numFmtId="165" fontId="8" fillId="0" borderId="0" applyFill="0" applyBorder="0" applyAlignment="0" applyProtection="0"/>
    <xf numFmtId="166" fontId="14" fillId="0" borderId="0" applyFont="0" applyBorder="0" applyProtection="0"/>
    <xf numFmtId="165" fontId="8" fillId="0" borderId="0" applyFill="0" applyBorder="0" applyAlignment="0" applyProtection="0"/>
    <xf numFmtId="166" fontId="14" fillId="0" borderId="0" applyFont="0" applyBorder="0" applyProtection="0"/>
    <xf numFmtId="167" fontId="8" fillId="0" borderId="0" applyFill="0" applyBorder="0" applyAlignment="0" applyProtection="0"/>
    <xf numFmtId="166" fontId="14" fillId="0" borderId="0" applyFont="0" applyBorder="0" applyProtection="0"/>
    <xf numFmtId="168" fontId="14" fillId="0" borderId="0" applyFont="0" applyBorder="0" applyProtection="0"/>
    <xf numFmtId="169" fontId="16" fillId="0" borderId="0" applyFont="0" applyFill="0" applyBorder="0" applyAlignment="0" applyProtection="0"/>
    <xf numFmtId="170" fontId="7" fillId="0" borderId="0" applyFont="0" applyFill="0" applyBorder="0" applyAlignment="0" applyProtection="0"/>
    <xf numFmtId="171" fontId="17" fillId="0" borderId="0" applyBorder="0" applyProtection="0"/>
    <xf numFmtId="0" fontId="18" fillId="22" borderId="1" applyProtection="0">
      <alignment horizontal="center"/>
    </xf>
    <xf numFmtId="0" fontId="19" fillId="0" borderId="0" applyNumberFormat="0" applyBorder="0" applyProtection="0">
      <alignment horizontal="center"/>
    </xf>
    <xf numFmtId="0" fontId="19" fillId="0" borderId="0" applyNumberFormat="0" applyBorder="0" applyProtection="0">
      <alignment horizontal="center" textRotation="90"/>
    </xf>
    <xf numFmtId="0" fontId="20" fillId="3" borderId="0" applyNumberFormat="0" applyBorder="0" applyProtection="0"/>
    <xf numFmtId="0" fontId="20" fillId="3" borderId="0" applyNumberFormat="0" applyBorder="0" applyProtection="0"/>
    <xf numFmtId="0" fontId="20" fillId="3" borderId="0" applyNumberFormat="0" applyBorder="0" applyProtection="0"/>
    <xf numFmtId="0" fontId="21" fillId="23" borderId="0" applyBorder="0">
      <alignment horizontal="center" shrinkToFit="1"/>
      <protection locked="0"/>
    </xf>
    <xf numFmtId="172" fontId="8" fillId="0" borderId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73" fontId="7" fillId="0" borderId="0" applyFont="0" applyFill="0" applyBorder="0" applyAlignment="0" applyProtection="0"/>
    <xf numFmtId="164" fontId="14" fillId="0" borderId="0" applyFont="0" applyFill="0" applyBorder="0" applyAlignment="0" applyProtection="0"/>
    <xf numFmtId="174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2" fillId="24" borderId="0" applyNumberFormat="0" applyBorder="0" applyProtection="0"/>
    <xf numFmtId="0" fontId="22" fillId="24" borderId="0" applyNumberFormat="0" applyBorder="0" applyProtection="0"/>
    <xf numFmtId="0" fontId="22" fillId="24" borderId="0" applyNumberFormat="0" applyBorder="0" applyProtection="0"/>
    <xf numFmtId="0" fontId="7" fillId="0" borderId="0"/>
    <xf numFmtId="0" fontId="7" fillId="0" borderId="0"/>
    <xf numFmtId="0" fontId="8" fillId="0" borderId="0"/>
    <xf numFmtId="0" fontId="23" fillId="0" borderId="0"/>
    <xf numFmtId="0" fontId="7" fillId="0" borderId="0"/>
    <xf numFmtId="0" fontId="2" fillId="0" borderId="0"/>
    <xf numFmtId="0" fontId="24" fillId="0" borderId="0" applyNumberFormat="0" applyFill="0" applyBorder="0" applyProtection="0">
      <alignment vertical="top" wrapText="1"/>
    </xf>
    <xf numFmtId="0" fontId="2" fillId="0" borderId="0"/>
    <xf numFmtId="0" fontId="2" fillId="0" borderId="0"/>
    <xf numFmtId="0" fontId="7" fillId="0" borderId="0"/>
    <xf numFmtId="0" fontId="25" fillId="0" borderId="0"/>
    <xf numFmtId="0" fontId="26" fillId="25" borderId="9" applyNumberFormat="0" applyProtection="0"/>
    <xf numFmtId="9" fontId="7" fillId="0" borderId="0" applyFill="0" applyBorder="0" applyAlignment="0" applyProtection="0"/>
    <xf numFmtId="9" fontId="2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27" fillId="0" borderId="0" applyNumberFormat="0" applyBorder="0" applyProtection="0"/>
    <xf numFmtId="175" fontId="27" fillId="0" borderId="0" applyBorder="0" applyProtection="0"/>
    <xf numFmtId="0" fontId="26" fillId="26" borderId="9" applyNumberFormat="0" applyProtection="0">
      <alignment vertical="center"/>
    </xf>
    <xf numFmtId="0" fontId="28" fillId="4" borderId="0" applyNumberFormat="0" applyBorder="0" applyProtection="0"/>
    <xf numFmtId="0" fontId="28" fillId="4" borderId="0" applyNumberFormat="0" applyBorder="0" applyProtection="0"/>
    <xf numFmtId="0" fontId="28" fillId="4" borderId="0" applyNumberFormat="0" applyBorder="0" applyProtection="0"/>
    <xf numFmtId="0" fontId="29" fillId="20" borderId="10" applyNumberFormat="0" applyProtection="0"/>
    <xf numFmtId="0" fontId="29" fillId="20" borderId="10" applyNumberFormat="0" applyProtection="0"/>
    <xf numFmtId="0" fontId="29" fillId="20" borderId="10" applyNumberFormat="0" applyProtection="0"/>
    <xf numFmtId="0" fontId="30" fillId="0" borderId="0" applyNumberFormat="0" applyBorder="0" applyProtection="0"/>
    <xf numFmtId="0" fontId="30" fillId="0" borderId="0" applyNumberFormat="0" applyBorder="0" applyProtection="0"/>
    <xf numFmtId="0" fontId="30" fillId="0" borderId="0" applyNumberFormat="0" applyBorder="0" applyProtection="0"/>
    <xf numFmtId="0" fontId="31" fillId="0" borderId="0" applyNumberFormat="0" applyBorder="0" applyProtection="0"/>
    <xf numFmtId="0" fontId="31" fillId="0" borderId="0" applyNumberFormat="0" applyBorder="0" applyProtection="0"/>
    <xf numFmtId="0" fontId="31" fillId="0" borderId="0" applyNumberFormat="0" applyBorder="0" applyProtection="0"/>
    <xf numFmtId="0" fontId="32" fillId="0" borderId="11" applyNumberFormat="0" applyProtection="0"/>
    <xf numFmtId="0" fontId="32" fillId="0" borderId="11" applyNumberFormat="0" applyProtection="0"/>
    <xf numFmtId="0" fontId="32" fillId="0" borderId="11" applyNumberFormat="0" applyProtection="0"/>
    <xf numFmtId="0" fontId="33" fillId="0" borderId="12" applyNumberFormat="0" applyProtection="0"/>
    <xf numFmtId="0" fontId="33" fillId="0" borderId="12" applyNumberFormat="0" applyProtection="0"/>
    <xf numFmtId="0" fontId="33" fillId="0" borderId="12" applyNumberFormat="0" applyProtection="0"/>
    <xf numFmtId="0" fontId="34" fillId="0" borderId="13" applyNumberFormat="0" applyProtection="0"/>
    <xf numFmtId="0" fontId="34" fillId="0" borderId="13" applyNumberFormat="0" applyProtection="0"/>
    <xf numFmtId="0" fontId="34" fillId="0" borderId="13" applyNumberFormat="0" applyProtection="0"/>
    <xf numFmtId="0" fontId="34" fillId="0" borderId="0" applyNumberFormat="0" applyBorder="0" applyProtection="0"/>
    <xf numFmtId="0" fontId="34" fillId="0" borderId="0" applyNumberFormat="0" applyBorder="0" applyProtection="0"/>
    <xf numFmtId="0" fontId="34" fillId="0" borderId="0" applyNumberFormat="0" applyBorder="0" applyProtection="0"/>
    <xf numFmtId="0" fontId="35" fillId="0" borderId="14" applyNumberFormat="0" applyProtection="0"/>
    <xf numFmtId="0" fontId="35" fillId="0" borderId="14" applyNumberFormat="0" applyProtection="0"/>
    <xf numFmtId="0" fontId="35" fillId="0" borderId="14" applyNumberFormat="0" applyProtection="0"/>
    <xf numFmtId="0" fontId="36" fillId="27" borderId="15" applyNumberFormat="0" applyProtection="0"/>
    <xf numFmtId="0" fontId="36" fillId="27" borderId="15" applyNumberFormat="0" applyProtection="0"/>
    <xf numFmtId="0" fontId="36" fillId="27" borderId="15" applyNumberFormat="0" applyProtection="0"/>
    <xf numFmtId="0" fontId="26" fillId="28" borderId="9" applyNumberFormat="0" applyProtection="0"/>
    <xf numFmtId="0" fontId="37" fillId="0" borderId="16">
      <alignment horizontal="center"/>
      <protection locked="0"/>
    </xf>
    <xf numFmtId="44" fontId="7" fillId="0" borderId="0" applyFont="0" applyFill="0" applyBorder="0" applyAlignment="0" applyProtection="0"/>
    <xf numFmtId="0" fontId="38" fillId="0" borderId="0"/>
    <xf numFmtId="16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39" fillId="0" borderId="0"/>
    <xf numFmtId="0" fontId="1" fillId="0" borderId="0"/>
    <xf numFmtId="0" fontId="1" fillId="0" borderId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5" borderId="0" applyNumberFormat="0" applyBorder="0" applyAlignment="0" applyProtection="0"/>
    <xf numFmtId="0" fontId="8" fillId="36" borderId="0" applyNumberFormat="0" applyBorder="0" applyAlignment="0" applyProtection="0"/>
    <xf numFmtId="0" fontId="8" fillId="37" borderId="0" applyNumberFormat="0" applyBorder="0" applyAlignment="0" applyProtection="0"/>
    <xf numFmtId="0" fontId="8" fillId="32" borderId="0" applyNumberFormat="0" applyBorder="0" applyAlignment="0" applyProtection="0"/>
    <xf numFmtId="0" fontId="8" fillId="35" borderId="0" applyNumberFormat="0" applyBorder="0" applyAlignment="0" applyProtection="0"/>
    <xf numFmtId="0" fontId="8" fillId="38" borderId="0" applyNumberFormat="0" applyBorder="0" applyAlignment="0" applyProtection="0"/>
    <xf numFmtId="0" fontId="40" fillId="39" borderId="0" applyNumberFormat="0" applyBorder="0" applyAlignment="0" applyProtection="0"/>
    <xf numFmtId="0" fontId="40" fillId="36" borderId="0" applyNumberFormat="0" applyBorder="0" applyAlignment="0" applyProtection="0"/>
    <xf numFmtId="0" fontId="40" fillId="37" borderId="0" applyNumberFormat="0" applyBorder="0" applyAlignment="0" applyProtection="0"/>
    <xf numFmtId="0" fontId="40" fillId="40" borderId="0" applyNumberFormat="0" applyBorder="0" applyAlignment="0" applyProtection="0"/>
    <xf numFmtId="0" fontId="40" fillId="41" borderId="0" applyNumberFormat="0" applyBorder="0" applyAlignment="0" applyProtection="0"/>
    <xf numFmtId="0" fontId="40" fillId="42" borderId="0" applyNumberFormat="0" applyBorder="0" applyAlignment="0" applyProtection="0"/>
    <xf numFmtId="49" fontId="41" fillId="43" borderId="0">
      <alignment horizontal="left" vertical="top" wrapText="1"/>
    </xf>
    <xf numFmtId="0" fontId="42" fillId="30" borderId="0" applyNumberFormat="0" applyBorder="0" applyAlignment="0" applyProtection="0"/>
    <xf numFmtId="0" fontId="43" fillId="44" borderId="17" applyNumberFormat="0" applyAlignment="0" applyProtection="0"/>
    <xf numFmtId="0" fontId="44" fillId="45" borderId="18" applyNumberFormat="0" applyAlignment="0" applyProtection="0"/>
    <xf numFmtId="2" fontId="45" fillId="0" borderId="0">
      <alignment horizontal="right"/>
    </xf>
    <xf numFmtId="0" fontId="46" fillId="0" borderId="0"/>
    <xf numFmtId="0" fontId="47" fillId="0" borderId="0" applyNumberFormat="0" applyFill="0" applyBorder="0" applyAlignment="0" applyProtection="0"/>
    <xf numFmtId="0" fontId="48" fillId="31" borderId="0" applyNumberFormat="0" applyBorder="0" applyAlignment="0" applyProtection="0"/>
    <xf numFmtId="0" fontId="49" fillId="0" borderId="19" applyNumberFormat="0" applyFill="0" applyAlignment="0" applyProtection="0"/>
    <xf numFmtId="0" fontId="50" fillId="0" borderId="20" applyNumberFormat="0" applyFill="0" applyAlignment="0" applyProtection="0"/>
    <xf numFmtId="0" fontId="51" fillId="0" borderId="21" applyNumberFormat="0" applyFill="0" applyAlignment="0" applyProtection="0"/>
    <xf numFmtId="0" fontId="51" fillId="0" borderId="0" applyNumberFormat="0" applyFill="0" applyBorder="0" applyAlignment="0" applyProtection="0"/>
    <xf numFmtId="0" fontId="52" fillId="34" borderId="17" applyNumberFormat="0" applyAlignment="0" applyProtection="0"/>
    <xf numFmtId="0" fontId="53" fillId="0" borderId="22" applyNumberFormat="0" applyFill="0" applyAlignment="0" applyProtection="0"/>
    <xf numFmtId="164" fontId="7" fillId="0" borderId="0" applyFill="0" applyBorder="0" applyAlignment="0" applyProtection="0"/>
    <xf numFmtId="0" fontId="54" fillId="46" borderId="0" applyNumberFormat="0" applyBorder="0" applyAlignment="0" applyProtection="0"/>
    <xf numFmtId="0" fontId="7" fillId="47" borderId="23" applyNumberFormat="0" applyFont="0" applyAlignment="0" applyProtection="0"/>
    <xf numFmtId="0" fontId="55" fillId="44" borderId="24" applyNumberFormat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7" fillId="0" borderId="0"/>
    <xf numFmtId="170" fontId="60" fillId="0" borderId="0" applyFont="0" applyFill="0" applyBorder="0" applyAlignment="0" applyProtection="0"/>
    <xf numFmtId="0" fontId="59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45" fillId="0" borderId="0"/>
    <xf numFmtId="0" fontId="7" fillId="0" borderId="0"/>
    <xf numFmtId="0" fontId="7" fillId="0" borderId="0"/>
    <xf numFmtId="0" fontId="45" fillId="0" borderId="0"/>
    <xf numFmtId="0" fontId="45" fillId="0" borderId="0"/>
    <xf numFmtId="0" fontId="63" fillId="0" borderId="0"/>
    <xf numFmtId="0" fontId="63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63" fillId="0" borderId="0"/>
    <xf numFmtId="0" fontId="7" fillId="0" borderId="0"/>
    <xf numFmtId="0" fontId="7" fillId="0" borderId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7" fillId="0" borderId="0" applyFont="0" applyFill="0" applyBorder="0" applyAlignment="0" applyProtection="0"/>
    <xf numFmtId="0" fontId="7" fillId="0" borderId="0"/>
  </cellStyleXfs>
  <cellXfs count="113">
    <xf numFmtId="0" fontId="0" fillId="0" borderId="0" xfId="0"/>
    <xf numFmtId="0" fontId="59" fillId="0" borderId="0" xfId="0" applyFont="1" applyAlignment="1">
      <alignment vertical="center"/>
    </xf>
    <xf numFmtId="3" fontId="65" fillId="0" borderId="3" xfId="1" applyNumberFormat="1" applyFont="1" applyBorder="1" applyAlignment="1">
      <alignment horizontal="center" vertical="center" wrapText="1"/>
    </xf>
    <xf numFmtId="4" fontId="65" fillId="0" borderId="4" xfId="1" applyNumberFormat="1" applyFont="1" applyBorder="1" applyAlignment="1">
      <alignment horizontal="center" vertical="center" wrapText="1"/>
    </xf>
    <xf numFmtId="44" fontId="67" fillId="49" borderId="25" xfId="174" applyFont="1" applyFill="1" applyBorder="1" applyAlignment="1">
      <alignment horizontal="center" vertical="center"/>
    </xf>
    <xf numFmtId="0" fontId="68" fillId="0" borderId="0" xfId="0" applyFont="1" applyAlignment="1">
      <alignment vertical="center"/>
    </xf>
    <xf numFmtId="0" fontId="65" fillId="48" borderId="29" xfId="131" applyFont="1" applyFill="1" applyBorder="1" applyAlignment="1">
      <alignment vertical="center" wrapText="1"/>
    </xf>
    <xf numFmtId="44" fontId="67" fillId="49" borderId="33" xfId="174" applyFont="1" applyFill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3" fontId="6" fillId="0" borderId="2" xfId="1" applyNumberFormat="1" applyFont="1" applyBorder="1" applyAlignment="1">
      <alignment horizontal="left" vertical="center"/>
    </xf>
    <xf numFmtId="4" fontId="6" fillId="0" borderId="2" xfId="1" applyNumberFormat="1" applyFont="1" applyBorder="1" applyAlignment="1">
      <alignment horizontal="left" vertical="center"/>
    </xf>
    <xf numFmtId="44" fontId="6" fillId="0" borderId="0" xfId="174" applyFont="1" applyFill="1" applyBorder="1" applyAlignment="1">
      <alignment horizontal="left" vertical="center"/>
    </xf>
    <xf numFmtId="3" fontId="65" fillId="0" borderId="0" xfId="2" applyNumberFormat="1" applyFont="1" applyAlignment="1">
      <alignment horizontal="left" vertical="center"/>
    </xf>
    <xf numFmtId="0" fontId="0" fillId="0" borderId="0" xfId="0" applyAlignment="1">
      <alignment vertical="center"/>
    </xf>
    <xf numFmtId="44" fontId="69" fillId="0" borderId="35" xfId="174" applyFont="1" applyFill="1" applyBorder="1" applyAlignment="1">
      <alignment horizontal="center" vertical="center"/>
    </xf>
    <xf numFmtId="44" fontId="68" fillId="0" borderId="38" xfId="174" applyFont="1" applyFill="1" applyBorder="1" applyAlignment="1">
      <alignment horizontal="center" vertical="center"/>
    </xf>
    <xf numFmtId="4" fontId="0" fillId="0" borderId="0" xfId="0" applyNumberFormat="1" applyAlignment="1">
      <alignment vertical="center"/>
    </xf>
    <xf numFmtId="44" fontId="0" fillId="0" borderId="0" xfId="174" applyFont="1" applyFill="1" applyBorder="1" applyAlignment="1">
      <alignment vertical="center"/>
    </xf>
    <xf numFmtId="44" fontId="0" fillId="0" borderId="0" xfId="174" applyFont="1" applyFill="1" applyBorder="1" applyAlignment="1">
      <alignment horizontal="center" vertical="center"/>
    </xf>
    <xf numFmtId="3" fontId="0" fillId="0" borderId="1" xfId="0" applyNumberFormat="1" applyBorder="1" applyAlignment="1">
      <alignment vertical="center"/>
    </xf>
    <xf numFmtId="3" fontId="0" fillId="0" borderId="1" xfId="0" applyNumberFormat="1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0" fontId="65" fillId="48" borderId="25" xfId="131" applyFont="1" applyFill="1" applyBorder="1" applyAlignment="1">
      <alignment horizontal="left" vertical="center" wrapText="1"/>
    </xf>
    <xf numFmtId="0" fontId="65" fillId="48" borderId="29" xfId="131" applyFont="1" applyFill="1" applyBorder="1" applyAlignment="1">
      <alignment horizontal="left" vertical="center" wrapText="1"/>
    </xf>
    <xf numFmtId="44" fontId="66" fillId="49" borderId="0" xfId="174" applyFont="1" applyFill="1" applyBorder="1" applyAlignment="1">
      <alignment horizontal="center" vertical="center"/>
    </xf>
    <xf numFmtId="3" fontId="68" fillId="0" borderId="0" xfId="3" applyNumberFormat="1" applyFont="1" applyBorder="1" applyAlignment="1">
      <alignment vertical="center"/>
    </xf>
    <xf numFmtId="3" fontId="69" fillId="0" borderId="0" xfId="3" applyNumberFormat="1" applyFont="1" applyBorder="1" applyAlignment="1">
      <alignment vertical="center"/>
    </xf>
    <xf numFmtId="44" fontId="65" fillId="0" borderId="25" xfId="174" applyFont="1" applyFill="1" applyBorder="1" applyAlignment="1">
      <alignment horizontal="center" vertical="center" wrapText="1"/>
    </xf>
    <xf numFmtId="0" fontId="66" fillId="50" borderId="27" xfId="0" applyFont="1" applyFill="1" applyBorder="1" applyAlignment="1">
      <alignment horizontal="center" vertical="center"/>
    </xf>
    <xf numFmtId="0" fontId="67" fillId="50" borderId="25" xfId="131" applyFont="1" applyFill="1" applyBorder="1" applyAlignment="1">
      <alignment horizontal="left" vertical="center" wrapText="1"/>
    </xf>
    <xf numFmtId="0" fontId="67" fillId="50" borderId="27" xfId="131" applyFont="1" applyFill="1" applyBorder="1" applyAlignment="1">
      <alignment horizontal="center" vertical="center"/>
    </xf>
    <xf numFmtId="3" fontId="67" fillId="50" borderId="27" xfId="131" applyNumberFormat="1" applyFont="1" applyFill="1" applyBorder="1" applyAlignment="1">
      <alignment horizontal="center" vertical="center"/>
    </xf>
    <xf numFmtId="0" fontId="68" fillId="50" borderId="0" xfId="0" applyFont="1" applyFill="1" applyAlignment="1">
      <alignment vertical="center"/>
    </xf>
    <xf numFmtId="3" fontId="65" fillId="50" borderId="26" xfId="2" applyNumberFormat="1" applyFont="1" applyFill="1" applyBorder="1" applyAlignment="1">
      <alignment horizontal="left" vertical="center"/>
    </xf>
    <xf numFmtId="0" fontId="66" fillId="50" borderId="25" xfId="0" applyFont="1" applyFill="1" applyBorder="1" applyAlignment="1">
      <alignment horizontal="center" vertical="center"/>
    </xf>
    <xf numFmtId="0" fontId="67" fillId="50" borderId="30" xfId="131" applyFont="1" applyFill="1" applyBorder="1" applyAlignment="1">
      <alignment horizontal="center" vertical="center"/>
    </xf>
    <xf numFmtId="3" fontId="67" fillId="50" borderId="25" xfId="131" applyNumberFormat="1" applyFont="1" applyFill="1" applyBorder="1" applyAlignment="1">
      <alignment horizontal="center" vertical="center"/>
    </xf>
    <xf numFmtId="3" fontId="65" fillId="50" borderId="0" xfId="2" applyNumberFormat="1" applyFont="1" applyFill="1" applyBorder="1" applyAlignment="1">
      <alignment horizontal="left" vertical="center"/>
    </xf>
    <xf numFmtId="0" fontId="68" fillId="50" borderId="0" xfId="0" applyFont="1" applyFill="1" applyAlignment="1">
      <alignment horizontal="left" vertical="center"/>
    </xf>
    <xf numFmtId="3" fontId="65" fillId="50" borderId="0" xfId="2" applyNumberFormat="1" applyFont="1" applyFill="1" applyAlignment="1">
      <alignment horizontal="left" vertical="center"/>
    </xf>
    <xf numFmtId="0" fontId="66" fillId="50" borderId="43" xfId="0" applyFont="1" applyFill="1" applyBorder="1" applyAlignment="1">
      <alignment horizontal="center" vertical="center"/>
    </xf>
    <xf numFmtId="0" fontId="67" fillId="50" borderId="43" xfId="131" applyFont="1" applyFill="1" applyBorder="1" applyAlignment="1">
      <alignment horizontal="left" vertical="center" wrapText="1"/>
    </xf>
    <xf numFmtId="0" fontId="67" fillId="50" borderId="25" xfId="131" applyFont="1" applyFill="1" applyBorder="1" applyAlignment="1">
      <alignment horizontal="center" vertical="center"/>
    </xf>
    <xf numFmtId="0" fontId="67" fillId="50" borderId="46" xfId="131" applyFont="1" applyFill="1" applyBorder="1" applyAlignment="1">
      <alignment horizontal="center" vertical="center"/>
    </xf>
    <xf numFmtId="0" fontId="67" fillId="50" borderId="43" xfId="131" applyFont="1" applyFill="1" applyBorder="1" applyAlignment="1">
      <alignment horizontal="center" vertical="center"/>
    </xf>
    <xf numFmtId="0" fontId="67" fillId="50" borderId="48" xfId="131" applyFont="1" applyFill="1" applyBorder="1" applyAlignment="1">
      <alignment horizontal="center" vertical="center"/>
    </xf>
    <xf numFmtId="44" fontId="66" fillId="50" borderId="25" xfId="174" applyFont="1" applyFill="1" applyBorder="1" applyAlignment="1">
      <alignment horizontal="center" vertical="center"/>
    </xf>
    <xf numFmtId="44" fontId="66" fillId="50" borderId="31" xfId="174" applyFont="1" applyFill="1" applyBorder="1" applyAlignment="1">
      <alignment horizontal="center" vertical="center"/>
    </xf>
    <xf numFmtId="44" fontId="66" fillId="50" borderId="39" xfId="174" applyFont="1" applyFill="1" applyBorder="1" applyAlignment="1">
      <alignment horizontal="center" vertical="center"/>
    </xf>
    <xf numFmtId="44" fontId="66" fillId="50" borderId="45" xfId="174" applyFont="1" applyFill="1" applyBorder="1" applyAlignment="1">
      <alignment horizontal="center" vertical="center"/>
    </xf>
    <xf numFmtId="4" fontId="67" fillId="0" borderId="25" xfId="131" applyNumberFormat="1" applyFont="1" applyBorder="1" applyAlignment="1" applyProtection="1">
      <alignment horizontal="center" vertical="center"/>
      <protection locked="0"/>
    </xf>
    <xf numFmtId="3" fontId="67" fillId="0" borderId="25" xfId="131" applyNumberFormat="1" applyFont="1" applyBorder="1" applyAlignment="1" applyProtection="1">
      <alignment horizontal="center" vertical="center"/>
      <protection locked="0"/>
    </xf>
    <xf numFmtId="3" fontId="67" fillId="0" borderId="27" xfId="131" applyNumberFormat="1" applyFont="1" applyBorder="1" applyAlignment="1" applyProtection="1">
      <alignment horizontal="center" vertical="center"/>
      <protection locked="0"/>
    </xf>
    <xf numFmtId="4" fontId="67" fillId="0" borderId="30" xfId="131" applyNumberFormat="1" applyFont="1" applyBorder="1" applyAlignment="1" applyProtection="1">
      <alignment horizontal="center" vertical="center"/>
      <protection locked="0"/>
    </xf>
    <xf numFmtId="4" fontId="67" fillId="0" borderId="44" xfId="131" applyNumberFormat="1" applyFont="1" applyBorder="1" applyAlignment="1" applyProtection="1">
      <alignment horizontal="center" vertical="center"/>
      <protection locked="0"/>
    </xf>
    <xf numFmtId="3" fontId="68" fillId="0" borderId="0" xfId="3" applyNumberFormat="1" applyFont="1" applyBorder="1" applyAlignment="1">
      <alignment horizontal="left" vertical="top"/>
    </xf>
    <xf numFmtId="44" fontId="68" fillId="0" borderId="0" xfId="174" applyFont="1" applyFill="1" applyBorder="1" applyAlignment="1">
      <alignment horizontal="center" vertical="center"/>
    </xf>
    <xf numFmtId="3" fontId="68" fillId="0" borderId="51" xfId="3" applyNumberFormat="1" applyFont="1" applyBorder="1" applyAlignment="1">
      <alignment vertical="center"/>
    </xf>
    <xf numFmtId="3" fontId="68" fillId="0" borderId="51" xfId="3" applyNumberFormat="1" applyFont="1" applyBorder="1" applyAlignment="1">
      <alignment horizontal="left" vertical="top"/>
    </xf>
    <xf numFmtId="44" fontId="68" fillId="0" borderId="52" xfId="174" applyFont="1" applyFill="1" applyBorder="1" applyAlignment="1">
      <alignment horizontal="center" vertical="center"/>
    </xf>
    <xf numFmtId="0" fontId="74" fillId="0" borderId="50" xfId="0" applyFont="1" applyBorder="1" applyAlignment="1">
      <alignment vertical="center"/>
    </xf>
    <xf numFmtId="4" fontId="6" fillId="0" borderId="2" xfId="174" applyNumberFormat="1" applyFont="1" applyFill="1" applyBorder="1" applyAlignment="1">
      <alignment horizontal="left" vertical="center"/>
    </xf>
    <xf numFmtId="4" fontId="65" fillId="0" borderId="5" xfId="174" applyNumberFormat="1" applyFont="1" applyFill="1" applyBorder="1" applyAlignment="1">
      <alignment horizontal="center" vertical="center" wrapText="1"/>
    </xf>
    <xf numFmtId="4" fontId="69" fillId="0" borderId="25" xfId="355" applyNumberFormat="1" applyFont="1" applyFill="1" applyBorder="1" applyAlignment="1">
      <alignment horizontal="center" vertical="center"/>
    </xf>
    <xf numFmtId="4" fontId="68" fillId="0" borderId="0" xfId="3" applyNumberFormat="1" applyFont="1" applyBorder="1" applyAlignment="1">
      <alignment horizontal="left" vertical="top"/>
    </xf>
    <xf numFmtId="4" fontId="68" fillId="0" borderId="51" xfId="3" applyNumberFormat="1" applyFont="1" applyBorder="1" applyAlignment="1">
      <alignment horizontal="left" vertical="top"/>
    </xf>
    <xf numFmtId="4" fontId="0" fillId="0" borderId="0" xfId="174" applyNumberFormat="1" applyFont="1" applyFill="1" applyBorder="1" applyAlignment="1">
      <alignment vertical="center"/>
    </xf>
    <xf numFmtId="4" fontId="0" fillId="0" borderId="1" xfId="174" applyNumberFormat="1" applyFont="1" applyFill="1" applyBorder="1" applyAlignment="1">
      <alignment horizontal="center" vertical="center"/>
    </xf>
    <xf numFmtId="3" fontId="3" fillId="0" borderId="50" xfId="1" applyNumberFormat="1" applyFont="1" applyBorder="1" applyAlignment="1">
      <alignment horizontal="center" vertical="center"/>
    </xf>
    <xf numFmtId="3" fontId="3" fillId="0" borderId="51" xfId="1" applyNumberFormat="1" applyFont="1" applyBorder="1" applyAlignment="1">
      <alignment horizontal="center" vertical="center"/>
    </xf>
    <xf numFmtId="3" fontId="3" fillId="0" borderId="52" xfId="1" applyNumberFormat="1" applyFont="1" applyBorder="1" applyAlignment="1">
      <alignment horizontal="center" vertical="center"/>
    </xf>
    <xf numFmtId="3" fontId="70" fillId="0" borderId="53" xfId="1" applyNumberFormat="1" applyFont="1" applyBorder="1" applyAlignment="1">
      <alignment horizontal="center" vertical="center" wrapText="1"/>
    </xf>
    <xf numFmtId="3" fontId="70" fillId="0" borderId="0" xfId="1" applyNumberFormat="1" applyFont="1" applyBorder="1" applyAlignment="1">
      <alignment horizontal="center" vertical="center" wrapText="1"/>
    </xf>
    <xf numFmtId="3" fontId="70" fillId="0" borderId="54" xfId="1" applyNumberFormat="1" applyFont="1" applyBorder="1" applyAlignment="1">
      <alignment horizontal="center" vertical="center" wrapText="1"/>
    </xf>
    <xf numFmtId="3" fontId="72" fillId="0" borderId="53" xfId="0" applyNumberFormat="1" applyFont="1" applyBorder="1" applyAlignment="1">
      <alignment horizontal="center" vertical="center"/>
    </xf>
    <xf numFmtId="3" fontId="72" fillId="0" borderId="0" xfId="0" applyNumberFormat="1" applyFont="1" applyBorder="1" applyAlignment="1">
      <alignment horizontal="center" vertical="center"/>
    </xf>
    <xf numFmtId="3" fontId="72" fillId="0" borderId="54" xfId="0" applyNumberFormat="1" applyFont="1" applyBorder="1" applyAlignment="1">
      <alignment horizontal="center" vertical="center"/>
    </xf>
    <xf numFmtId="3" fontId="4" fillId="0" borderId="53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horizontal="center" vertical="center" wrapText="1"/>
    </xf>
    <xf numFmtId="3" fontId="4" fillId="0" borderId="54" xfId="1" applyNumberFormat="1" applyFont="1" applyBorder="1" applyAlignment="1">
      <alignment horizontal="center" vertical="center" wrapText="1"/>
    </xf>
    <xf numFmtId="3" fontId="4" fillId="0" borderId="55" xfId="1" applyNumberFormat="1" applyFont="1" applyBorder="1" applyAlignment="1">
      <alignment horizontal="center" vertical="center" wrapText="1"/>
    </xf>
    <xf numFmtId="3" fontId="4" fillId="0" borderId="56" xfId="1" applyNumberFormat="1" applyFont="1" applyBorder="1" applyAlignment="1">
      <alignment horizontal="center" vertical="center" wrapText="1"/>
    </xf>
    <xf numFmtId="3" fontId="4" fillId="0" borderId="57" xfId="1" applyNumberFormat="1" applyFont="1" applyBorder="1" applyAlignment="1">
      <alignment horizontal="center" vertical="center" wrapText="1"/>
    </xf>
    <xf numFmtId="0" fontId="73" fillId="0" borderId="55" xfId="0" applyFont="1" applyBorder="1" applyAlignment="1" applyProtection="1">
      <alignment horizontal="center" vertical="center"/>
      <protection locked="0"/>
    </xf>
    <xf numFmtId="0" fontId="73" fillId="0" borderId="56" xfId="0" applyFont="1" applyBorder="1" applyAlignment="1" applyProtection="1">
      <alignment horizontal="center" vertical="center"/>
      <protection locked="0"/>
    </xf>
    <xf numFmtId="0" fontId="73" fillId="0" borderId="57" xfId="0" applyFont="1" applyBorder="1" applyAlignment="1" applyProtection="1">
      <alignment horizontal="center" vertical="center"/>
      <protection locked="0"/>
    </xf>
    <xf numFmtId="0" fontId="67" fillId="0" borderId="49" xfId="356" applyFont="1" applyBorder="1" applyAlignment="1">
      <alignment horizontal="left" vertical="top"/>
    </xf>
    <xf numFmtId="0" fontId="67" fillId="0" borderId="32" xfId="356" applyFont="1" applyBorder="1" applyAlignment="1">
      <alignment horizontal="left" vertical="top"/>
    </xf>
    <xf numFmtId="3" fontId="69" fillId="0" borderId="34" xfId="3" applyNumberFormat="1" applyFont="1" applyBorder="1" applyAlignment="1">
      <alignment horizontal="left" vertical="top"/>
    </xf>
    <xf numFmtId="3" fontId="69" fillId="0" borderId="25" xfId="3" applyNumberFormat="1" applyFont="1" applyBorder="1" applyAlignment="1">
      <alignment horizontal="left" vertical="top"/>
    </xf>
    <xf numFmtId="3" fontId="68" fillId="0" borderId="36" xfId="3" applyNumberFormat="1" applyFont="1" applyBorder="1" applyAlignment="1">
      <alignment horizontal="left" vertical="top"/>
    </xf>
    <xf numFmtId="3" fontId="68" fillId="0" borderId="37" xfId="3" applyNumberFormat="1" applyFont="1" applyBorder="1" applyAlignment="1">
      <alignment horizontal="left" vertical="top"/>
    </xf>
    <xf numFmtId="0" fontId="65" fillId="48" borderId="31" xfId="131" applyFont="1" applyFill="1" applyBorder="1" applyAlignment="1">
      <alignment horizontal="left" vertical="center" wrapText="1"/>
    </xf>
    <xf numFmtId="0" fontId="65" fillId="48" borderId="45" xfId="131" applyFont="1" applyFill="1" applyBorder="1" applyAlignment="1">
      <alignment horizontal="left" vertical="center" wrapText="1"/>
    </xf>
    <xf numFmtId="0" fontId="65" fillId="48" borderId="39" xfId="131" applyFont="1" applyFill="1" applyBorder="1" applyAlignment="1">
      <alignment horizontal="left" vertical="center" wrapText="1"/>
    </xf>
    <xf numFmtId="0" fontId="66" fillId="50" borderId="40" xfId="356" applyFont="1" applyFill="1" applyBorder="1" applyAlignment="1">
      <alignment horizontal="right" vertical="center"/>
    </xf>
    <xf numFmtId="0" fontId="66" fillId="50" borderId="41" xfId="356" applyFont="1" applyFill="1" applyBorder="1" applyAlignment="1">
      <alignment horizontal="right" vertical="center"/>
    </xf>
    <xf numFmtId="0" fontId="66" fillId="50" borderId="42" xfId="356" applyFont="1" applyFill="1" applyBorder="1" applyAlignment="1">
      <alignment horizontal="right" vertical="center"/>
    </xf>
    <xf numFmtId="0" fontId="66" fillId="50" borderId="5" xfId="356" applyFont="1" applyFill="1" applyBorder="1" applyAlignment="1">
      <alignment horizontal="right" vertical="center"/>
    </xf>
    <xf numFmtId="0" fontId="66" fillId="50" borderId="26" xfId="356" applyFont="1" applyFill="1" applyBorder="1" applyAlignment="1">
      <alignment horizontal="right" vertical="center"/>
    </xf>
    <xf numFmtId="0" fontId="66" fillId="50" borderId="4" xfId="356" applyFont="1" applyFill="1" applyBorder="1" applyAlignment="1">
      <alignment horizontal="right" vertical="center"/>
    </xf>
    <xf numFmtId="0" fontId="65" fillId="48" borderId="25" xfId="131" applyFont="1" applyFill="1" applyBorder="1" applyAlignment="1">
      <alignment horizontal="left" vertical="center" wrapText="1"/>
    </xf>
    <xf numFmtId="0" fontId="66" fillId="50" borderId="28" xfId="356" applyFont="1" applyFill="1" applyBorder="1" applyAlignment="1">
      <alignment horizontal="right" vertical="center"/>
    </xf>
    <xf numFmtId="0" fontId="66" fillId="50" borderId="0" xfId="356" applyFont="1" applyFill="1" applyBorder="1" applyAlignment="1">
      <alignment horizontal="right" vertical="center"/>
    </xf>
    <xf numFmtId="0" fontId="66" fillId="50" borderId="44" xfId="356" applyFont="1" applyFill="1" applyBorder="1" applyAlignment="1">
      <alignment horizontal="right" vertical="center"/>
    </xf>
    <xf numFmtId="0" fontId="66" fillId="50" borderId="30" xfId="356" applyFont="1" applyFill="1" applyBorder="1" applyAlignment="1">
      <alignment horizontal="right" vertical="center"/>
    </xf>
    <xf numFmtId="0" fontId="66" fillId="50" borderId="2" xfId="356" applyFont="1" applyFill="1" applyBorder="1" applyAlignment="1">
      <alignment horizontal="right" vertical="center"/>
    </xf>
    <xf numFmtId="0" fontId="66" fillId="0" borderId="0" xfId="356" applyFont="1" applyBorder="1" applyAlignment="1">
      <alignment horizontal="right" vertical="center"/>
    </xf>
    <xf numFmtId="0" fontId="66" fillId="50" borderId="31" xfId="0" applyFont="1" applyFill="1" applyBorder="1" applyAlignment="1">
      <alignment horizontal="center" vertical="center"/>
    </xf>
    <xf numFmtId="0" fontId="66" fillId="50" borderId="45" xfId="0" applyFont="1" applyFill="1" applyBorder="1" applyAlignment="1">
      <alignment horizontal="center" vertical="center"/>
    </xf>
    <xf numFmtId="0" fontId="66" fillId="50" borderId="39" xfId="0" applyFont="1" applyFill="1" applyBorder="1" applyAlignment="1">
      <alignment horizontal="center" vertical="center"/>
    </xf>
    <xf numFmtId="0" fontId="66" fillId="50" borderId="25" xfId="356" applyFont="1" applyFill="1" applyBorder="1" applyAlignment="1">
      <alignment horizontal="right" vertical="center"/>
    </xf>
    <xf numFmtId="0" fontId="66" fillId="50" borderId="47" xfId="356" applyFont="1" applyFill="1" applyBorder="1" applyAlignment="1">
      <alignment horizontal="right" vertical="center"/>
    </xf>
  </cellXfs>
  <cellStyles count="357">
    <cellStyle name="20 % - Accent1 1" xfId="8" xr:uid="{00000000-0005-0000-0000-000000000000}"/>
    <cellStyle name="20 % - Accent1 2" xfId="9" xr:uid="{00000000-0005-0000-0000-000001000000}"/>
    <cellStyle name="20 % - Accent1 3" xfId="10" xr:uid="{00000000-0005-0000-0000-000002000000}"/>
    <cellStyle name="20 % - Accent2 1" xfId="11" xr:uid="{00000000-0005-0000-0000-000003000000}"/>
    <cellStyle name="20 % - Accent2 2" xfId="12" xr:uid="{00000000-0005-0000-0000-000004000000}"/>
    <cellStyle name="20 % - Accent2 3" xfId="13" xr:uid="{00000000-0005-0000-0000-000005000000}"/>
    <cellStyle name="20 % - Accent3 1" xfId="14" xr:uid="{00000000-0005-0000-0000-000006000000}"/>
    <cellStyle name="20 % - Accent3 2" xfId="15" xr:uid="{00000000-0005-0000-0000-000007000000}"/>
    <cellStyle name="20 % - Accent3 3" xfId="16" xr:uid="{00000000-0005-0000-0000-000008000000}"/>
    <cellStyle name="20 % - Accent4 1" xfId="17" xr:uid="{00000000-0005-0000-0000-000009000000}"/>
    <cellStyle name="20 % - Accent4 2" xfId="18" xr:uid="{00000000-0005-0000-0000-00000A000000}"/>
    <cellStyle name="20 % - Accent4 3" xfId="19" xr:uid="{00000000-0005-0000-0000-00000B000000}"/>
    <cellStyle name="20 % - Accent5 1" xfId="20" xr:uid="{00000000-0005-0000-0000-00000C000000}"/>
    <cellStyle name="20 % - Accent5 2" xfId="21" xr:uid="{00000000-0005-0000-0000-00000D000000}"/>
    <cellStyle name="20 % - Accent5 3" xfId="22" xr:uid="{00000000-0005-0000-0000-00000E000000}"/>
    <cellStyle name="20 % - Accent6 1" xfId="23" xr:uid="{00000000-0005-0000-0000-00000F000000}"/>
    <cellStyle name="20 % - Accent6 2" xfId="24" xr:uid="{00000000-0005-0000-0000-000010000000}"/>
    <cellStyle name="20 % - Accent6 3" xfId="25" xr:uid="{00000000-0005-0000-0000-000011000000}"/>
    <cellStyle name="20% - Accent1" xfId="181" xr:uid="{00000000-0005-0000-0000-000012000000}"/>
    <cellStyle name="20% - Accent2" xfId="182" xr:uid="{00000000-0005-0000-0000-000013000000}"/>
    <cellStyle name="20% - Accent3" xfId="183" xr:uid="{00000000-0005-0000-0000-000014000000}"/>
    <cellStyle name="20% - Accent4" xfId="184" xr:uid="{00000000-0005-0000-0000-000015000000}"/>
    <cellStyle name="20% - Accent5" xfId="185" xr:uid="{00000000-0005-0000-0000-000016000000}"/>
    <cellStyle name="20% - Accent6" xfId="186" xr:uid="{00000000-0005-0000-0000-000017000000}"/>
    <cellStyle name="40 % - Accent1 1" xfId="26" xr:uid="{00000000-0005-0000-0000-000018000000}"/>
    <cellStyle name="40 % - Accent1 2" xfId="27" xr:uid="{00000000-0005-0000-0000-000019000000}"/>
    <cellStyle name="40 % - Accent1 3" xfId="28" xr:uid="{00000000-0005-0000-0000-00001A000000}"/>
    <cellStyle name="40 % - Accent2 1" xfId="29" xr:uid="{00000000-0005-0000-0000-00001B000000}"/>
    <cellStyle name="40 % - Accent2 2" xfId="30" xr:uid="{00000000-0005-0000-0000-00001C000000}"/>
    <cellStyle name="40 % - Accent2 3" xfId="31" xr:uid="{00000000-0005-0000-0000-00001D000000}"/>
    <cellStyle name="40 % - Accent3 1" xfId="32" xr:uid="{00000000-0005-0000-0000-00001E000000}"/>
    <cellStyle name="40 % - Accent3 2" xfId="33" xr:uid="{00000000-0005-0000-0000-00001F000000}"/>
    <cellStyle name="40 % - Accent3 3" xfId="34" xr:uid="{00000000-0005-0000-0000-000020000000}"/>
    <cellStyle name="40 % - Accent4 1" xfId="35" xr:uid="{00000000-0005-0000-0000-000021000000}"/>
    <cellStyle name="40 % - Accent4 2" xfId="36" xr:uid="{00000000-0005-0000-0000-000022000000}"/>
    <cellStyle name="40 % - Accent4 3" xfId="37" xr:uid="{00000000-0005-0000-0000-000023000000}"/>
    <cellStyle name="40 % - Accent5 1" xfId="38" xr:uid="{00000000-0005-0000-0000-000024000000}"/>
    <cellStyle name="40 % - Accent5 2" xfId="39" xr:uid="{00000000-0005-0000-0000-000025000000}"/>
    <cellStyle name="40 % - Accent5 3" xfId="40" xr:uid="{00000000-0005-0000-0000-000026000000}"/>
    <cellStyle name="40 % - Accent6 1" xfId="41" xr:uid="{00000000-0005-0000-0000-000027000000}"/>
    <cellStyle name="40 % - Accent6 2" xfId="42" xr:uid="{00000000-0005-0000-0000-000028000000}"/>
    <cellStyle name="40 % - Accent6 3" xfId="43" xr:uid="{00000000-0005-0000-0000-000029000000}"/>
    <cellStyle name="40% - Accent1" xfId="187" xr:uid="{00000000-0005-0000-0000-00002A000000}"/>
    <cellStyle name="40% - Accent2" xfId="188" xr:uid="{00000000-0005-0000-0000-00002B000000}"/>
    <cellStyle name="40% - Accent3" xfId="189" xr:uid="{00000000-0005-0000-0000-00002C000000}"/>
    <cellStyle name="40% - Accent4" xfId="190" xr:uid="{00000000-0005-0000-0000-00002D000000}"/>
    <cellStyle name="40% - Accent5" xfId="191" xr:uid="{00000000-0005-0000-0000-00002E000000}"/>
    <cellStyle name="40% - Accent6" xfId="192" xr:uid="{00000000-0005-0000-0000-00002F000000}"/>
    <cellStyle name="60 % - Accent1 1" xfId="44" xr:uid="{00000000-0005-0000-0000-000030000000}"/>
    <cellStyle name="60 % - Accent1 2" xfId="45" xr:uid="{00000000-0005-0000-0000-000031000000}"/>
    <cellStyle name="60 % - Accent1 3" xfId="46" xr:uid="{00000000-0005-0000-0000-000032000000}"/>
    <cellStyle name="60 % - Accent2 1" xfId="47" xr:uid="{00000000-0005-0000-0000-000033000000}"/>
    <cellStyle name="60 % - Accent2 2" xfId="48" xr:uid="{00000000-0005-0000-0000-000034000000}"/>
    <cellStyle name="60 % - Accent2 3" xfId="49" xr:uid="{00000000-0005-0000-0000-000035000000}"/>
    <cellStyle name="60 % - Accent3 1" xfId="50" xr:uid="{00000000-0005-0000-0000-000036000000}"/>
    <cellStyle name="60 % - Accent3 2" xfId="51" xr:uid="{00000000-0005-0000-0000-000037000000}"/>
    <cellStyle name="60 % - Accent3 3" xfId="52" xr:uid="{00000000-0005-0000-0000-000038000000}"/>
    <cellStyle name="60 % - Accent4 1" xfId="53" xr:uid="{00000000-0005-0000-0000-000039000000}"/>
    <cellStyle name="60 % - Accent4 2" xfId="54" xr:uid="{00000000-0005-0000-0000-00003A000000}"/>
    <cellStyle name="60 % - Accent4 3" xfId="55" xr:uid="{00000000-0005-0000-0000-00003B000000}"/>
    <cellStyle name="60 % - Accent5 1" xfId="56" xr:uid="{00000000-0005-0000-0000-00003C000000}"/>
    <cellStyle name="60 % - Accent5 2" xfId="57" xr:uid="{00000000-0005-0000-0000-00003D000000}"/>
    <cellStyle name="60 % - Accent5 3" xfId="58" xr:uid="{00000000-0005-0000-0000-00003E000000}"/>
    <cellStyle name="60 % - Accent6 1" xfId="59" xr:uid="{00000000-0005-0000-0000-00003F000000}"/>
    <cellStyle name="60 % - Accent6 2" xfId="60" xr:uid="{00000000-0005-0000-0000-000040000000}"/>
    <cellStyle name="60 % - Accent6 3" xfId="61" xr:uid="{00000000-0005-0000-0000-000041000000}"/>
    <cellStyle name="60% - Accent1" xfId="193" xr:uid="{00000000-0005-0000-0000-000042000000}"/>
    <cellStyle name="60% - Accent2" xfId="194" xr:uid="{00000000-0005-0000-0000-000043000000}"/>
    <cellStyle name="60% - Accent3" xfId="195" xr:uid="{00000000-0005-0000-0000-000044000000}"/>
    <cellStyle name="60% - Accent4" xfId="196" xr:uid="{00000000-0005-0000-0000-000045000000}"/>
    <cellStyle name="60% - Accent5" xfId="197" xr:uid="{00000000-0005-0000-0000-000046000000}"/>
    <cellStyle name="60% - Accent6" xfId="198" xr:uid="{00000000-0005-0000-0000-000047000000}"/>
    <cellStyle name="Accent1 1" xfId="62" xr:uid="{00000000-0005-0000-0000-000048000000}"/>
    <cellStyle name="Accent1 2" xfId="63" xr:uid="{00000000-0005-0000-0000-000049000000}"/>
    <cellStyle name="Accent1 3" xfId="64" xr:uid="{00000000-0005-0000-0000-00004A000000}"/>
    <cellStyle name="Accent2 1" xfId="65" xr:uid="{00000000-0005-0000-0000-00004B000000}"/>
    <cellStyle name="Accent2 2" xfId="66" xr:uid="{00000000-0005-0000-0000-00004C000000}"/>
    <cellStyle name="Accent2 3" xfId="67" xr:uid="{00000000-0005-0000-0000-00004D000000}"/>
    <cellStyle name="Accent3 1" xfId="68" xr:uid="{00000000-0005-0000-0000-00004E000000}"/>
    <cellStyle name="Accent3 2" xfId="69" xr:uid="{00000000-0005-0000-0000-00004F000000}"/>
    <cellStyle name="Accent3 3" xfId="70" xr:uid="{00000000-0005-0000-0000-000050000000}"/>
    <cellStyle name="Accent4 1" xfId="71" xr:uid="{00000000-0005-0000-0000-000051000000}"/>
    <cellStyle name="Accent4 2" xfId="72" xr:uid="{00000000-0005-0000-0000-000052000000}"/>
    <cellStyle name="Accent4 3" xfId="73" xr:uid="{00000000-0005-0000-0000-000053000000}"/>
    <cellStyle name="Accent5 1" xfId="74" xr:uid="{00000000-0005-0000-0000-000054000000}"/>
    <cellStyle name="Accent5 2" xfId="75" xr:uid="{00000000-0005-0000-0000-000055000000}"/>
    <cellStyle name="Accent5 3" xfId="76" xr:uid="{00000000-0005-0000-0000-000056000000}"/>
    <cellStyle name="Accent6 1" xfId="77" xr:uid="{00000000-0005-0000-0000-000057000000}"/>
    <cellStyle name="Accent6 2" xfId="78" xr:uid="{00000000-0005-0000-0000-000058000000}"/>
    <cellStyle name="Accent6 3" xfId="79" xr:uid="{00000000-0005-0000-0000-000059000000}"/>
    <cellStyle name="ArtTitre" xfId="199" xr:uid="{00000000-0005-0000-0000-00005A000000}"/>
    <cellStyle name="Avertissement 1" xfId="80" xr:uid="{00000000-0005-0000-0000-00005B000000}"/>
    <cellStyle name="Avertissement 2" xfId="81" xr:uid="{00000000-0005-0000-0000-00005C000000}"/>
    <cellStyle name="Avertissement 3" xfId="82" xr:uid="{00000000-0005-0000-0000-00005D000000}"/>
    <cellStyle name="Bad" xfId="200" xr:uid="{00000000-0005-0000-0000-00005E000000}"/>
    <cellStyle name="Calcul 1" xfId="83" xr:uid="{00000000-0005-0000-0000-00005F000000}"/>
    <cellStyle name="Calcul 2" xfId="84" xr:uid="{00000000-0005-0000-0000-000060000000}"/>
    <cellStyle name="Calcul 3" xfId="85" xr:uid="{00000000-0005-0000-0000-000061000000}"/>
    <cellStyle name="Calculation" xfId="201" xr:uid="{00000000-0005-0000-0000-000062000000}"/>
    <cellStyle name="Cellule liée 1" xfId="86" xr:uid="{00000000-0005-0000-0000-000063000000}"/>
    <cellStyle name="Cellule liée 2" xfId="87" xr:uid="{00000000-0005-0000-0000-000064000000}"/>
    <cellStyle name="Cellule liée 3" xfId="88" xr:uid="{00000000-0005-0000-0000-000065000000}"/>
    <cellStyle name="Check Cell" xfId="202" xr:uid="{00000000-0005-0000-0000-000066000000}"/>
    <cellStyle name="Commentaire 1" xfId="89" xr:uid="{00000000-0005-0000-0000-000067000000}"/>
    <cellStyle name="Commentaire 2" xfId="90" xr:uid="{00000000-0005-0000-0000-000068000000}"/>
    <cellStyle name="Commentaire 3" xfId="91" xr:uid="{00000000-0005-0000-0000-000069000000}"/>
    <cellStyle name="Devis" xfId="203" xr:uid="{00000000-0005-0000-0000-00006A000000}"/>
    <cellStyle name="Ecriture" xfId="204" xr:uid="{00000000-0005-0000-0000-00006B000000}"/>
    <cellStyle name="Entrée 1" xfId="92" xr:uid="{00000000-0005-0000-0000-00006C000000}"/>
    <cellStyle name="Entrée 2" xfId="93" xr:uid="{00000000-0005-0000-0000-00006D000000}"/>
    <cellStyle name="Entrée 3" xfId="94" xr:uid="{00000000-0005-0000-0000-00006E000000}"/>
    <cellStyle name="Euro" xfId="95" xr:uid="{00000000-0005-0000-0000-00006F000000}"/>
    <cellStyle name="Euro 1" xfId="96" xr:uid="{00000000-0005-0000-0000-000070000000}"/>
    <cellStyle name="Euro 2" xfId="97" xr:uid="{00000000-0005-0000-0000-000071000000}"/>
    <cellStyle name="Euro 2 2" xfId="98" xr:uid="{00000000-0005-0000-0000-000072000000}"/>
    <cellStyle name="Euro 2 3" xfId="177" xr:uid="{00000000-0005-0000-0000-000073000000}"/>
    <cellStyle name="Euro 3" xfId="99" xr:uid="{00000000-0005-0000-0000-000074000000}"/>
    <cellStyle name="Euro 3 2" xfId="100" xr:uid="{00000000-0005-0000-0000-000075000000}"/>
    <cellStyle name="Euro 3 3" xfId="224" xr:uid="{00000000-0005-0000-0000-000076000000}"/>
    <cellStyle name="Euro 4" xfId="101" xr:uid="{00000000-0005-0000-0000-000077000000}"/>
    <cellStyle name="Euro 5" xfId="102" xr:uid="{00000000-0005-0000-0000-000078000000}"/>
    <cellStyle name="Euro 6" xfId="103" xr:uid="{00000000-0005-0000-0000-000079000000}"/>
    <cellStyle name="Excel Built-in Normal" xfId="104" xr:uid="{00000000-0005-0000-0000-00007A000000}"/>
    <cellStyle name="Excel Built-in Normal 2" xfId="178" xr:uid="{00000000-0005-0000-0000-00007B000000}"/>
    <cellStyle name="Explanatory Text" xfId="205" xr:uid="{00000000-0005-0000-0000-00007C000000}"/>
    <cellStyle name="Good" xfId="206" xr:uid="{00000000-0005-0000-0000-00007D000000}"/>
    <cellStyle name="gris-b" xfId="105" xr:uid="{00000000-0005-0000-0000-00007E000000}"/>
    <cellStyle name="Heading" xfId="106" xr:uid="{00000000-0005-0000-0000-00007F000000}"/>
    <cellStyle name="Heading 1" xfId="207" xr:uid="{00000000-0005-0000-0000-000080000000}"/>
    <cellStyle name="Heading 2" xfId="208" xr:uid="{00000000-0005-0000-0000-000081000000}"/>
    <cellStyle name="Heading 3" xfId="209" xr:uid="{00000000-0005-0000-0000-000082000000}"/>
    <cellStyle name="Heading 4" xfId="210" xr:uid="{00000000-0005-0000-0000-000083000000}"/>
    <cellStyle name="Heading1" xfId="107" xr:uid="{00000000-0005-0000-0000-000084000000}"/>
    <cellStyle name="Input" xfId="211" xr:uid="{00000000-0005-0000-0000-000085000000}"/>
    <cellStyle name="Insatisfaisant 1" xfId="108" xr:uid="{00000000-0005-0000-0000-000086000000}"/>
    <cellStyle name="Insatisfaisant 2" xfId="109" xr:uid="{00000000-0005-0000-0000-000087000000}"/>
    <cellStyle name="Insatisfaisant 3" xfId="110" xr:uid="{00000000-0005-0000-0000-000088000000}"/>
    <cellStyle name="jaune+r" xfId="111" xr:uid="{00000000-0005-0000-0000-000089000000}"/>
    <cellStyle name="Linked Cell" xfId="212" xr:uid="{00000000-0005-0000-0000-00008A000000}"/>
    <cellStyle name="Milliers 2" xfId="112" xr:uid="{00000000-0005-0000-0000-00008B000000}"/>
    <cellStyle name="Milliers 2 10" xfId="263" xr:uid="{00000000-0005-0000-0000-00008C000000}"/>
    <cellStyle name="Milliers 2 11" xfId="176" xr:uid="{00000000-0005-0000-0000-00008D000000}"/>
    <cellStyle name="Milliers 2 2" xfId="113" xr:uid="{00000000-0005-0000-0000-00008E000000}"/>
    <cellStyle name="Milliers 2 2 2" xfId="264" xr:uid="{00000000-0005-0000-0000-00008F000000}"/>
    <cellStyle name="Milliers 2 3" xfId="114" xr:uid="{00000000-0005-0000-0000-000090000000}"/>
    <cellStyle name="Milliers 2 3 2" xfId="265" xr:uid="{00000000-0005-0000-0000-000091000000}"/>
    <cellStyle name="Milliers 2 4" xfId="115" xr:uid="{00000000-0005-0000-0000-000092000000}"/>
    <cellStyle name="Milliers 2 4 2" xfId="266" xr:uid="{00000000-0005-0000-0000-000093000000}"/>
    <cellStyle name="Milliers 2 5" xfId="267" xr:uid="{00000000-0005-0000-0000-000094000000}"/>
    <cellStyle name="Milliers 2 6" xfId="268" xr:uid="{00000000-0005-0000-0000-000095000000}"/>
    <cellStyle name="Milliers 2 7" xfId="269" xr:uid="{00000000-0005-0000-0000-000096000000}"/>
    <cellStyle name="Milliers 2 8" xfId="270" xr:uid="{00000000-0005-0000-0000-000097000000}"/>
    <cellStyle name="Milliers 2 9" xfId="271" xr:uid="{00000000-0005-0000-0000-000098000000}"/>
    <cellStyle name="Milliers 3" xfId="116" xr:uid="{00000000-0005-0000-0000-000099000000}"/>
    <cellStyle name="Milliers 3 2" xfId="213" xr:uid="{00000000-0005-0000-0000-00009A000000}"/>
    <cellStyle name="Milliers 4" xfId="117" xr:uid="{00000000-0005-0000-0000-00009B000000}"/>
    <cellStyle name="Monétaire" xfId="174" builtinId="4"/>
    <cellStyle name="Monétaire 2" xfId="7" xr:uid="{00000000-0005-0000-0000-00009D000000}"/>
    <cellStyle name="Monétaire 2 2" xfId="118" xr:uid="{00000000-0005-0000-0000-00009E000000}"/>
    <cellStyle name="Monétaire 2 3" xfId="272" xr:uid="{00000000-0005-0000-0000-00009F000000}"/>
    <cellStyle name="Monétaire 3" xfId="119" xr:uid="{00000000-0005-0000-0000-0000A0000000}"/>
    <cellStyle name="Monétaire 4" xfId="120" xr:uid="{00000000-0005-0000-0000-0000A1000000}"/>
    <cellStyle name="Neutral" xfId="214" xr:uid="{00000000-0005-0000-0000-0000A2000000}"/>
    <cellStyle name="Neutre 1" xfId="121" xr:uid="{00000000-0005-0000-0000-0000A3000000}"/>
    <cellStyle name="Neutre 2" xfId="122" xr:uid="{00000000-0005-0000-0000-0000A4000000}"/>
    <cellStyle name="Neutre 3" xfId="123" xr:uid="{00000000-0005-0000-0000-0000A5000000}"/>
    <cellStyle name="Normal" xfId="0" builtinId="0"/>
    <cellStyle name="Normal 10" xfId="273" xr:uid="{00000000-0005-0000-0000-0000A7000000}"/>
    <cellStyle name="Normal 11" xfId="274" xr:uid="{00000000-0005-0000-0000-0000A8000000}"/>
    <cellStyle name="Normal 12" xfId="275" xr:uid="{00000000-0005-0000-0000-0000A9000000}"/>
    <cellStyle name="Normal 13" xfId="276" xr:uid="{00000000-0005-0000-0000-0000AA000000}"/>
    <cellStyle name="Normal 14" xfId="277" xr:uid="{00000000-0005-0000-0000-0000AB000000}"/>
    <cellStyle name="Normal 15" xfId="278" xr:uid="{00000000-0005-0000-0000-0000AC000000}"/>
    <cellStyle name="Normal 16" xfId="279" xr:uid="{00000000-0005-0000-0000-0000AD000000}"/>
    <cellStyle name="Normal 17" xfId="280" xr:uid="{00000000-0005-0000-0000-0000AE000000}"/>
    <cellStyle name="Normal 18" xfId="281" xr:uid="{00000000-0005-0000-0000-0000AF000000}"/>
    <cellStyle name="Normal 19" xfId="175" xr:uid="{00000000-0005-0000-0000-0000B0000000}"/>
    <cellStyle name="Normal 2" xfId="1" xr:uid="{00000000-0005-0000-0000-0000B1000000}"/>
    <cellStyle name="Normal 2 2" xfId="6" xr:uid="{00000000-0005-0000-0000-0000B2000000}"/>
    <cellStyle name="Normal 2 2 2" xfId="124" xr:uid="{00000000-0005-0000-0000-0000B3000000}"/>
    <cellStyle name="Normal 2 2 2 2" xfId="234" xr:uid="{00000000-0005-0000-0000-0000B4000000}"/>
    <cellStyle name="Normal 2 3" xfId="125" xr:uid="{00000000-0005-0000-0000-0000B5000000}"/>
    <cellStyle name="Normal 2 4" xfId="126" xr:uid="{00000000-0005-0000-0000-0000B6000000}"/>
    <cellStyle name="Normal 2 4 2" xfId="282" xr:uid="{00000000-0005-0000-0000-0000B7000000}"/>
    <cellStyle name="Normal 2 5" xfId="127" xr:uid="{00000000-0005-0000-0000-0000B8000000}"/>
    <cellStyle name="Normal 2 5 2" xfId="128" xr:uid="{00000000-0005-0000-0000-0000B9000000}"/>
    <cellStyle name="Normal 2 5 2 2" xfId="284" xr:uid="{00000000-0005-0000-0000-0000BA000000}"/>
    <cellStyle name="Normal 2 5 3" xfId="283" xr:uid="{00000000-0005-0000-0000-0000BB000000}"/>
    <cellStyle name="Normal 2 6" xfId="129" xr:uid="{00000000-0005-0000-0000-0000BC000000}"/>
    <cellStyle name="Normal 2 7" xfId="130" xr:uid="{00000000-0005-0000-0000-0000BD000000}"/>
    <cellStyle name="Normal 3" xfId="2" xr:uid="{00000000-0005-0000-0000-0000BE000000}"/>
    <cellStyle name="Normal 3 2" xfId="131" xr:uid="{00000000-0005-0000-0000-0000BF000000}"/>
    <cellStyle name="Normal 3 2 10" xfId="258" xr:uid="{00000000-0005-0000-0000-0000C0000000}"/>
    <cellStyle name="Normal 3 2 10 2" xfId="318" xr:uid="{00000000-0005-0000-0000-0000C1000000}"/>
    <cellStyle name="Normal 3 2 11" xfId="319" xr:uid="{00000000-0005-0000-0000-0000C2000000}"/>
    <cellStyle name="Normal 3 2 12" xfId="179" xr:uid="{00000000-0005-0000-0000-0000C3000000}"/>
    <cellStyle name="Normal 3 2 2" xfId="180" xr:uid="{00000000-0005-0000-0000-0000C4000000}"/>
    <cellStyle name="Normal 3 2 2 2" xfId="227" xr:uid="{00000000-0005-0000-0000-0000C5000000}"/>
    <cellStyle name="Normal 3 2 2 2 2" xfId="239" xr:uid="{00000000-0005-0000-0000-0000C6000000}"/>
    <cellStyle name="Normal 3 2 2 2 2 2" xfId="253" xr:uid="{00000000-0005-0000-0000-0000C7000000}"/>
    <cellStyle name="Normal 3 2 2 2 2 2 2" xfId="320" xr:uid="{00000000-0005-0000-0000-0000C8000000}"/>
    <cellStyle name="Normal 3 2 2 2 2 3" xfId="321" xr:uid="{00000000-0005-0000-0000-0000C9000000}"/>
    <cellStyle name="Normal 3 2 2 2 3" xfId="233" xr:uid="{00000000-0005-0000-0000-0000CA000000}"/>
    <cellStyle name="Normal 3 2 2 2 3 2" xfId="248" xr:uid="{00000000-0005-0000-0000-0000CB000000}"/>
    <cellStyle name="Normal 3 2 2 2 3 2 2" xfId="322" xr:uid="{00000000-0005-0000-0000-0000CC000000}"/>
    <cellStyle name="Normal 3 2 2 2 3 3" xfId="323" xr:uid="{00000000-0005-0000-0000-0000CD000000}"/>
    <cellStyle name="Normal 3 2 2 2 4" xfId="243" xr:uid="{00000000-0005-0000-0000-0000CE000000}"/>
    <cellStyle name="Normal 3 2 2 2 4 2" xfId="324" xr:uid="{00000000-0005-0000-0000-0000CF000000}"/>
    <cellStyle name="Normal 3 2 2 2 5" xfId="262" xr:uid="{00000000-0005-0000-0000-0000D0000000}"/>
    <cellStyle name="Normal 3 2 2 2 5 2" xfId="325" xr:uid="{00000000-0005-0000-0000-0000D1000000}"/>
    <cellStyle name="Normal 3 2 2 2 6" xfId="326" xr:uid="{00000000-0005-0000-0000-0000D2000000}"/>
    <cellStyle name="Normal 3 2 2 3" xfId="236" xr:uid="{00000000-0005-0000-0000-0000D3000000}"/>
    <cellStyle name="Normal 3 2 2 3 2" xfId="250" xr:uid="{00000000-0005-0000-0000-0000D4000000}"/>
    <cellStyle name="Normal 3 2 2 3 2 2" xfId="327" xr:uid="{00000000-0005-0000-0000-0000D5000000}"/>
    <cellStyle name="Normal 3 2 2 3 3" xfId="328" xr:uid="{00000000-0005-0000-0000-0000D6000000}"/>
    <cellStyle name="Normal 3 2 2 4" xfId="230" xr:uid="{00000000-0005-0000-0000-0000D7000000}"/>
    <cellStyle name="Normal 3 2 2 4 2" xfId="245" xr:uid="{00000000-0005-0000-0000-0000D8000000}"/>
    <cellStyle name="Normal 3 2 2 4 2 2" xfId="329" xr:uid="{00000000-0005-0000-0000-0000D9000000}"/>
    <cellStyle name="Normal 3 2 2 4 3" xfId="330" xr:uid="{00000000-0005-0000-0000-0000DA000000}"/>
    <cellStyle name="Normal 3 2 2 5" xfId="241" xr:uid="{00000000-0005-0000-0000-0000DB000000}"/>
    <cellStyle name="Normal 3 2 2 5 2" xfId="331" xr:uid="{00000000-0005-0000-0000-0000DC000000}"/>
    <cellStyle name="Normal 3 2 2 6" xfId="255" xr:uid="{00000000-0005-0000-0000-0000DD000000}"/>
    <cellStyle name="Normal 3 2 2 6 2" xfId="332" xr:uid="{00000000-0005-0000-0000-0000DE000000}"/>
    <cellStyle name="Normal 3 2 2 7" xfId="257" xr:uid="{00000000-0005-0000-0000-0000DF000000}"/>
    <cellStyle name="Normal 3 2 2 7 2" xfId="333" xr:uid="{00000000-0005-0000-0000-0000E0000000}"/>
    <cellStyle name="Normal 3 2 2 8" xfId="259" xr:uid="{00000000-0005-0000-0000-0000E1000000}"/>
    <cellStyle name="Normal 3 2 2 8 2" xfId="334" xr:uid="{00000000-0005-0000-0000-0000E2000000}"/>
    <cellStyle name="Normal 3 2 2 9" xfId="335" xr:uid="{00000000-0005-0000-0000-0000E3000000}"/>
    <cellStyle name="Normal 3 2 3" xfId="226" xr:uid="{00000000-0005-0000-0000-0000E4000000}"/>
    <cellStyle name="Normal 3 2 3 2" xfId="238" xr:uid="{00000000-0005-0000-0000-0000E5000000}"/>
    <cellStyle name="Normal 3 2 3 2 2" xfId="252" xr:uid="{00000000-0005-0000-0000-0000E6000000}"/>
    <cellStyle name="Normal 3 2 3 2 2 2" xfId="336" xr:uid="{00000000-0005-0000-0000-0000E7000000}"/>
    <cellStyle name="Normal 3 2 3 2 3" xfId="337" xr:uid="{00000000-0005-0000-0000-0000E8000000}"/>
    <cellStyle name="Normal 3 2 3 3" xfId="232" xr:uid="{00000000-0005-0000-0000-0000E9000000}"/>
    <cellStyle name="Normal 3 2 3 3 2" xfId="247" xr:uid="{00000000-0005-0000-0000-0000EA000000}"/>
    <cellStyle name="Normal 3 2 3 3 2 2" xfId="338" xr:uid="{00000000-0005-0000-0000-0000EB000000}"/>
    <cellStyle name="Normal 3 2 3 3 3" xfId="339" xr:uid="{00000000-0005-0000-0000-0000EC000000}"/>
    <cellStyle name="Normal 3 2 3 4" xfId="242" xr:uid="{00000000-0005-0000-0000-0000ED000000}"/>
    <cellStyle name="Normal 3 2 3 4 2" xfId="340" xr:uid="{00000000-0005-0000-0000-0000EE000000}"/>
    <cellStyle name="Normal 3 2 3 5" xfId="261" xr:uid="{00000000-0005-0000-0000-0000EF000000}"/>
    <cellStyle name="Normal 3 2 3 5 2" xfId="341" xr:uid="{00000000-0005-0000-0000-0000F0000000}"/>
    <cellStyle name="Normal 3 2 3 6" xfId="342" xr:uid="{00000000-0005-0000-0000-0000F1000000}"/>
    <cellStyle name="Normal 3 2 4" xfId="231" xr:uid="{00000000-0005-0000-0000-0000F2000000}"/>
    <cellStyle name="Normal 3 2 4 2" xfId="237" xr:uid="{00000000-0005-0000-0000-0000F3000000}"/>
    <cellStyle name="Normal 3 2 4 2 2" xfId="251" xr:uid="{00000000-0005-0000-0000-0000F4000000}"/>
    <cellStyle name="Normal 3 2 4 2 2 2" xfId="343" xr:uid="{00000000-0005-0000-0000-0000F5000000}"/>
    <cellStyle name="Normal 3 2 4 2 3" xfId="344" xr:uid="{00000000-0005-0000-0000-0000F6000000}"/>
    <cellStyle name="Normal 3 2 4 3" xfId="246" xr:uid="{00000000-0005-0000-0000-0000F7000000}"/>
    <cellStyle name="Normal 3 2 4 3 2" xfId="345" xr:uid="{00000000-0005-0000-0000-0000F8000000}"/>
    <cellStyle name="Normal 3 2 4 4" xfId="260" xr:uid="{00000000-0005-0000-0000-0000F9000000}"/>
    <cellStyle name="Normal 3 2 4 4 2" xfId="346" xr:uid="{00000000-0005-0000-0000-0000FA000000}"/>
    <cellStyle name="Normal 3 2 4 5" xfId="347" xr:uid="{00000000-0005-0000-0000-0000FB000000}"/>
    <cellStyle name="Normal 3 2 5" xfId="235" xr:uid="{00000000-0005-0000-0000-0000FC000000}"/>
    <cellStyle name="Normal 3 2 5 2" xfId="249" xr:uid="{00000000-0005-0000-0000-0000FD000000}"/>
    <cellStyle name="Normal 3 2 5 2 2" xfId="348" xr:uid="{00000000-0005-0000-0000-0000FE000000}"/>
    <cellStyle name="Normal 3 2 5 3" xfId="349" xr:uid="{00000000-0005-0000-0000-0000FF000000}"/>
    <cellStyle name="Normal 3 2 6" xfId="229" xr:uid="{00000000-0005-0000-0000-000000010000}"/>
    <cellStyle name="Normal 3 2 6 2" xfId="244" xr:uid="{00000000-0005-0000-0000-000001010000}"/>
    <cellStyle name="Normal 3 2 6 2 2" xfId="350" xr:uid="{00000000-0005-0000-0000-000002010000}"/>
    <cellStyle name="Normal 3 2 6 3" xfId="351" xr:uid="{00000000-0005-0000-0000-000003010000}"/>
    <cellStyle name="Normal 3 2 7" xfId="240" xr:uid="{00000000-0005-0000-0000-000004010000}"/>
    <cellStyle name="Normal 3 2 7 2" xfId="352" xr:uid="{00000000-0005-0000-0000-000005010000}"/>
    <cellStyle name="Normal 3 2 8" xfId="254" xr:uid="{00000000-0005-0000-0000-000006010000}"/>
    <cellStyle name="Normal 3 2 8 2" xfId="353" xr:uid="{00000000-0005-0000-0000-000007010000}"/>
    <cellStyle name="Normal 3 2 9" xfId="256" xr:uid="{00000000-0005-0000-0000-000008010000}"/>
    <cellStyle name="Normal 3 2 9 2" xfId="354" xr:uid="{00000000-0005-0000-0000-000009010000}"/>
    <cellStyle name="Normal 3 3" xfId="225" xr:uid="{00000000-0005-0000-0000-00000A010000}"/>
    <cellStyle name="Normal 3 4" xfId="285" xr:uid="{00000000-0005-0000-0000-00000B010000}"/>
    <cellStyle name="Normal 3 5" xfId="286" xr:uid="{00000000-0005-0000-0000-00000C010000}"/>
    <cellStyle name="Normal 3_BAT_APD" xfId="356" xr:uid="{00000000-0005-0000-0000-00000D010000}"/>
    <cellStyle name="Normal 4" xfId="3" xr:uid="{00000000-0005-0000-0000-00000E010000}"/>
    <cellStyle name="Normal 4 2" xfId="132" xr:uid="{00000000-0005-0000-0000-00000F010000}"/>
    <cellStyle name="Normal 4 3" xfId="133" xr:uid="{00000000-0005-0000-0000-000010010000}"/>
    <cellStyle name="Normal 4 4" xfId="228" xr:uid="{00000000-0005-0000-0000-000011010000}"/>
    <cellStyle name="Normal 5" xfId="5" xr:uid="{00000000-0005-0000-0000-000012010000}"/>
    <cellStyle name="Normal 5 2" xfId="223" xr:uid="{00000000-0005-0000-0000-000013010000}"/>
    <cellStyle name="Normal 5 3" xfId="287" xr:uid="{00000000-0005-0000-0000-000014010000}"/>
    <cellStyle name="Normal 6" xfId="134" xr:uid="{00000000-0005-0000-0000-000015010000}"/>
    <cellStyle name="Normal 6 2" xfId="289" xr:uid="{00000000-0005-0000-0000-000016010000}"/>
    <cellStyle name="Normal 6 3" xfId="290" xr:uid="{00000000-0005-0000-0000-000017010000}"/>
    <cellStyle name="Normal 6 4" xfId="288" xr:uid="{00000000-0005-0000-0000-000018010000}"/>
    <cellStyle name="Normal 7" xfId="4" xr:uid="{00000000-0005-0000-0000-000019010000}"/>
    <cellStyle name="Normal 8" xfId="291" xr:uid="{00000000-0005-0000-0000-00001A010000}"/>
    <cellStyle name="Normal 8 2" xfId="292" xr:uid="{00000000-0005-0000-0000-00001B010000}"/>
    <cellStyle name="Normal 9" xfId="293" xr:uid="{00000000-0005-0000-0000-00001C010000}"/>
    <cellStyle name="Note" xfId="215" xr:uid="{00000000-0005-0000-0000-00001D010000}"/>
    <cellStyle name="orange" xfId="135" xr:uid="{00000000-0005-0000-0000-00001E010000}"/>
    <cellStyle name="Output" xfId="216" xr:uid="{00000000-0005-0000-0000-00001F010000}"/>
    <cellStyle name="Pourcentage" xfId="355" builtinId="5"/>
    <cellStyle name="Pourcentage 2" xfId="136" xr:uid="{00000000-0005-0000-0000-000021010000}"/>
    <cellStyle name="Pourcentage 2 2" xfId="137" xr:uid="{00000000-0005-0000-0000-000022010000}"/>
    <cellStyle name="Pourcentage 2 3" xfId="217" xr:uid="{00000000-0005-0000-0000-000023010000}"/>
    <cellStyle name="Pourcentage 3" xfId="138" xr:uid="{00000000-0005-0000-0000-000024010000}"/>
    <cellStyle name="Pourcentage 3 2" xfId="219" xr:uid="{00000000-0005-0000-0000-000025010000}"/>
    <cellStyle name="Pourcentage 3 3" xfId="218" xr:uid="{00000000-0005-0000-0000-000026010000}"/>
    <cellStyle name="Result" xfId="139" xr:uid="{00000000-0005-0000-0000-000027010000}"/>
    <cellStyle name="Result2" xfId="140" xr:uid="{00000000-0005-0000-0000-000028010000}"/>
    <cellStyle name="Rouge" xfId="141" xr:uid="{00000000-0005-0000-0000-000029010000}"/>
    <cellStyle name="Sans nom1" xfId="220" xr:uid="{00000000-0005-0000-0000-00002A010000}"/>
    <cellStyle name="Satisfaisant 1" xfId="142" xr:uid="{00000000-0005-0000-0000-00002B010000}"/>
    <cellStyle name="Satisfaisant 2" xfId="143" xr:uid="{00000000-0005-0000-0000-00002C010000}"/>
    <cellStyle name="Satisfaisant 3" xfId="144" xr:uid="{00000000-0005-0000-0000-00002D010000}"/>
    <cellStyle name="Sortie 1" xfId="145" xr:uid="{00000000-0005-0000-0000-00002E010000}"/>
    <cellStyle name="Sortie 2" xfId="146" xr:uid="{00000000-0005-0000-0000-00002F010000}"/>
    <cellStyle name="Sortie 3" xfId="147" xr:uid="{00000000-0005-0000-0000-000030010000}"/>
    <cellStyle name="Texte explicatif 1" xfId="148" xr:uid="{00000000-0005-0000-0000-000031010000}"/>
    <cellStyle name="Texte explicatif 2" xfId="149" xr:uid="{00000000-0005-0000-0000-000032010000}"/>
    <cellStyle name="Texte explicatif 3" xfId="150" xr:uid="{00000000-0005-0000-0000-000033010000}"/>
    <cellStyle name="Title" xfId="221" xr:uid="{00000000-0005-0000-0000-000034010000}"/>
    <cellStyle name="Titre 1" xfId="151" xr:uid="{00000000-0005-0000-0000-000035010000}"/>
    <cellStyle name="Titre 2" xfId="152" xr:uid="{00000000-0005-0000-0000-000036010000}"/>
    <cellStyle name="Titre 3" xfId="153" xr:uid="{00000000-0005-0000-0000-000037010000}"/>
    <cellStyle name="Titre 1 1" xfId="154" xr:uid="{00000000-0005-0000-0000-000038010000}"/>
    <cellStyle name="Titre 1 2" xfId="155" xr:uid="{00000000-0005-0000-0000-000039010000}"/>
    <cellStyle name="Titre 1 3" xfId="156" xr:uid="{00000000-0005-0000-0000-00003A010000}"/>
    <cellStyle name="Titre 2 1" xfId="157" xr:uid="{00000000-0005-0000-0000-00003B010000}"/>
    <cellStyle name="Titre 2 2" xfId="158" xr:uid="{00000000-0005-0000-0000-00003C010000}"/>
    <cellStyle name="Titre 2 3" xfId="159" xr:uid="{00000000-0005-0000-0000-00003D010000}"/>
    <cellStyle name="Titre 3 1" xfId="160" xr:uid="{00000000-0005-0000-0000-00003E010000}"/>
    <cellStyle name="Titre 3 2" xfId="161" xr:uid="{00000000-0005-0000-0000-00003F010000}"/>
    <cellStyle name="Titre 3 3" xfId="162" xr:uid="{00000000-0005-0000-0000-000040010000}"/>
    <cellStyle name="Titre 4 1" xfId="163" xr:uid="{00000000-0005-0000-0000-000041010000}"/>
    <cellStyle name="Titre 4 2" xfId="164" xr:uid="{00000000-0005-0000-0000-000042010000}"/>
    <cellStyle name="Titre 4 3" xfId="165" xr:uid="{00000000-0005-0000-0000-000043010000}"/>
    <cellStyle name="Total 1" xfId="166" xr:uid="{00000000-0005-0000-0000-000044010000}"/>
    <cellStyle name="Total 2" xfId="167" xr:uid="{00000000-0005-0000-0000-000045010000}"/>
    <cellStyle name="Total 3" xfId="168" xr:uid="{00000000-0005-0000-0000-000046010000}"/>
    <cellStyle name="Vérification 1" xfId="169" xr:uid="{00000000-0005-0000-0000-000047010000}"/>
    <cellStyle name="Vérification 2" xfId="170" xr:uid="{00000000-0005-0000-0000-000048010000}"/>
    <cellStyle name="Vérification 3" xfId="171" xr:uid="{00000000-0005-0000-0000-000049010000}"/>
    <cellStyle name="vert" xfId="172" xr:uid="{00000000-0005-0000-0000-00004A010000}"/>
    <cellStyle name="vide" xfId="173" xr:uid="{00000000-0005-0000-0000-00004B010000}"/>
    <cellStyle name="Währung" xfId="294" xr:uid="{00000000-0005-0000-0000-00004C010000}"/>
    <cellStyle name="Währung 10" xfId="295" xr:uid="{00000000-0005-0000-0000-00004D010000}"/>
    <cellStyle name="Währung 11" xfId="296" xr:uid="{00000000-0005-0000-0000-00004E010000}"/>
    <cellStyle name="Währung 12" xfId="297" xr:uid="{00000000-0005-0000-0000-00004F010000}"/>
    <cellStyle name="Währung 13" xfId="298" xr:uid="{00000000-0005-0000-0000-000050010000}"/>
    <cellStyle name="Währung 14" xfId="299" xr:uid="{00000000-0005-0000-0000-000051010000}"/>
    <cellStyle name="Währung 15" xfId="300" xr:uid="{00000000-0005-0000-0000-000052010000}"/>
    <cellStyle name="Währung 16" xfId="301" xr:uid="{00000000-0005-0000-0000-000053010000}"/>
    <cellStyle name="Währung 2" xfId="302" xr:uid="{00000000-0005-0000-0000-000054010000}"/>
    <cellStyle name="Währung 2 2" xfId="303" xr:uid="{00000000-0005-0000-0000-000055010000}"/>
    <cellStyle name="Währung 2 3" xfId="304" xr:uid="{00000000-0005-0000-0000-000056010000}"/>
    <cellStyle name="Währung 2 4" xfId="305" xr:uid="{00000000-0005-0000-0000-000057010000}"/>
    <cellStyle name="Währung 2 5" xfId="306" xr:uid="{00000000-0005-0000-0000-000058010000}"/>
    <cellStyle name="Währung 3" xfId="307" xr:uid="{00000000-0005-0000-0000-000059010000}"/>
    <cellStyle name="Währung 3 2" xfId="308" xr:uid="{00000000-0005-0000-0000-00005A010000}"/>
    <cellStyle name="Währung 3 3" xfId="309" xr:uid="{00000000-0005-0000-0000-00005B010000}"/>
    <cellStyle name="Währung 3 4" xfId="310" xr:uid="{00000000-0005-0000-0000-00005C010000}"/>
    <cellStyle name="Währung 3 5" xfId="311" xr:uid="{00000000-0005-0000-0000-00005D010000}"/>
    <cellStyle name="Währung 4" xfId="312" xr:uid="{00000000-0005-0000-0000-00005E010000}"/>
    <cellStyle name="Währung 5" xfId="313" xr:uid="{00000000-0005-0000-0000-00005F010000}"/>
    <cellStyle name="Währung 6" xfId="314" xr:uid="{00000000-0005-0000-0000-000060010000}"/>
    <cellStyle name="Währung 7" xfId="315" xr:uid="{00000000-0005-0000-0000-000061010000}"/>
    <cellStyle name="Währung 8" xfId="316" xr:uid="{00000000-0005-0000-0000-000062010000}"/>
    <cellStyle name="Währung 9" xfId="317" xr:uid="{00000000-0005-0000-0000-000063010000}"/>
    <cellStyle name="Warning Text" xfId="222" xr:uid="{00000000-0005-0000-0000-000064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Florence Gador" id="{63D82734-4FBE-4BC6-B842-4ABD7EF58DD2}" userId="S::florence.gador@aviation-civile.gouv.fr::2a9c20ee-bb68-47d7-82cf-97eed57d68f0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29" dT="2025-07-31T12:33:18.01" personId="{63D82734-4FBE-4BC6-B842-4ABD7EF58DD2}" id="{2D7AC78B-85F3-474A-91C3-A00A515FD4F7}">
    <text>/fusibles/parafoudres (DC)</text>
  </threadedComment>
  <threadedComment ref="D31" dT="2025-07-31T12:32:36.12" personId="{63D82734-4FBE-4BC6-B842-4ABD7EF58DD2}" id="{89C751AF-54BD-4B07-ABAD-229EC2C8BE12}">
    <text>MANQUE Fourniture et pose du coffret de protection avec ses disjoncteurs/fusibles (AC)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39"/>
  <sheetViews>
    <sheetView tabSelected="1" topLeftCell="A6" zoomScaleNormal="100" workbookViewId="0">
      <selection activeCell="C46" sqref="C46"/>
    </sheetView>
  </sheetViews>
  <sheetFormatPr baseColWidth="10" defaultColWidth="10.5546875" defaultRowHeight="13.2"/>
  <cols>
    <col min="1" max="1" width="44.6640625" style="8" customWidth="1"/>
    <col min="2" max="2" width="12" style="19" customWidth="1"/>
    <col min="3" max="3" width="14.44140625" style="19" customWidth="1"/>
    <col min="4" max="4" width="81.44140625" style="20" bestFit="1" customWidth="1"/>
    <col min="5" max="5" width="11.44140625" style="19" customWidth="1"/>
    <col min="6" max="6" width="11" style="21" customWidth="1"/>
    <col min="7" max="7" width="20.44140625" style="67" customWidth="1"/>
    <col min="8" max="8" width="26" style="18" customWidth="1"/>
    <col min="9" max="16384" width="10.5546875" style="8"/>
  </cols>
  <sheetData>
    <row r="1" spans="1:8" ht="39" customHeight="1">
      <c r="A1" s="68" t="s">
        <v>0</v>
      </c>
      <c r="B1" s="69"/>
      <c r="C1" s="69"/>
      <c r="D1" s="69"/>
      <c r="E1" s="69"/>
      <c r="F1" s="69"/>
      <c r="G1" s="69"/>
      <c r="H1" s="70"/>
    </row>
    <row r="2" spans="1:8" ht="75.75" customHeight="1">
      <c r="A2" s="71" t="s">
        <v>87</v>
      </c>
      <c r="B2" s="72"/>
      <c r="C2" s="72"/>
      <c r="D2" s="72"/>
      <c r="E2" s="72"/>
      <c r="F2" s="72"/>
      <c r="G2" s="72"/>
      <c r="H2" s="73"/>
    </row>
    <row r="3" spans="1:8" ht="24.6" customHeight="1">
      <c r="A3" s="74" t="s">
        <v>75</v>
      </c>
      <c r="B3" s="75"/>
      <c r="C3" s="75"/>
      <c r="D3" s="75"/>
      <c r="E3" s="75"/>
      <c r="F3" s="75"/>
      <c r="G3" s="75"/>
      <c r="H3" s="76"/>
    </row>
    <row r="4" spans="1:8" ht="14.25" customHeight="1">
      <c r="A4" s="77" t="s">
        <v>26</v>
      </c>
      <c r="B4" s="78"/>
      <c r="C4" s="78"/>
      <c r="D4" s="78"/>
      <c r="E4" s="78"/>
      <c r="F4" s="78"/>
      <c r="G4" s="78"/>
      <c r="H4" s="79"/>
    </row>
    <row r="5" spans="1:8" ht="14.1" customHeight="1">
      <c r="A5" s="77"/>
      <c r="B5" s="78"/>
      <c r="C5" s="78"/>
      <c r="D5" s="78"/>
      <c r="E5" s="78"/>
      <c r="F5" s="78"/>
      <c r="G5" s="78"/>
      <c r="H5" s="79"/>
    </row>
    <row r="6" spans="1:8" ht="30.75" customHeight="1">
      <c r="A6" s="80"/>
      <c r="B6" s="81"/>
      <c r="C6" s="81"/>
      <c r="D6" s="81"/>
      <c r="E6" s="81"/>
      <c r="F6" s="81"/>
      <c r="G6" s="81"/>
      <c r="H6" s="82"/>
    </row>
    <row r="7" spans="1:8">
      <c r="B7" s="9"/>
      <c r="C7" s="9"/>
      <c r="D7" s="9"/>
      <c r="E7" s="9"/>
      <c r="F7" s="10"/>
      <c r="G7" s="61"/>
      <c r="H7" s="11"/>
    </row>
    <row r="8" spans="1:8" ht="46.8">
      <c r="A8" s="2" t="s">
        <v>23</v>
      </c>
      <c r="B8" s="2" t="s">
        <v>1</v>
      </c>
      <c r="C8" s="2" t="s">
        <v>24</v>
      </c>
      <c r="D8" s="2" t="s">
        <v>25</v>
      </c>
      <c r="E8" s="2" t="s">
        <v>2</v>
      </c>
      <c r="F8" s="3" t="s">
        <v>3</v>
      </c>
      <c r="G8" s="62" t="s">
        <v>4</v>
      </c>
      <c r="H8" s="27" t="s">
        <v>5</v>
      </c>
    </row>
    <row r="9" spans="1:8" s="1" customFormat="1" ht="45">
      <c r="A9" s="23" t="s">
        <v>27</v>
      </c>
      <c r="B9" s="28" t="s">
        <v>29</v>
      </c>
      <c r="C9" s="28" t="s">
        <v>31</v>
      </c>
      <c r="D9" s="29" t="s">
        <v>30</v>
      </c>
      <c r="E9" s="30" t="s">
        <v>6</v>
      </c>
      <c r="F9" s="31">
        <v>1</v>
      </c>
      <c r="G9" s="50"/>
      <c r="H9" s="4">
        <f>ROUNDUP(G9*F9, 2)</f>
        <v>0</v>
      </c>
    </row>
    <row r="10" spans="1:8" s="1" customFormat="1" ht="15.6">
      <c r="A10" s="32"/>
      <c r="B10" s="33"/>
      <c r="C10" s="33"/>
      <c r="D10" s="33"/>
      <c r="E10" s="98" t="s">
        <v>7</v>
      </c>
      <c r="F10" s="99"/>
      <c r="G10" s="100"/>
      <c r="H10" s="46">
        <f>ROUNDUP(SUM(H9:H9), 2)</f>
        <v>0</v>
      </c>
    </row>
    <row r="11" spans="1:8" s="1" customFormat="1" ht="14.25" customHeight="1">
      <c r="A11" s="22" t="s">
        <v>28</v>
      </c>
      <c r="B11" s="34" t="s">
        <v>88</v>
      </c>
      <c r="C11" s="34" t="s">
        <v>76</v>
      </c>
      <c r="D11" s="29" t="s">
        <v>28</v>
      </c>
      <c r="E11" s="35" t="s">
        <v>6</v>
      </c>
      <c r="F11" s="36">
        <v>1</v>
      </c>
      <c r="G11" s="50"/>
      <c r="H11" s="4">
        <f>ROUNDUP(G11*F11,2)</f>
        <v>0</v>
      </c>
    </row>
    <row r="12" spans="1:8" s="1" customFormat="1" ht="15.6">
      <c r="A12" s="38"/>
      <c r="B12" s="37"/>
      <c r="C12" s="37"/>
      <c r="D12" s="33"/>
      <c r="E12" s="102" t="s">
        <v>7</v>
      </c>
      <c r="F12" s="103"/>
      <c r="G12" s="99"/>
      <c r="H12" s="47">
        <f>ROUNDUP(SUM(H11:H11),2)</f>
        <v>0</v>
      </c>
    </row>
    <row r="13" spans="1:8" s="1" customFormat="1" ht="31.2">
      <c r="A13" s="22" t="s">
        <v>32</v>
      </c>
      <c r="B13" s="34" t="s">
        <v>8</v>
      </c>
      <c r="C13" s="34" t="s">
        <v>77</v>
      </c>
      <c r="D13" s="29" t="s">
        <v>64</v>
      </c>
      <c r="E13" s="42" t="s">
        <v>71</v>
      </c>
      <c r="F13" s="50"/>
      <c r="G13" s="50"/>
      <c r="H13" s="4">
        <f>ROUNDUP(G13*F13, 2)</f>
        <v>0</v>
      </c>
    </row>
    <row r="14" spans="1:8" s="1" customFormat="1" ht="15.6">
      <c r="A14" s="38"/>
      <c r="B14" s="39"/>
      <c r="C14" s="39"/>
      <c r="D14" s="39"/>
      <c r="E14" s="104" t="s">
        <v>7</v>
      </c>
      <c r="F14" s="103"/>
      <c r="G14" s="103"/>
      <c r="H14" s="49">
        <f>ROUNDUP(SUM(H13:H13),2)</f>
        <v>0</v>
      </c>
    </row>
    <row r="15" spans="1:8" s="1" customFormat="1" ht="14.25" customHeight="1">
      <c r="A15" s="92" t="s">
        <v>33</v>
      </c>
      <c r="B15" s="34" t="s">
        <v>34</v>
      </c>
      <c r="C15" s="108" t="s">
        <v>78</v>
      </c>
      <c r="D15" s="29" t="s">
        <v>48</v>
      </c>
      <c r="E15" s="42" t="s">
        <v>71</v>
      </c>
      <c r="F15" s="51"/>
      <c r="G15" s="50"/>
      <c r="H15" s="4">
        <f t="shared" ref="H15:H17" si="0">ROUNDUP(G15*F15, 2)</f>
        <v>0</v>
      </c>
    </row>
    <row r="16" spans="1:8" s="1" customFormat="1" ht="15.6">
      <c r="A16" s="93"/>
      <c r="B16" s="34" t="s">
        <v>35</v>
      </c>
      <c r="C16" s="109"/>
      <c r="D16" s="29" t="s">
        <v>37</v>
      </c>
      <c r="E16" s="42" t="s">
        <v>73</v>
      </c>
      <c r="F16" s="52"/>
      <c r="G16" s="50"/>
      <c r="H16" s="4">
        <f t="shared" si="0"/>
        <v>0</v>
      </c>
    </row>
    <row r="17" spans="1:8" s="1" customFormat="1" ht="15.6">
      <c r="A17" s="94"/>
      <c r="B17" s="34" t="s">
        <v>36</v>
      </c>
      <c r="C17" s="110"/>
      <c r="D17" s="29" t="s">
        <v>38</v>
      </c>
      <c r="E17" s="42" t="s">
        <v>6</v>
      </c>
      <c r="F17" s="31">
        <v>1</v>
      </c>
      <c r="G17" s="50"/>
      <c r="H17" s="4">
        <f t="shared" si="0"/>
        <v>0</v>
      </c>
    </row>
    <row r="18" spans="1:8" s="1" customFormat="1" ht="15.6">
      <c r="A18" s="38"/>
      <c r="B18" s="39"/>
      <c r="C18" s="39"/>
      <c r="D18" s="39"/>
      <c r="E18" s="105" t="s">
        <v>7</v>
      </c>
      <c r="F18" s="106"/>
      <c r="G18" s="106"/>
      <c r="H18" s="48">
        <f>ROUNDUP(SUM(H15:H17),2)</f>
        <v>0</v>
      </c>
    </row>
    <row r="19" spans="1:8" s="1" customFormat="1" ht="14.25" customHeight="1">
      <c r="A19" s="92" t="s">
        <v>39</v>
      </c>
      <c r="B19" s="40" t="s">
        <v>40</v>
      </c>
      <c r="C19" s="108" t="s">
        <v>79</v>
      </c>
      <c r="D19" s="29" t="s">
        <v>43</v>
      </c>
      <c r="E19" s="42" t="s">
        <v>73</v>
      </c>
      <c r="F19" s="51"/>
      <c r="G19" s="50"/>
      <c r="H19" s="4">
        <f t="shared" ref="H19:H22" si="1">ROUNDUP(G19*F19, 2)</f>
        <v>0</v>
      </c>
    </row>
    <row r="20" spans="1:8" s="1" customFormat="1" ht="14.25" customHeight="1">
      <c r="A20" s="93"/>
      <c r="B20" s="40" t="s">
        <v>41</v>
      </c>
      <c r="C20" s="109"/>
      <c r="D20" s="29" t="s">
        <v>72</v>
      </c>
      <c r="E20" s="42" t="s">
        <v>73</v>
      </c>
      <c r="F20" s="51"/>
      <c r="G20" s="50"/>
      <c r="H20" s="4">
        <f t="shared" si="1"/>
        <v>0</v>
      </c>
    </row>
    <row r="21" spans="1:8" s="1" customFormat="1" ht="13.5" customHeight="1">
      <c r="A21" s="93"/>
      <c r="B21" s="40" t="s">
        <v>42</v>
      </c>
      <c r="C21" s="109"/>
      <c r="D21" s="29" t="s">
        <v>44</v>
      </c>
      <c r="E21" s="42" t="s">
        <v>6</v>
      </c>
      <c r="F21" s="36">
        <v>1</v>
      </c>
      <c r="G21" s="50"/>
      <c r="H21" s="4">
        <f t="shared" si="1"/>
        <v>0</v>
      </c>
    </row>
    <row r="22" spans="1:8" s="1" customFormat="1" ht="15.6">
      <c r="A22" s="94"/>
      <c r="B22" s="40" t="s">
        <v>9</v>
      </c>
      <c r="C22" s="110"/>
      <c r="D22" s="29" t="s">
        <v>45</v>
      </c>
      <c r="E22" s="42" t="s">
        <v>6</v>
      </c>
      <c r="F22" s="36">
        <v>1</v>
      </c>
      <c r="G22" s="50"/>
      <c r="H22" s="4">
        <f t="shared" si="1"/>
        <v>0</v>
      </c>
    </row>
    <row r="23" spans="1:8" s="1" customFormat="1" ht="15.6">
      <c r="A23" s="38"/>
      <c r="B23" s="39"/>
      <c r="C23" s="39"/>
      <c r="D23" s="39"/>
      <c r="E23" s="105" t="s">
        <v>7</v>
      </c>
      <c r="F23" s="106"/>
      <c r="G23" s="106"/>
      <c r="H23" s="48">
        <f>ROUNDUP(SUM(H19:H22),2)</f>
        <v>0</v>
      </c>
    </row>
    <row r="24" spans="1:8" s="1" customFormat="1" ht="14.25" customHeight="1">
      <c r="A24" s="101" t="s">
        <v>46</v>
      </c>
      <c r="B24" s="40" t="s">
        <v>12</v>
      </c>
      <c r="C24" s="108" t="s">
        <v>80</v>
      </c>
      <c r="D24" s="29" t="s">
        <v>51</v>
      </c>
      <c r="E24" s="42" t="s">
        <v>73</v>
      </c>
      <c r="F24" s="50"/>
      <c r="G24" s="50"/>
      <c r="H24" s="4">
        <f t="shared" ref="H24:H26" si="2">ROUNDUP(G24*F24, 2)</f>
        <v>0</v>
      </c>
    </row>
    <row r="25" spans="1:8" s="1" customFormat="1" ht="14.25" customHeight="1">
      <c r="A25" s="101"/>
      <c r="B25" s="40" t="s">
        <v>13</v>
      </c>
      <c r="C25" s="109"/>
      <c r="D25" s="29" t="s">
        <v>52</v>
      </c>
      <c r="E25" s="42" t="s">
        <v>73</v>
      </c>
      <c r="F25" s="50"/>
      <c r="G25" s="50"/>
      <c r="H25" s="4">
        <f t="shared" si="2"/>
        <v>0</v>
      </c>
    </row>
    <row r="26" spans="1:8" s="1" customFormat="1" ht="15.6">
      <c r="A26" s="101"/>
      <c r="B26" s="40" t="s">
        <v>14</v>
      </c>
      <c r="C26" s="110"/>
      <c r="D26" s="29" t="s">
        <v>53</v>
      </c>
      <c r="E26" s="42" t="s">
        <v>73</v>
      </c>
      <c r="F26" s="50"/>
      <c r="G26" s="50"/>
      <c r="H26" s="4">
        <f t="shared" si="2"/>
        <v>0</v>
      </c>
    </row>
    <row r="27" spans="1:8" s="1" customFormat="1" ht="15.6">
      <c r="A27" s="38"/>
      <c r="B27" s="39"/>
      <c r="C27" s="39"/>
      <c r="D27" s="39"/>
      <c r="E27" s="105" t="s">
        <v>7</v>
      </c>
      <c r="F27" s="106"/>
      <c r="G27" s="106"/>
      <c r="H27" s="48">
        <f>ROUNDUP(SUM(H24:H26),2)</f>
        <v>0</v>
      </c>
    </row>
    <row r="28" spans="1:8" s="1" customFormat="1" ht="14.25" customHeight="1">
      <c r="A28" s="101" t="s">
        <v>50</v>
      </c>
      <c r="B28" s="40" t="s">
        <v>10</v>
      </c>
      <c r="C28" s="108" t="s">
        <v>81</v>
      </c>
      <c r="D28" s="29" t="s">
        <v>47</v>
      </c>
      <c r="E28" s="42" t="s">
        <v>6</v>
      </c>
      <c r="F28" s="36">
        <v>1</v>
      </c>
      <c r="G28" s="50"/>
      <c r="H28" s="4">
        <f t="shared" ref="H28:H29" si="3">ROUNDUP(G28*F28, 2)</f>
        <v>0</v>
      </c>
    </row>
    <row r="29" spans="1:8" s="1" customFormat="1" ht="15.6">
      <c r="A29" s="101"/>
      <c r="B29" s="40" t="s">
        <v>11</v>
      </c>
      <c r="C29" s="110"/>
      <c r="D29" s="29" t="s">
        <v>49</v>
      </c>
      <c r="E29" s="42" t="s">
        <v>6</v>
      </c>
      <c r="F29" s="36">
        <v>1</v>
      </c>
      <c r="G29" s="50"/>
      <c r="H29" s="4">
        <f t="shared" si="3"/>
        <v>0</v>
      </c>
    </row>
    <row r="30" spans="1:8" s="1" customFormat="1" ht="15.6">
      <c r="A30" s="38"/>
      <c r="B30" s="39"/>
      <c r="C30" s="39"/>
      <c r="D30" s="39"/>
      <c r="E30" s="105" t="s">
        <v>7</v>
      </c>
      <c r="F30" s="106"/>
      <c r="G30" s="106"/>
      <c r="H30" s="48">
        <f>ROUNDUP(SUM(H28:H29),2)</f>
        <v>0</v>
      </c>
    </row>
    <row r="31" spans="1:8" s="1" customFormat="1" ht="14.25" customHeight="1">
      <c r="A31" s="101" t="s">
        <v>54</v>
      </c>
      <c r="B31" s="34" t="s">
        <v>15</v>
      </c>
      <c r="C31" s="108" t="s">
        <v>82</v>
      </c>
      <c r="D31" s="29" t="s">
        <v>56</v>
      </c>
      <c r="E31" s="43" t="s">
        <v>6</v>
      </c>
      <c r="F31" s="36">
        <v>1</v>
      </c>
      <c r="G31" s="53"/>
      <c r="H31" s="4">
        <f t="shared" ref="H31:H33" si="4">ROUNDUP(G31*F31, 2)</f>
        <v>0</v>
      </c>
    </row>
    <row r="32" spans="1:8" s="1" customFormat="1" ht="15.6">
      <c r="A32" s="101"/>
      <c r="B32" s="34" t="s">
        <v>16</v>
      </c>
      <c r="C32" s="109"/>
      <c r="D32" s="29" t="s">
        <v>57</v>
      </c>
      <c r="E32" s="43" t="s">
        <v>6</v>
      </c>
      <c r="F32" s="36">
        <v>1</v>
      </c>
      <c r="G32" s="53"/>
      <c r="H32" s="4">
        <f t="shared" si="4"/>
        <v>0</v>
      </c>
    </row>
    <row r="33" spans="1:8" s="1" customFormat="1" ht="15.6">
      <c r="A33" s="101"/>
      <c r="B33" s="34" t="s">
        <v>55</v>
      </c>
      <c r="C33" s="110"/>
      <c r="D33" s="29" t="s">
        <v>58</v>
      </c>
      <c r="E33" s="44" t="s">
        <v>6</v>
      </c>
      <c r="F33" s="36">
        <v>1</v>
      </c>
      <c r="G33" s="53"/>
      <c r="H33" s="4">
        <f t="shared" si="4"/>
        <v>0</v>
      </c>
    </row>
    <row r="34" spans="1:8" s="1" customFormat="1" ht="15.6">
      <c r="A34" s="38"/>
      <c r="B34" s="39"/>
      <c r="C34" s="39"/>
      <c r="D34" s="39"/>
      <c r="E34" s="98" t="s">
        <v>7</v>
      </c>
      <c r="F34" s="100"/>
      <c r="G34" s="112"/>
      <c r="H34" s="48">
        <f>ROUNDUP(SUM(H31:H33),2)</f>
        <v>0</v>
      </c>
    </row>
    <row r="35" spans="1:8" s="1" customFormat="1" ht="14.25" customHeight="1">
      <c r="A35" s="22" t="s">
        <v>59</v>
      </c>
      <c r="B35" s="34" t="s">
        <v>63</v>
      </c>
      <c r="C35" s="34" t="s">
        <v>83</v>
      </c>
      <c r="D35" s="29" t="s">
        <v>74</v>
      </c>
      <c r="E35" s="30" t="s">
        <v>6</v>
      </c>
      <c r="F35" s="36">
        <v>1</v>
      </c>
      <c r="G35" s="53"/>
      <c r="H35" s="4">
        <f>ROUNDUP(G35*F35, 2)</f>
        <v>0</v>
      </c>
    </row>
    <row r="36" spans="1:8" s="1" customFormat="1" ht="15.6">
      <c r="A36" s="38"/>
      <c r="B36" s="39"/>
      <c r="C36" s="39"/>
      <c r="D36" s="39"/>
      <c r="E36" s="95" t="s">
        <v>7</v>
      </c>
      <c r="F36" s="96"/>
      <c r="G36" s="97"/>
      <c r="H36" s="46">
        <f>(SUM(H35:H35))</f>
        <v>0</v>
      </c>
    </row>
    <row r="37" spans="1:8" s="1" customFormat="1" ht="14.25" customHeight="1">
      <c r="A37" s="22" t="s">
        <v>60</v>
      </c>
      <c r="B37" s="34" t="s">
        <v>17</v>
      </c>
      <c r="C37" s="34" t="s">
        <v>84</v>
      </c>
      <c r="D37" s="29" t="s">
        <v>61</v>
      </c>
      <c r="E37" s="30" t="s">
        <v>6</v>
      </c>
      <c r="F37" s="36">
        <v>1</v>
      </c>
      <c r="G37" s="53"/>
      <c r="H37" s="4">
        <f>ROUNDUP(G37*F37, 2)</f>
        <v>0</v>
      </c>
    </row>
    <row r="38" spans="1:8" s="1" customFormat="1" ht="15.6">
      <c r="A38" s="32"/>
      <c r="B38" s="39"/>
      <c r="C38" s="39"/>
      <c r="D38" s="39"/>
      <c r="E38" s="95" t="s">
        <v>7</v>
      </c>
      <c r="F38" s="96"/>
      <c r="G38" s="97"/>
      <c r="H38" s="46">
        <f>ROUNDUP(SUM(H37:H37),2)</f>
        <v>0</v>
      </c>
    </row>
    <row r="39" spans="1:8" s="1" customFormat="1" ht="15.6">
      <c r="A39" s="6" t="s">
        <v>65</v>
      </c>
      <c r="B39" s="34" t="s">
        <v>18</v>
      </c>
      <c r="C39" s="34" t="s">
        <v>66</v>
      </c>
      <c r="D39" s="41" t="s">
        <v>70</v>
      </c>
      <c r="E39" s="30" t="s">
        <v>6</v>
      </c>
      <c r="F39" s="36">
        <v>1</v>
      </c>
      <c r="G39" s="53"/>
      <c r="H39" s="4">
        <f>ROUNDUP(G39*F39, 2)</f>
        <v>0</v>
      </c>
    </row>
    <row r="40" spans="1:8" s="1" customFormat="1" ht="15.6">
      <c r="A40" s="32"/>
      <c r="B40" s="39"/>
      <c r="C40" s="39"/>
      <c r="D40" s="39"/>
      <c r="E40" s="98" t="s">
        <v>7</v>
      </c>
      <c r="F40" s="100"/>
      <c r="G40" s="100"/>
      <c r="H40" s="46">
        <f>SUM(H39)</f>
        <v>0</v>
      </c>
    </row>
    <row r="41" spans="1:8" s="1" customFormat="1" ht="15.6">
      <c r="A41" s="6" t="s">
        <v>21</v>
      </c>
      <c r="B41" s="34" t="s">
        <v>19</v>
      </c>
      <c r="C41" s="34" t="s">
        <v>67</v>
      </c>
      <c r="D41" s="41" t="s">
        <v>21</v>
      </c>
      <c r="E41" s="45" t="s">
        <v>6</v>
      </c>
      <c r="F41" s="36">
        <v>1</v>
      </c>
      <c r="G41" s="54"/>
      <c r="H41" s="4">
        <f>ROUNDUP(G41*F41, 2)</f>
        <v>0</v>
      </c>
    </row>
    <row r="42" spans="1:8" s="1" customFormat="1" ht="15.6">
      <c r="A42" s="32"/>
      <c r="B42" s="39"/>
      <c r="C42" s="39"/>
      <c r="D42" s="39"/>
      <c r="E42" s="111" t="s">
        <v>7</v>
      </c>
      <c r="F42" s="111"/>
      <c r="G42" s="111"/>
      <c r="H42" s="47">
        <f>SUM(H41)</f>
        <v>0</v>
      </c>
    </row>
    <row r="43" spans="1:8" s="1" customFormat="1" ht="15.6">
      <c r="A43" s="6" t="s">
        <v>62</v>
      </c>
      <c r="B43" s="34" t="s">
        <v>20</v>
      </c>
      <c r="C43" s="34" t="s">
        <v>85</v>
      </c>
      <c r="D43" s="41" t="s">
        <v>62</v>
      </c>
      <c r="E43" s="45" t="s">
        <v>6</v>
      </c>
      <c r="F43" s="36">
        <v>1</v>
      </c>
      <c r="G43" s="54"/>
      <c r="H43" s="4">
        <f>ROUNDUP(G43*F43, 2)</f>
        <v>0</v>
      </c>
    </row>
    <row r="44" spans="1:8" s="1" customFormat="1" ht="15.6">
      <c r="A44" s="5"/>
      <c r="B44" s="12"/>
      <c r="C44" s="12"/>
      <c r="D44" s="12"/>
      <c r="E44" s="111" t="s">
        <v>7</v>
      </c>
      <c r="F44" s="111"/>
      <c r="G44" s="111"/>
      <c r="H44" s="46">
        <f>SUM(H43)</f>
        <v>0</v>
      </c>
    </row>
    <row r="45" spans="1:8" s="1" customFormat="1" ht="16.2" thickBot="1">
      <c r="A45" s="5"/>
      <c r="B45" s="12"/>
      <c r="C45" s="12"/>
      <c r="D45" s="12"/>
      <c r="E45" s="107"/>
      <c r="F45" s="107"/>
      <c r="G45" s="107"/>
      <c r="H45" s="24"/>
    </row>
    <row r="46" spans="1:8" s="13" customFormat="1" ht="15">
      <c r="A46" s="5"/>
      <c r="B46" s="25"/>
      <c r="C46" s="25"/>
      <c r="D46" s="25"/>
      <c r="E46" s="86" t="s">
        <v>68</v>
      </c>
      <c r="F46" s="87"/>
      <c r="G46" s="87"/>
      <c r="H46" s="7">
        <f>ROUNDUP(SUM(H44,H42,H40,H38,H36,H34,H27,H30,H23,H18,H14,H12,H10),2)</f>
        <v>0</v>
      </c>
    </row>
    <row r="47" spans="1:8" s="13" customFormat="1" ht="15">
      <c r="A47" s="5"/>
      <c r="B47" s="26"/>
      <c r="C47" s="26"/>
      <c r="D47" s="26"/>
      <c r="E47" s="88" t="s">
        <v>22</v>
      </c>
      <c r="F47" s="89"/>
      <c r="G47" s="63">
        <v>0.2</v>
      </c>
      <c r="H47" s="14">
        <f>0.2*H46</f>
        <v>0</v>
      </c>
    </row>
    <row r="48" spans="1:8" s="13" customFormat="1" ht="15.6" thickBot="1">
      <c r="A48" s="5"/>
      <c r="B48" s="25"/>
      <c r="C48" s="25"/>
      <c r="D48" s="25"/>
      <c r="E48" s="90" t="s">
        <v>69</v>
      </c>
      <c r="F48" s="91"/>
      <c r="G48" s="91"/>
      <c r="H48" s="15">
        <f>ROUNDUP(SUM(H46:H47),2)</f>
        <v>0</v>
      </c>
    </row>
    <row r="49" spans="1:8" s="13" customFormat="1" ht="15">
      <c r="A49" s="5"/>
      <c r="B49" s="25"/>
      <c r="C49" s="25"/>
      <c r="D49" s="25"/>
      <c r="E49" s="55"/>
      <c r="F49" s="55"/>
      <c r="G49" s="64"/>
      <c r="H49" s="56"/>
    </row>
    <row r="50" spans="1:8" s="13" customFormat="1" ht="15.6">
      <c r="A50" s="60" t="s">
        <v>86</v>
      </c>
      <c r="B50" s="57"/>
      <c r="C50" s="57"/>
      <c r="D50" s="57"/>
      <c r="E50" s="58"/>
      <c r="F50" s="58"/>
      <c r="G50" s="65"/>
      <c r="H50" s="59"/>
    </row>
    <row r="51" spans="1:8" s="13" customFormat="1" ht="56.4" customHeight="1">
      <c r="A51" s="83"/>
      <c r="B51" s="84"/>
      <c r="C51" s="84"/>
      <c r="D51" s="84"/>
      <c r="E51" s="84"/>
      <c r="F51" s="84"/>
      <c r="G51" s="84"/>
      <c r="H51" s="85"/>
    </row>
    <row r="52" spans="1:8" s="13" customFormat="1" ht="15">
      <c r="A52" s="5"/>
      <c r="B52" s="25"/>
      <c r="C52" s="25"/>
      <c r="D52" s="25"/>
      <c r="E52" s="55"/>
      <c r="F52" s="55"/>
      <c r="G52" s="64"/>
      <c r="H52" s="56"/>
    </row>
    <row r="53" spans="1:8">
      <c r="B53" s="8"/>
      <c r="C53" s="8"/>
      <c r="D53" s="8"/>
      <c r="E53" s="8"/>
      <c r="F53" s="16"/>
      <c r="G53" s="66"/>
      <c r="H53" s="17"/>
    </row>
    <row r="54" spans="1:8">
      <c r="B54" s="8"/>
      <c r="C54" s="8"/>
      <c r="D54" s="8"/>
      <c r="E54" s="8"/>
      <c r="F54" s="16"/>
      <c r="G54" s="66"/>
      <c r="H54" s="17"/>
    </row>
    <row r="55" spans="1:8">
      <c r="B55" s="8"/>
      <c r="C55" s="8"/>
      <c r="D55" s="8"/>
      <c r="E55" s="8"/>
      <c r="F55" s="16"/>
      <c r="G55" s="66"/>
      <c r="H55" s="17"/>
    </row>
    <row r="56" spans="1:8">
      <c r="B56" s="8"/>
      <c r="C56" s="8"/>
      <c r="D56" s="8"/>
      <c r="E56" s="8"/>
      <c r="F56" s="16"/>
      <c r="G56" s="66"/>
      <c r="H56" s="17"/>
    </row>
    <row r="57" spans="1:8">
      <c r="B57" s="8"/>
      <c r="C57" s="8"/>
      <c r="D57" s="8"/>
      <c r="E57" s="8"/>
      <c r="F57" s="16"/>
      <c r="G57" s="66"/>
      <c r="H57" s="17"/>
    </row>
    <row r="58" spans="1:8">
      <c r="B58" s="8"/>
      <c r="C58" s="8"/>
      <c r="D58" s="8"/>
      <c r="E58" s="8"/>
      <c r="F58" s="16"/>
      <c r="G58" s="66"/>
      <c r="H58" s="17"/>
    </row>
    <row r="59" spans="1:8">
      <c r="B59" s="8"/>
      <c r="C59" s="8"/>
      <c r="D59" s="8"/>
      <c r="E59" s="8"/>
      <c r="F59" s="16"/>
      <c r="G59" s="66"/>
      <c r="H59" s="17"/>
    </row>
    <row r="60" spans="1:8">
      <c r="B60" s="8"/>
      <c r="C60" s="8"/>
      <c r="D60" s="8"/>
      <c r="E60" s="8"/>
      <c r="F60" s="16"/>
      <c r="G60" s="66"/>
      <c r="H60" s="17"/>
    </row>
    <row r="61" spans="1:8">
      <c r="B61" s="8"/>
      <c r="C61" s="8"/>
      <c r="D61" s="8"/>
      <c r="E61" s="8"/>
      <c r="F61" s="16"/>
      <c r="G61" s="66"/>
      <c r="H61" s="17"/>
    </row>
    <row r="62" spans="1:8">
      <c r="B62" s="8"/>
      <c r="C62" s="8"/>
      <c r="D62" s="8"/>
      <c r="E62" s="8"/>
      <c r="F62" s="16"/>
      <c r="G62" s="66"/>
      <c r="H62" s="17"/>
    </row>
    <row r="63" spans="1:8">
      <c r="B63" s="8"/>
      <c r="C63" s="8"/>
      <c r="D63" s="8"/>
      <c r="E63" s="8"/>
      <c r="F63" s="16"/>
      <c r="G63" s="66"/>
      <c r="H63" s="17"/>
    </row>
    <row r="64" spans="1:8">
      <c r="B64" s="8"/>
      <c r="C64" s="8"/>
      <c r="D64" s="8"/>
      <c r="E64" s="8"/>
      <c r="F64" s="16"/>
      <c r="G64" s="66"/>
      <c r="H64" s="17"/>
    </row>
    <row r="65" spans="2:8">
      <c r="B65" s="8"/>
      <c r="C65" s="8"/>
      <c r="D65" s="8"/>
      <c r="E65" s="8"/>
      <c r="F65" s="16"/>
      <c r="G65" s="66"/>
      <c r="H65" s="17"/>
    </row>
    <row r="66" spans="2:8">
      <c r="B66" s="8"/>
      <c r="C66" s="8"/>
      <c r="D66" s="8"/>
      <c r="E66" s="8"/>
      <c r="F66" s="16"/>
      <c r="G66" s="66"/>
      <c r="H66" s="17"/>
    </row>
    <row r="67" spans="2:8">
      <c r="B67" s="8"/>
      <c r="C67" s="8"/>
      <c r="D67" s="8"/>
      <c r="E67" s="8"/>
      <c r="F67" s="16"/>
      <c r="G67" s="66"/>
      <c r="H67" s="17"/>
    </row>
    <row r="68" spans="2:8">
      <c r="B68" s="8"/>
      <c r="C68" s="8"/>
      <c r="D68" s="8"/>
      <c r="E68" s="8"/>
      <c r="F68" s="16"/>
      <c r="G68" s="66"/>
      <c r="H68" s="17"/>
    </row>
    <row r="69" spans="2:8">
      <c r="B69" s="8"/>
      <c r="C69" s="8"/>
      <c r="D69" s="8"/>
      <c r="E69" s="8"/>
      <c r="F69" s="16"/>
      <c r="G69" s="66"/>
      <c r="H69" s="17"/>
    </row>
    <row r="70" spans="2:8">
      <c r="B70" s="8"/>
      <c r="C70" s="8"/>
      <c r="D70" s="8"/>
      <c r="E70" s="8"/>
      <c r="F70" s="16"/>
      <c r="G70" s="66"/>
      <c r="H70" s="17"/>
    </row>
    <row r="71" spans="2:8">
      <c r="B71" s="8"/>
      <c r="C71" s="8"/>
      <c r="D71" s="8"/>
      <c r="E71" s="8"/>
      <c r="F71" s="16"/>
      <c r="G71" s="66"/>
      <c r="H71" s="17"/>
    </row>
    <row r="72" spans="2:8">
      <c r="B72" s="8"/>
      <c r="C72" s="8"/>
      <c r="D72" s="8"/>
      <c r="E72" s="8"/>
      <c r="F72" s="16"/>
      <c r="G72" s="66"/>
      <c r="H72" s="17"/>
    </row>
    <row r="73" spans="2:8">
      <c r="B73" s="8"/>
      <c r="C73" s="8"/>
      <c r="D73" s="8"/>
      <c r="E73" s="8"/>
      <c r="F73" s="16"/>
      <c r="G73" s="66"/>
      <c r="H73" s="17"/>
    </row>
    <row r="74" spans="2:8">
      <c r="B74" s="8"/>
      <c r="C74" s="8"/>
      <c r="D74" s="8"/>
      <c r="E74" s="8"/>
      <c r="F74" s="16"/>
      <c r="G74" s="66"/>
      <c r="H74" s="17"/>
    </row>
    <row r="75" spans="2:8">
      <c r="B75" s="8"/>
      <c r="C75" s="8"/>
      <c r="D75" s="8"/>
      <c r="E75" s="8"/>
      <c r="F75" s="16"/>
      <c r="G75" s="66"/>
      <c r="H75" s="17"/>
    </row>
    <row r="76" spans="2:8">
      <c r="B76" s="8"/>
      <c r="C76" s="8"/>
      <c r="D76" s="8"/>
      <c r="E76" s="8"/>
      <c r="F76" s="16"/>
      <c r="G76" s="66"/>
      <c r="H76" s="17"/>
    </row>
    <row r="77" spans="2:8">
      <c r="B77" s="8"/>
      <c r="C77" s="8"/>
      <c r="D77" s="8"/>
      <c r="E77" s="8"/>
      <c r="F77" s="16"/>
      <c r="G77" s="66"/>
      <c r="H77" s="17"/>
    </row>
    <row r="78" spans="2:8">
      <c r="B78" s="8"/>
      <c r="C78" s="8"/>
      <c r="D78" s="8"/>
      <c r="E78" s="8"/>
      <c r="F78" s="16"/>
      <c r="G78" s="66"/>
      <c r="H78" s="17"/>
    </row>
    <row r="79" spans="2:8">
      <c r="B79" s="8"/>
      <c r="C79" s="8"/>
      <c r="D79" s="8"/>
      <c r="E79" s="8"/>
      <c r="F79" s="16"/>
      <c r="G79" s="66"/>
      <c r="H79" s="17"/>
    </row>
    <row r="80" spans="2:8">
      <c r="B80" s="8"/>
      <c r="C80" s="8"/>
      <c r="D80" s="8"/>
      <c r="E80" s="8"/>
      <c r="F80" s="16"/>
      <c r="G80" s="66"/>
      <c r="H80" s="17"/>
    </row>
    <row r="81" spans="2:8">
      <c r="B81" s="8"/>
      <c r="C81" s="8"/>
      <c r="D81" s="8"/>
      <c r="E81" s="8"/>
      <c r="F81" s="16"/>
      <c r="G81" s="66"/>
      <c r="H81" s="17"/>
    </row>
    <row r="82" spans="2:8">
      <c r="B82" s="8"/>
      <c r="C82" s="8"/>
      <c r="D82" s="8"/>
      <c r="E82" s="8"/>
      <c r="F82" s="16"/>
      <c r="G82" s="66"/>
      <c r="H82" s="17"/>
    </row>
    <row r="83" spans="2:8">
      <c r="B83" s="8"/>
      <c r="C83" s="8"/>
      <c r="D83" s="8"/>
      <c r="E83" s="8"/>
      <c r="F83" s="16"/>
      <c r="G83" s="66"/>
      <c r="H83" s="17"/>
    </row>
    <row r="84" spans="2:8">
      <c r="B84" s="8"/>
      <c r="C84" s="8"/>
      <c r="D84" s="8"/>
      <c r="E84" s="8"/>
      <c r="F84" s="16"/>
      <c r="G84" s="66"/>
      <c r="H84" s="17"/>
    </row>
    <row r="85" spans="2:8">
      <c r="B85" s="8"/>
      <c r="C85" s="8"/>
      <c r="D85" s="8"/>
      <c r="E85" s="8"/>
      <c r="F85" s="16"/>
      <c r="G85" s="66"/>
      <c r="H85" s="17"/>
    </row>
    <row r="86" spans="2:8">
      <c r="B86" s="8"/>
      <c r="C86" s="8"/>
      <c r="D86" s="8"/>
      <c r="E86" s="8"/>
      <c r="F86" s="16"/>
      <c r="G86" s="66"/>
      <c r="H86" s="17"/>
    </row>
    <row r="87" spans="2:8">
      <c r="B87" s="8"/>
      <c r="C87" s="8"/>
      <c r="D87" s="8"/>
      <c r="E87" s="8"/>
      <c r="F87" s="16"/>
      <c r="G87" s="66"/>
      <c r="H87" s="17"/>
    </row>
    <row r="88" spans="2:8">
      <c r="B88" s="8"/>
      <c r="C88" s="8"/>
      <c r="D88" s="8"/>
      <c r="E88" s="8"/>
      <c r="F88" s="16"/>
      <c r="G88" s="66"/>
      <c r="H88" s="17"/>
    </row>
    <row r="89" spans="2:8">
      <c r="B89" s="8"/>
      <c r="C89" s="8"/>
      <c r="D89" s="8"/>
      <c r="E89" s="8"/>
      <c r="F89" s="16"/>
      <c r="G89" s="66"/>
      <c r="H89" s="17"/>
    </row>
    <row r="90" spans="2:8">
      <c r="B90" s="8"/>
      <c r="C90" s="8"/>
      <c r="D90" s="8"/>
      <c r="E90" s="8"/>
      <c r="F90" s="16"/>
      <c r="G90" s="66"/>
      <c r="H90" s="17"/>
    </row>
    <row r="91" spans="2:8">
      <c r="B91" s="8"/>
      <c r="C91" s="8"/>
      <c r="D91" s="8"/>
      <c r="E91" s="8"/>
      <c r="F91" s="16"/>
      <c r="G91" s="66"/>
      <c r="H91" s="17"/>
    </row>
    <row r="92" spans="2:8">
      <c r="B92" s="8"/>
      <c r="C92" s="8"/>
      <c r="D92" s="8"/>
      <c r="E92" s="8"/>
      <c r="F92" s="16"/>
      <c r="G92" s="66"/>
      <c r="H92" s="17"/>
    </row>
    <row r="93" spans="2:8">
      <c r="B93" s="8"/>
      <c r="C93" s="8"/>
      <c r="D93" s="8"/>
      <c r="E93" s="8"/>
      <c r="F93" s="16"/>
      <c r="G93" s="66"/>
      <c r="H93" s="17"/>
    </row>
    <row r="94" spans="2:8">
      <c r="B94" s="8"/>
      <c r="C94" s="8"/>
      <c r="D94" s="8"/>
      <c r="E94" s="8"/>
      <c r="F94" s="16"/>
      <c r="G94" s="66"/>
      <c r="H94" s="17"/>
    </row>
    <row r="95" spans="2:8">
      <c r="B95" s="8"/>
      <c r="C95" s="8"/>
      <c r="D95" s="8"/>
      <c r="E95" s="8"/>
      <c r="F95" s="16"/>
      <c r="G95" s="66"/>
      <c r="H95" s="17"/>
    </row>
    <row r="96" spans="2:8">
      <c r="B96" s="8"/>
      <c r="C96" s="8"/>
      <c r="D96" s="8"/>
      <c r="E96" s="8"/>
      <c r="F96" s="16"/>
      <c r="G96" s="66"/>
      <c r="H96" s="17"/>
    </row>
    <row r="97" spans="2:8">
      <c r="B97" s="8"/>
      <c r="C97" s="8"/>
      <c r="D97" s="8"/>
      <c r="E97" s="8"/>
      <c r="F97" s="16"/>
      <c r="G97" s="66"/>
      <c r="H97" s="17"/>
    </row>
    <row r="98" spans="2:8">
      <c r="B98" s="8"/>
      <c r="C98" s="8"/>
      <c r="D98" s="8"/>
      <c r="E98" s="8"/>
      <c r="F98" s="16"/>
      <c r="G98" s="66"/>
      <c r="H98" s="17"/>
    </row>
    <row r="99" spans="2:8">
      <c r="B99" s="8"/>
      <c r="C99" s="8"/>
      <c r="D99" s="8"/>
      <c r="E99" s="8"/>
      <c r="F99" s="16"/>
      <c r="G99" s="66"/>
      <c r="H99" s="17"/>
    </row>
    <row r="100" spans="2:8">
      <c r="B100" s="8"/>
      <c r="C100" s="8"/>
      <c r="D100" s="8"/>
      <c r="E100" s="8"/>
      <c r="F100" s="16"/>
      <c r="G100" s="66"/>
      <c r="H100" s="17"/>
    </row>
    <row r="101" spans="2:8">
      <c r="B101" s="8"/>
      <c r="C101" s="8"/>
      <c r="D101" s="8"/>
      <c r="E101" s="8"/>
      <c r="F101" s="16"/>
      <c r="G101" s="66"/>
      <c r="H101" s="17"/>
    </row>
    <row r="102" spans="2:8">
      <c r="B102" s="8"/>
      <c r="C102" s="8"/>
      <c r="D102" s="8"/>
      <c r="E102" s="8"/>
      <c r="F102" s="16"/>
      <c r="G102" s="66"/>
      <c r="H102" s="17"/>
    </row>
    <row r="103" spans="2:8">
      <c r="B103" s="8"/>
      <c r="C103" s="8"/>
      <c r="D103" s="8"/>
      <c r="E103" s="8"/>
      <c r="F103" s="16"/>
      <c r="G103" s="66"/>
      <c r="H103" s="17"/>
    </row>
    <row r="104" spans="2:8">
      <c r="B104" s="8"/>
      <c r="C104" s="8"/>
      <c r="D104" s="8"/>
      <c r="E104" s="8"/>
      <c r="F104" s="16"/>
      <c r="G104" s="66"/>
      <c r="H104" s="17"/>
    </row>
    <row r="105" spans="2:8">
      <c r="B105" s="8"/>
      <c r="C105" s="8"/>
      <c r="D105" s="8"/>
      <c r="E105" s="8"/>
      <c r="F105" s="16"/>
      <c r="G105" s="66"/>
      <c r="H105" s="17"/>
    </row>
    <row r="106" spans="2:8">
      <c r="B106" s="8"/>
      <c r="C106" s="8"/>
      <c r="D106" s="8"/>
      <c r="E106" s="8"/>
      <c r="F106" s="16"/>
      <c r="G106" s="66"/>
      <c r="H106" s="17"/>
    </row>
    <row r="107" spans="2:8">
      <c r="B107" s="8"/>
      <c r="C107" s="8"/>
      <c r="D107" s="8"/>
      <c r="E107" s="8"/>
      <c r="F107" s="16"/>
      <c r="G107" s="66"/>
      <c r="H107" s="17"/>
    </row>
    <row r="108" spans="2:8">
      <c r="B108" s="8"/>
      <c r="C108" s="8"/>
      <c r="D108" s="8"/>
      <c r="E108" s="8"/>
      <c r="F108" s="16"/>
      <c r="G108" s="66"/>
      <c r="H108" s="17"/>
    </row>
    <row r="109" spans="2:8">
      <c r="B109" s="8"/>
      <c r="C109" s="8"/>
      <c r="D109" s="8"/>
      <c r="E109" s="8"/>
      <c r="F109" s="16"/>
      <c r="G109" s="66"/>
      <c r="H109" s="17"/>
    </row>
    <row r="110" spans="2:8">
      <c r="B110" s="8"/>
      <c r="C110" s="8"/>
      <c r="D110" s="8"/>
      <c r="E110" s="8"/>
      <c r="F110" s="16"/>
      <c r="G110" s="66"/>
      <c r="H110" s="17"/>
    </row>
    <row r="111" spans="2:8">
      <c r="B111" s="8"/>
      <c r="C111" s="8"/>
      <c r="D111" s="8"/>
      <c r="E111" s="8"/>
      <c r="F111" s="16"/>
      <c r="G111" s="66"/>
      <c r="H111" s="17"/>
    </row>
    <row r="112" spans="2:8">
      <c r="B112" s="8"/>
      <c r="C112" s="8"/>
      <c r="D112" s="8"/>
      <c r="E112" s="8"/>
      <c r="F112" s="16"/>
      <c r="G112" s="66"/>
      <c r="H112" s="17"/>
    </row>
    <row r="113" spans="2:8">
      <c r="B113" s="8"/>
      <c r="C113" s="8"/>
      <c r="D113" s="8"/>
      <c r="E113" s="8"/>
      <c r="F113" s="16"/>
      <c r="G113" s="66"/>
      <c r="H113" s="17"/>
    </row>
    <row r="114" spans="2:8">
      <c r="B114" s="8"/>
      <c r="C114" s="8"/>
      <c r="D114" s="8"/>
      <c r="E114" s="8"/>
      <c r="F114" s="16"/>
      <c r="G114" s="66"/>
      <c r="H114" s="17"/>
    </row>
    <row r="115" spans="2:8">
      <c r="B115" s="8"/>
      <c r="C115" s="8"/>
      <c r="D115" s="8"/>
      <c r="E115" s="8"/>
      <c r="F115" s="16"/>
      <c r="G115" s="66"/>
      <c r="H115" s="17"/>
    </row>
    <row r="116" spans="2:8">
      <c r="B116" s="8"/>
      <c r="C116" s="8"/>
      <c r="D116" s="8"/>
      <c r="E116" s="8"/>
      <c r="F116" s="16"/>
      <c r="G116" s="66"/>
      <c r="H116" s="17"/>
    </row>
    <row r="117" spans="2:8">
      <c r="B117" s="8"/>
      <c r="C117" s="8"/>
      <c r="D117" s="8"/>
      <c r="E117" s="8"/>
      <c r="F117" s="16"/>
      <c r="G117" s="66"/>
      <c r="H117" s="17"/>
    </row>
    <row r="118" spans="2:8">
      <c r="B118" s="8"/>
      <c r="C118" s="8"/>
      <c r="D118" s="8"/>
      <c r="E118" s="8"/>
      <c r="F118" s="16"/>
      <c r="G118" s="66"/>
      <c r="H118" s="17"/>
    </row>
    <row r="119" spans="2:8">
      <c r="B119" s="8"/>
      <c r="C119" s="8"/>
      <c r="D119" s="8"/>
      <c r="E119" s="8"/>
      <c r="F119" s="16"/>
      <c r="G119" s="66"/>
      <c r="H119" s="17"/>
    </row>
    <row r="120" spans="2:8">
      <c r="B120" s="8"/>
      <c r="C120" s="8"/>
      <c r="D120" s="8"/>
      <c r="E120" s="8"/>
      <c r="F120" s="16"/>
      <c r="G120" s="66"/>
      <c r="H120" s="17"/>
    </row>
    <row r="121" spans="2:8">
      <c r="B121" s="8"/>
      <c r="C121" s="8"/>
      <c r="D121" s="8"/>
      <c r="E121" s="8"/>
      <c r="F121" s="16"/>
      <c r="G121" s="66"/>
      <c r="H121" s="17"/>
    </row>
    <row r="122" spans="2:8">
      <c r="B122" s="8"/>
      <c r="C122" s="8"/>
      <c r="D122" s="8"/>
      <c r="E122" s="8"/>
      <c r="F122" s="16"/>
      <c r="G122" s="66"/>
      <c r="H122" s="17"/>
    </row>
    <row r="123" spans="2:8">
      <c r="B123" s="8"/>
      <c r="C123" s="8"/>
      <c r="D123" s="8"/>
      <c r="E123" s="8"/>
      <c r="F123" s="16"/>
      <c r="G123" s="66"/>
      <c r="H123" s="17"/>
    </row>
    <row r="124" spans="2:8">
      <c r="B124" s="8"/>
      <c r="C124" s="8"/>
      <c r="D124" s="8"/>
      <c r="E124" s="8"/>
      <c r="F124" s="16"/>
      <c r="G124" s="66"/>
      <c r="H124" s="17"/>
    </row>
    <row r="125" spans="2:8">
      <c r="B125" s="8"/>
      <c r="C125" s="8"/>
      <c r="D125" s="8"/>
      <c r="E125" s="8"/>
      <c r="F125" s="16"/>
      <c r="G125" s="66"/>
      <c r="H125" s="17"/>
    </row>
    <row r="126" spans="2:8">
      <c r="B126" s="8"/>
      <c r="C126" s="8"/>
      <c r="D126" s="8"/>
      <c r="E126" s="8"/>
      <c r="F126" s="16"/>
      <c r="G126" s="66"/>
      <c r="H126" s="17"/>
    </row>
    <row r="127" spans="2:8">
      <c r="B127" s="8"/>
      <c r="C127" s="8"/>
      <c r="D127" s="8"/>
      <c r="E127" s="8"/>
      <c r="F127" s="16"/>
      <c r="G127" s="66"/>
      <c r="H127" s="17"/>
    </row>
    <row r="128" spans="2:8">
      <c r="B128" s="8"/>
      <c r="C128" s="8"/>
      <c r="D128" s="8"/>
      <c r="E128" s="8"/>
      <c r="F128" s="16"/>
      <c r="G128" s="66"/>
      <c r="H128" s="17"/>
    </row>
    <row r="129" spans="2:8">
      <c r="B129" s="8"/>
      <c r="C129" s="8"/>
      <c r="D129" s="8"/>
      <c r="E129" s="8"/>
      <c r="F129" s="16"/>
      <c r="G129" s="66"/>
      <c r="H129" s="17"/>
    </row>
    <row r="130" spans="2:8">
      <c r="B130" s="8"/>
      <c r="C130" s="8"/>
      <c r="D130" s="8"/>
      <c r="E130" s="8"/>
      <c r="F130" s="16"/>
      <c r="G130" s="66"/>
      <c r="H130" s="17"/>
    </row>
    <row r="131" spans="2:8">
      <c r="B131" s="8"/>
      <c r="C131" s="8"/>
      <c r="D131" s="8"/>
      <c r="E131" s="8"/>
      <c r="F131" s="16"/>
      <c r="G131" s="66"/>
      <c r="H131" s="17"/>
    </row>
    <row r="132" spans="2:8">
      <c r="B132" s="8"/>
      <c r="C132" s="8"/>
      <c r="D132" s="8"/>
      <c r="E132" s="8"/>
      <c r="F132" s="16"/>
      <c r="G132" s="66"/>
      <c r="H132" s="17"/>
    </row>
    <row r="133" spans="2:8">
      <c r="B133" s="8"/>
      <c r="C133" s="8"/>
      <c r="D133" s="8"/>
      <c r="E133" s="8"/>
      <c r="F133" s="16"/>
      <c r="G133" s="66"/>
      <c r="H133" s="17"/>
    </row>
    <row r="134" spans="2:8">
      <c r="B134" s="8"/>
      <c r="C134" s="8"/>
      <c r="D134" s="8"/>
      <c r="E134" s="8"/>
      <c r="F134" s="16"/>
      <c r="G134" s="66"/>
      <c r="H134" s="17"/>
    </row>
    <row r="135" spans="2:8">
      <c r="B135" s="8"/>
      <c r="C135" s="8"/>
      <c r="D135" s="8"/>
      <c r="E135" s="8"/>
      <c r="F135" s="16"/>
      <c r="G135" s="66"/>
      <c r="H135" s="17"/>
    </row>
    <row r="136" spans="2:8">
      <c r="B136" s="8"/>
      <c r="C136" s="8"/>
      <c r="D136" s="8"/>
      <c r="E136" s="8"/>
      <c r="F136" s="16"/>
      <c r="G136" s="66"/>
      <c r="H136" s="17"/>
    </row>
    <row r="137" spans="2:8">
      <c r="B137" s="8"/>
      <c r="C137" s="8"/>
      <c r="D137" s="8"/>
      <c r="E137" s="8"/>
      <c r="F137" s="16"/>
      <c r="G137" s="66"/>
      <c r="H137" s="17"/>
    </row>
    <row r="138" spans="2:8">
      <c r="B138" s="8"/>
      <c r="C138" s="8"/>
      <c r="D138" s="8"/>
      <c r="E138" s="8"/>
      <c r="F138" s="16"/>
      <c r="G138" s="66"/>
      <c r="H138" s="17"/>
    </row>
    <row r="139" spans="2:8">
      <c r="B139" s="8"/>
      <c r="C139" s="8"/>
      <c r="D139" s="8"/>
      <c r="E139" s="8"/>
      <c r="F139" s="16"/>
      <c r="G139" s="66"/>
    </row>
  </sheetData>
  <sheetProtection algorithmName="SHA-512" hashValue="ai/4cayANLlIfMfizSirRwp6TUP4aoErGr6eNalPwWQq0sAz+Rhi9IP7yafecsEJ3UFHCtm4K024iLxlTn1/Zg==" saltValue="KjJVkiNDvFYIbprVnGrxbg==" spinCount="100000" sheet="1" objects="1" scenarios="1"/>
  <mergeCells count="32">
    <mergeCell ref="E14:G14"/>
    <mergeCell ref="E18:G18"/>
    <mergeCell ref="E45:G45"/>
    <mergeCell ref="C15:C17"/>
    <mergeCell ref="C19:C22"/>
    <mergeCell ref="C28:C29"/>
    <mergeCell ref="C24:C26"/>
    <mergeCell ref="C31:C33"/>
    <mergeCell ref="E40:G40"/>
    <mergeCell ref="E44:G44"/>
    <mergeCell ref="E34:G34"/>
    <mergeCell ref="E36:G36"/>
    <mergeCell ref="E23:G23"/>
    <mergeCell ref="E30:G30"/>
    <mergeCell ref="E27:G27"/>
    <mergeCell ref="E42:G42"/>
    <mergeCell ref="A1:H1"/>
    <mergeCell ref="A2:H2"/>
    <mergeCell ref="A3:H3"/>
    <mergeCell ref="A4:H6"/>
    <mergeCell ref="A51:H51"/>
    <mergeCell ref="E46:G46"/>
    <mergeCell ref="E47:F47"/>
    <mergeCell ref="E48:G48"/>
    <mergeCell ref="A15:A17"/>
    <mergeCell ref="E38:G38"/>
    <mergeCell ref="E10:G10"/>
    <mergeCell ref="A24:A26"/>
    <mergeCell ref="A31:A33"/>
    <mergeCell ref="A19:A22"/>
    <mergeCell ref="A28:A29"/>
    <mergeCell ref="E12:G12"/>
  </mergeCells>
  <phoneticPr fontId="64" type="noConversion"/>
  <pageMargins left="0.74803149606299213" right="0.74803149606299213" top="0.62992125984251968" bottom="0.39370078740157483" header="0.31496062992125984" footer="0.51181102362204722"/>
  <pageSetup paperSize="8" scale="82" firstPageNumber="0" orientation="landscape" r:id="rId1"/>
  <headerFooter alignWithMargins="0">
    <oddHeader>&amp;LSNIA_PAI-NICE-CORSE_MAPA_25-063_DPGF_Base_V2.0</oddHead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E4EE168277F54CB6C5A67F3E3D632F" ma:contentTypeVersion="4" ma:contentTypeDescription="Crée un document." ma:contentTypeScope="" ma:versionID="9b7d93f35b61b36df89a99ba71ca2dbd">
  <xsd:schema xmlns:xsd="http://www.w3.org/2001/XMLSchema" xmlns:xs="http://www.w3.org/2001/XMLSchema" xmlns:p="http://schemas.microsoft.com/office/2006/metadata/properties" xmlns:ns2="2065b7be-96e9-4b3a-ba86-cb9abbc6007f" targetNamespace="http://schemas.microsoft.com/office/2006/metadata/properties" ma:root="true" ma:fieldsID="1da80ebd9200f5c1a42035b32757c348" ns2:_="">
    <xsd:import namespace="2065b7be-96e9-4b3a-ba86-cb9abbc6007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65b7be-96e9-4b3a-ba86-cb9abbc600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84A7684-FA70-4C74-9E2E-E685D303711A}">
  <ds:schemaRefs>
    <ds:schemaRef ds:uri="http://schemas.microsoft.com/office/2006/metadata/properties"/>
    <ds:schemaRef ds:uri="http://schemas.microsoft.com/office/infopath/2007/PartnerControls"/>
    <ds:schemaRef ds:uri="0bcc565e-934a-4a2b-9eb0-a568a6467ec9"/>
    <ds:schemaRef ds:uri="af375373-2cca-43e1-a6ee-feea3771b9aa"/>
  </ds:schemaRefs>
</ds:datastoreItem>
</file>

<file path=customXml/itemProps2.xml><?xml version="1.0" encoding="utf-8"?>
<ds:datastoreItem xmlns:ds="http://schemas.openxmlformats.org/officeDocument/2006/customXml" ds:itemID="{3DE5BD39-C378-44FF-A231-B1C72AA3D07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F78F522-9512-4CD8-A347-4378FC386F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065b7be-96e9-4b3a-ba86-cb9abbc600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DPGF</vt:lpstr>
      <vt:lpstr>DPGF!_Toc136017769</vt:lpstr>
      <vt:lpstr>DPGF!_Toc66369996</vt:lpstr>
      <vt:lpstr>DPGF!Zone_d_impression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Claire GALLEYRAND</dc:creator>
  <cp:keywords/>
  <dc:description/>
  <cp:lastModifiedBy>Florence Gador</cp:lastModifiedBy>
  <cp:revision/>
  <cp:lastPrinted>2025-09-11T06:42:12Z</cp:lastPrinted>
  <dcterms:created xsi:type="dcterms:W3CDTF">2013-03-11T08:31:39Z</dcterms:created>
  <dcterms:modified xsi:type="dcterms:W3CDTF">2025-09-11T06:47:54Z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0x01010024E4EE168277F54CB6C5A67F3E3D632F</vt:lpwstr>
  </property>
  <property fmtid="{D5CDD505-2E9C-101B-9397-08002B2CF9AE}" pid="3" name="MediaServiceImageTags">
    <vt:lpwstr/>
  </property>
</Properties>
</file>