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1- DOCUMENTS DE TRAVAIL MARCHES\1 - PROCEDURES EN COURS\2025-019_ZAC_MU_EAUX_SOUTERRAINES\02. Travail prépa\290725_VF\"/>
    </mc:Choice>
  </mc:AlternateContent>
  <xr:revisionPtr revIDLastSave="0" documentId="13_ncr:1_{00403C30-60D1-44D1-82BF-1A14061E38EF}" xr6:coauthVersionLast="47" xr6:coauthVersionMax="47" xr10:uidLastSave="{00000000-0000-0000-0000-000000000000}"/>
  <bookViews>
    <workbookView xWindow="-25320" yWindow="285" windowWidth="25440" windowHeight="15270" xr2:uid="{51942AAE-D6DF-4983-91BF-DB3E0B4E22ED}"/>
  </bookViews>
  <sheets>
    <sheet name="DQE" sheetId="1" r:id="rId1"/>
    <sheet name="BPU" sheetId="2" r:id="rId2"/>
  </sheets>
  <definedNames>
    <definedName name="_xlnm.Print_Titles" localSheetId="0">DQE!$4:$4</definedName>
    <definedName name="_xlnm.Print_Area" localSheetId="1">BPU!$A$1:$D$114</definedName>
    <definedName name="_xlnm.Print_Area" localSheetId="0">DQE!$A$1:$F$121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9" i="1" l="1"/>
  <c r="F108" i="1"/>
  <c r="F105" i="1"/>
  <c r="F104" i="1"/>
  <c r="F103" i="1"/>
  <c r="F102" i="1"/>
  <c r="F98" i="1"/>
  <c r="F97" i="1"/>
  <c r="F96" i="1"/>
  <c r="F95" i="1"/>
  <c r="F94" i="1"/>
  <c r="F93" i="1"/>
  <c r="F92" i="1"/>
  <c r="F91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8" i="1"/>
  <c r="F67" i="1"/>
  <c r="F63" i="1"/>
  <c r="F62" i="1"/>
  <c r="F61" i="1"/>
  <c r="F48" i="1"/>
  <c r="F110" i="1" l="1"/>
  <c r="F88" i="1"/>
  <c r="F64" i="1"/>
  <c r="F99" i="1"/>
  <c r="F106" i="1"/>
  <c r="E111" i="1" l="1"/>
  <c r="F23" i="1"/>
  <c r="F29" i="1"/>
  <c r="F19" i="1"/>
  <c r="F51" i="1"/>
  <c r="F8" i="1"/>
  <c r="F49" i="1" l="1"/>
  <c r="F50" i="1"/>
  <c r="F55" i="1"/>
  <c r="F54" i="1"/>
  <c r="F38" i="1"/>
  <c r="F39" i="1"/>
  <c r="F40" i="1"/>
  <c r="F41" i="1"/>
  <c r="F42" i="1"/>
  <c r="F43" i="1"/>
  <c r="F44" i="1"/>
  <c r="F37" i="1"/>
  <c r="F9" i="1"/>
  <c r="F33" i="1"/>
  <c r="F32" i="1"/>
  <c r="F18" i="1"/>
  <c r="F20" i="1"/>
  <c r="F21" i="1"/>
  <c r="F22" i="1"/>
  <c r="F24" i="1"/>
  <c r="F25" i="1"/>
  <c r="F26" i="1"/>
  <c r="F27" i="1"/>
  <c r="F28" i="1"/>
  <c r="F30" i="1"/>
  <c r="F17" i="1"/>
  <c r="F16" i="1"/>
  <c r="F14" i="1"/>
  <c r="F13" i="1"/>
  <c r="F7" i="1"/>
  <c r="F10" i="1" l="1"/>
  <c r="F34" i="1"/>
  <c r="F45" i="1"/>
  <c r="F52" i="1"/>
  <c r="F56" i="1"/>
  <c r="E57" i="1" l="1"/>
  <c r="E113" i="1" s="1"/>
  <c r="E114" i="1" s="1"/>
  <c r="E115" i="1" s="1"/>
</calcChain>
</file>

<file path=xl/sharedStrings.xml><?xml version="1.0" encoding="utf-8"?>
<sst xmlns="http://schemas.openxmlformats.org/spreadsheetml/2006/main" count="517" uniqueCount="156">
  <si>
    <t>Désignation</t>
  </si>
  <si>
    <t>U</t>
  </si>
  <si>
    <t>PU € HT</t>
  </si>
  <si>
    <t>ml</t>
  </si>
  <si>
    <t>DETAIL QUANTITATIF ESTIMATIF (DQE)</t>
  </si>
  <si>
    <t>Qté</t>
  </si>
  <si>
    <t>Total € HT</t>
  </si>
  <si>
    <t>N° de Prix</t>
  </si>
  <si>
    <t>site</t>
  </si>
  <si>
    <t>1.1</t>
  </si>
  <si>
    <t>1.2</t>
  </si>
  <si>
    <t xml:space="preserve">Mesures HSE spécifiques </t>
  </si>
  <si>
    <t>Ft</t>
  </si>
  <si>
    <t>Unité</t>
  </si>
  <si>
    <t>Avant-trou à la tarière manuelle</t>
  </si>
  <si>
    <t>Avant-trou à l'aide d'une aspiratrice</t>
  </si>
  <si>
    <t xml:space="preserve">Amené-repli d'un atelier de forage </t>
  </si>
  <si>
    <t>Mise en place d'un atelier de forage sur le point de forage</t>
  </si>
  <si>
    <t>Supplément pour forage à l'ODEX</t>
  </si>
  <si>
    <t>Supplément pour mise en place d'un tubage PEHD</t>
  </si>
  <si>
    <t xml:space="preserve">Fourniture et mise en place d'une tête de protection ras du sol ou hors sol et fermeture par bouchon vissé étanche </t>
  </si>
  <si>
    <t>Supplément pour développement à l'air lift (dont location compresseur)</t>
  </si>
  <si>
    <t>Nivellement NGF X, Y, Z par géomètre expert et mise sur plan</t>
  </si>
  <si>
    <t xml:space="preserve">Nivellement relatif </t>
  </si>
  <si>
    <t>Gestion des cuttings de forage en cas d'évacuation hors site</t>
  </si>
  <si>
    <t>Gestion des eaux chargées en cas d'évacuation hors site</t>
  </si>
  <si>
    <t>Fourniture et mise en place d'un trépied de protection</t>
  </si>
  <si>
    <t>Envoi des échantillons au laboratoire</t>
  </si>
  <si>
    <t>HC C5-C10</t>
  </si>
  <si>
    <t>HC C10-C40</t>
  </si>
  <si>
    <t>BTEX (5)</t>
  </si>
  <si>
    <t>HAP (16)</t>
  </si>
  <si>
    <t>COHV (19)</t>
  </si>
  <si>
    <t>PCB (7)</t>
  </si>
  <si>
    <t>ETM (8)</t>
  </si>
  <si>
    <t>Coupe TPH</t>
  </si>
  <si>
    <t>Edition d'une note relative à la neutralisation d'un piézomètre</t>
  </si>
  <si>
    <t>1. Préparation et coordination de la mission</t>
  </si>
  <si>
    <t>2. Mise en œuvre d'un programme d'investigations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</si>
  <si>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</si>
  <si>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</si>
  <si>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</si>
  <si>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</si>
  <si>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</si>
  <si>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</si>
  <si>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</si>
  <si>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</si>
  <si>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</si>
  <si>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</si>
  <si>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</si>
  <si>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</si>
  <si>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</si>
  <si>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</si>
  <si>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2.16</t>
  </si>
  <si>
    <t>2.17</t>
  </si>
  <si>
    <t>2.18</t>
  </si>
  <si>
    <t>Sous Total 1</t>
  </si>
  <si>
    <t>Sous Total 2 :</t>
  </si>
  <si>
    <t>3. Analyses au laboratoire</t>
  </si>
  <si>
    <t>3.1</t>
  </si>
  <si>
    <t>3.2</t>
  </si>
  <si>
    <t>3.3</t>
  </si>
  <si>
    <t>3.4</t>
  </si>
  <si>
    <t>3.5</t>
  </si>
  <si>
    <t>3.6</t>
  </si>
  <si>
    <t>3.7</t>
  </si>
  <si>
    <t>3.8</t>
  </si>
  <si>
    <t xml:space="preserve">Analyses échantillons d'eaux souterraines </t>
  </si>
  <si>
    <t>Sous Total 3 :</t>
  </si>
  <si>
    <t>4. Livrables</t>
  </si>
  <si>
    <t>Reconnaissance de la pollution des sols et des gaz du sol</t>
  </si>
  <si>
    <t>4.1</t>
  </si>
  <si>
    <t>4.2</t>
  </si>
  <si>
    <t>4.3</t>
  </si>
  <si>
    <t>5. Réunions</t>
  </si>
  <si>
    <t>Sous Total 4 :</t>
  </si>
  <si>
    <t>5.1</t>
  </si>
  <si>
    <t>5.2</t>
  </si>
  <si>
    <t xml:space="preserve">Réunion de concertation et/ou de restitution des résultats en visio-conférence </t>
  </si>
  <si>
    <t>Réunion de concertation et/ou de restitution des résultats en présentiel dans les locaux du Maître d’Ouvrage</t>
  </si>
  <si>
    <t>T.V.A. 20%</t>
  </si>
  <si>
    <t xml:space="preserve">Montant TOTAL T.T.C. </t>
  </si>
  <si>
    <t>Sous Total 5 :</t>
  </si>
  <si>
    <t>ETABLISSEMENT PUBLIC D’AMENAGEMENT DU MANTOIS SEINE AVAL
Accord-Cadre
Missions de surveillance de la qualité des eaux souterraines</t>
  </si>
  <si>
    <t>Déclaration des ouvrages piézométriques (au titre de la rubrique IOTA 1.1.1.0 )</t>
  </si>
  <si>
    <t>Compte-rendu / Envoi des échantillons au laboratoire</t>
  </si>
  <si>
    <t>Compte-rendu de synthèse des investigations réalisées</t>
  </si>
  <si>
    <t>1.3</t>
  </si>
  <si>
    <t>Visite du site, contrôle de l'état du réseau de surveillance</t>
  </si>
  <si>
    <t xml:space="preserve"> Préparation et coordination de chantier, Plan de prévention et mesures HSE, Identification des contraintes / Planification des opérations, Lancement et suivi des DICT, demande d’autorisation d’accès</t>
  </si>
  <si>
    <t>Amené-repli du matériel et du personnel - Investigations sur le milieu eaux souterraines</t>
  </si>
  <si>
    <t>Comblement d'un piézomètre</t>
  </si>
  <si>
    <t>t</t>
  </si>
  <si>
    <r>
      <t xml:space="preserve">Edition d'un rapport de bilan quadrienal 
</t>
    </r>
    <r>
      <rPr>
        <i/>
        <sz val="10"/>
        <rFont val="Calibri"/>
        <family val="2"/>
        <scheme val="minor"/>
      </rPr>
      <t>Interprétation des résultats de l’ensemble des données recueillies au cours de quatre années de suivi, mise à jour de l’analyse des enjeux sur les ressources en eau, conclusion/recommandations, résumé non technique</t>
    </r>
  </si>
  <si>
    <t>Mission n°1 : Surveillance semestrielle de la qualité des eaux souterraines sur une période quadriennale 
à l’échelle de la ZAC Mantes Université</t>
  </si>
  <si>
    <t>2.15</t>
  </si>
  <si>
    <t>Forage et équipement d'un piézomètre, mise en place tube PVC,  massif filtrant et cimentation et développement : Forage en diamètre minimum 180 mm et équipement en 100/110 mm</t>
  </si>
  <si>
    <t>Forage et équipement d'un piézomètre, mise en place tube PVC,  massif filtrant et cimentation et développement : Forage en diamètre minimum 150 mm et équipement en 52/60 mm</t>
  </si>
  <si>
    <r>
      <t xml:space="preserve">Prélèvement et conditionnement d'un échantillon d'eaux souterraines 
</t>
    </r>
    <r>
      <rPr>
        <sz val="10"/>
        <color theme="1"/>
        <rFont val="Calibri"/>
        <family val="2"/>
        <scheme val="minor"/>
      </rPr>
      <t>Mesure des niveaux d’eaux souterraines au sein des piézomètres - Prélèvement d’échantillons d’eaux souterraines et description des échantillons prélevés / Mesures in-situ du pH, O2, conductivité et température</t>
    </r>
  </si>
  <si>
    <r>
      <t>Compte rendu à l'issue de la première campagne
T</t>
    </r>
    <r>
      <rPr>
        <i/>
        <sz val="10"/>
        <rFont val="Calibri"/>
        <family val="2"/>
        <scheme val="minor"/>
      </rPr>
      <t>ableaux de synthèse, carte piézométrique, interprétation des résultats.</t>
    </r>
  </si>
  <si>
    <t>Ft / camp</t>
  </si>
  <si>
    <r>
      <t xml:space="preserve">Edition d'un rapport de suivi piézométrique (sur la base de 2 campagnes)
</t>
    </r>
    <r>
      <rPr>
        <i/>
        <sz val="10"/>
        <rFont val="Calibri"/>
        <family val="2"/>
        <scheme val="minor"/>
      </rPr>
      <t>Rappel du cadre du suivi, carte piézométrique, interprétation des résultats, mise à  jour du schéma conceptuel le cas échéant, conclusions/recommandations, résumé non technique</t>
    </r>
  </si>
  <si>
    <t>Mission n°2 : Etudes de reconnaissance de la pollution des eaux souterraines sur l’ensemble du foncier de l’EPAMSA</t>
  </si>
  <si>
    <t>Montant TOTAL H.T. (Missions n°1 + n°2)</t>
  </si>
  <si>
    <t>TOTAL Mission n°1 : Surveillance semestrielle de la qualité des eaux souterraines sur une période quadriennale 
à l’échelle de la ZAC Mantes Université</t>
  </si>
  <si>
    <t>6. Préparation et coordination de la mission</t>
  </si>
  <si>
    <t>6.1</t>
  </si>
  <si>
    <t>6.2</t>
  </si>
  <si>
    <t>6.3</t>
  </si>
  <si>
    <t>7. Mise en œuvre d'un programme d'investigations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</si>
  <si>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</si>
  <si>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</si>
  <si>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</si>
  <si>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</si>
  <si>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</si>
  <si>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</si>
  <si>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</si>
  <si>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</si>
  <si>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</si>
  <si>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</si>
  <si>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</si>
  <si>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</si>
  <si>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</si>
  <si>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</si>
  <si>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</si>
  <si>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</si>
  <si>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</si>
  <si>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</si>
  <si>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</si>
  <si>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8. Analyses au laboratoire</t>
  </si>
  <si>
    <t>8.1</t>
  </si>
  <si>
    <t>8.2</t>
  </si>
  <si>
    <t>8.3</t>
  </si>
  <si>
    <t>8.4</t>
  </si>
  <si>
    <t>8.5</t>
  </si>
  <si>
    <t>8.6</t>
  </si>
  <si>
    <t>8.7</t>
  </si>
  <si>
    <t>8.8</t>
  </si>
  <si>
    <t>9. Livrables</t>
  </si>
  <si>
    <t>9.1</t>
  </si>
  <si>
    <t>9.2</t>
  </si>
  <si>
    <t>9.3</t>
  </si>
  <si>
    <t>9.4</t>
  </si>
  <si>
    <t>10. Réunions</t>
  </si>
  <si>
    <t>10.1</t>
  </si>
  <si>
    <t>10.2</t>
  </si>
  <si>
    <t>2.19</t>
  </si>
  <si>
    <t>4.4</t>
  </si>
  <si>
    <r>
      <t>Compte rendu à l'issue de la première campagne 
T</t>
    </r>
    <r>
      <rPr>
        <i/>
        <sz val="10"/>
        <rFont val="Calibri"/>
        <family val="2"/>
        <scheme val="minor"/>
      </rPr>
      <t>ableaux de synthèse, carte piézométrique, interprétation des résultats.</t>
    </r>
  </si>
  <si>
    <t>Ft/Pz</t>
  </si>
  <si>
    <t>TOTAL Mission n°2 : Etudes de reconnaissance de la pollution des eaux souterraines sur l’ensemble du foncier de l’EPAMSA</t>
  </si>
  <si>
    <t>Ft/pz</t>
  </si>
  <si>
    <r>
      <t xml:space="preserve">Prélèvement et conditionnement d'un échantillon d'eaux souterraines 
</t>
    </r>
    <r>
      <rPr>
        <sz val="10"/>
        <color theme="1"/>
        <rFont val="Calibri"/>
        <family val="2"/>
        <scheme val="minor"/>
      </rPr>
      <t>Mesure des niveaux d’eaux souterraines au sein des piézomètres - Prélèvement d’échantillons d’eaux souterraines et description des échantillons prélevés / Mesures in-situ du pH, O2, potentiel d'oxydoréduction, conductivité et température</t>
    </r>
  </si>
  <si>
    <t>BORDEREAU DE PRIX UNITAIRE (BPU)</t>
  </si>
  <si>
    <t xml:space="preserve"> </t>
  </si>
  <si>
    <t xml:space="preserve">Date et cachet de l'Entreprise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</si>
</sst>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Segoe UI Semilight"/>
      <family val="2"/>
    </font>
    <font>
      <b/>
      <sz val="11"/>
      <color theme="1"/>
      <name val="Segoe UI Semilight"/>
      <family val="2"/>
    </font>
    <font>
      <sz val="11"/>
      <name val="Segoe UI Semilight"/>
      <family val="2"/>
    </font>
    <font>
      <sz val="11"/>
      <color rgb="FFFF0000"/>
      <name val="Segoe UI Semilight"/>
      <family val="2"/>
    </font>
    <font>
      <sz val="11"/>
      <color theme="0"/>
      <name val="Segoe UI Semilight"/>
      <family val="2"/>
    </font>
    <font>
      <sz val="10"/>
      <name val="Arial"/>
      <family val="2"/>
    </font>
    <font>
      <b/>
      <sz val="11"/>
      <name val="Segoe UI Semilight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name val="Segoe UI Semibold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D0CEB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2" fillId="11" borderId="3" xfId="0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 vertical="center"/>
    </xf>
    <xf numFmtId="0" fontId="17" fillId="11" borderId="5" xfId="0" applyFont="1" applyFill="1" applyBorder="1" applyAlignment="1">
      <alignment horizontal="center" vertical="center"/>
    </xf>
    <xf numFmtId="164" fontId="17" fillId="11" borderId="7" xfId="0" applyNumberFormat="1" applyFont="1" applyFill="1" applyBorder="1" applyAlignment="1">
      <alignment horizontal="center" vertical="center"/>
    </xf>
    <xf numFmtId="164" fontId="8" fillId="11" borderId="7" xfId="0" applyNumberFormat="1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/>
    </xf>
    <xf numFmtId="164" fontId="8" fillId="11" borderId="8" xfId="0" applyNumberFormat="1" applyFont="1" applyFill="1" applyBorder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1" fillId="11" borderId="20" xfId="0" applyFont="1" applyFill="1" applyBorder="1" applyAlignment="1">
      <alignment horizontal="center" vertical="center"/>
    </xf>
    <xf numFmtId="4" fontId="0" fillId="0" borderId="19" xfId="0" applyNumberFormat="1" applyBorder="1" applyAlignment="1">
      <alignment horizontal="left" vertical="center"/>
    </xf>
    <xf numFmtId="0" fontId="7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7" fillId="11" borderId="7" xfId="0" applyFont="1" applyFill="1" applyBorder="1" applyAlignment="1">
      <alignment horizontal="center" vertical="center"/>
    </xf>
    <xf numFmtId="0" fontId="17" fillId="11" borderId="12" xfId="0" applyFont="1" applyFill="1" applyBorder="1" applyAlignment="1">
      <alignment horizontal="center" vertical="center"/>
    </xf>
    <xf numFmtId="0" fontId="1" fillId="11" borderId="23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right" vertical="center"/>
    </xf>
    <xf numFmtId="0" fontId="14" fillId="0" borderId="16" xfId="0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0" fontId="12" fillId="7" borderId="9" xfId="0" applyFont="1" applyFill="1" applyBorder="1" applyAlignment="1">
      <alignment horizontal="left" vertical="center"/>
    </xf>
    <xf numFmtId="0" fontId="12" fillId="7" borderId="10" xfId="0" applyFont="1" applyFill="1" applyBorder="1" applyAlignment="1">
      <alignment horizontal="left" vertical="center"/>
    </xf>
    <xf numFmtId="0" fontId="12" fillId="7" borderId="7" xfId="0" applyFont="1" applyFill="1" applyBorder="1" applyAlignment="1">
      <alignment horizontal="left" vertical="center"/>
    </xf>
    <xf numFmtId="0" fontId="14" fillId="0" borderId="9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8" borderId="11" xfId="0" applyFont="1" applyFill="1" applyBorder="1" applyAlignment="1">
      <alignment horizontal="left" vertical="center"/>
    </xf>
    <xf numFmtId="0" fontId="14" fillId="8" borderId="2" xfId="0" applyFont="1" applyFill="1" applyBorder="1" applyAlignment="1">
      <alignment horizontal="left" vertical="center"/>
    </xf>
    <xf numFmtId="0" fontId="14" fillId="8" borderId="12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left" vertical="center"/>
    </xf>
    <xf numFmtId="0" fontId="15" fillId="8" borderId="2" xfId="0" applyFont="1" applyFill="1" applyBorder="1" applyAlignment="1">
      <alignment horizontal="left" vertical="center"/>
    </xf>
    <xf numFmtId="0" fontId="15" fillId="8" borderId="12" xfId="0" applyFont="1" applyFill="1" applyBorder="1" applyAlignment="1">
      <alignment horizontal="left" vertical="center"/>
    </xf>
    <xf numFmtId="0" fontId="12" fillId="8" borderId="9" xfId="0" applyFont="1" applyFill="1" applyBorder="1" applyAlignment="1">
      <alignment horizontal="left" vertical="center"/>
    </xf>
    <xf numFmtId="0" fontId="12" fillId="8" borderId="10" xfId="0" applyFont="1" applyFill="1" applyBorder="1" applyAlignment="1">
      <alignment horizontal="left" vertical="center"/>
    </xf>
    <xf numFmtId="0" fontId="12" fillId="8" borderId="7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16" fillId="6" borderId="19" xfId="0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left" vertical="center"/>
    </xf>
    <xf numFmtId="0" fontId="8" fillId="8" borderId="10" xfId="0" applyFont="1" applyFill="1" applyBorder="1" applyAlignment="1">
      <alignment horizontal="left" vertical="center"/>
    </xf>
    <xf numFmtId="0" fontId="8" fillId="8" borderId="7" xfId="0" applyFont="1" applyFill="1" applyBorder="1" applyAlignment="1">
      <alignment horizontal="left" vertical="center"/>
    </xf>
    <xf numFmtId="0" fontId="7" fillId="10" borderId="9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19" fillId="9" borderId="21" xfId="0" applyFont="1" applyFill="1" applyBorder="1" applyAlignment="1">
      <alignment horizontal="left"/>
    </xf>
    <xf numFmtId="0" fontId="19" fillId="9" borderId="22" xfId="0" applyFont="1" applyFill="1" applyBorder="1" applyAlignment="1">
      <alignment horizontal="left"/>
    </xf>
    <xf numFmtId="164" fontId="19" fillId="11" borderId="24" xfId="0" applyNumberFormat="1" applyFont="1" applyFill="1" applyBorder="1" applyAlignment="1">
      <alignment horizontal="center"/>
    </xf>
    <xf numFmtId="0" fontId="19" fillId="11" borderId="18" xfId="0" applyFont="1" applyFill="1" applyBorder="1" applyAlignment="1">
      <alignment horizontal="center"/>
    </xf>
    <xf numFmtId="164" fontId="20" fillId="11" borderId="4" xfId="0" applyNumberFormat="1" applyFont="1" applyFill="1" applyBorder="1" applyAlignment="1">
      <alignment horizontal="center"/>
    </xf>
    <xf numFmtId="0" fontId="20" fillId="11" borderId="7" xfId="0" applyFont="1" applyFill="1" applyBorder="1" applyAlignment="1">
      <alignment horizontal="center"/>
    </xf>
    <xf numFmtId="164" fontId="19" fillId="11" borderId="25" xfId="0" applyNumberFormat="1" applyFont="1" applyFill="1" applyBorder="1" applyAlignment="1">
      <alignment horizontal="center"/>
    </xf>
    <xf numFmtId="0" fontId="19" fillId="11" borderId="23" xfId="0" applyFont="1" applyFill="1" applyBorder="1" applyAlignment="1">
      <alignment horizontal="center"/>
    </xf>
    <xf numFmtId="0" fontId="19" fillId="9" borderId="6" xfId="0" applyFont="1" applyFill="1" applyBorder="1" applyAlignment="1">
      <alignment horizontal="left"/>
    </xf>
    <xf numFmtId="0" fontId="19" fillId="9" borderId="1" xfId="0" applyFont="1" applyFill="1" applyBorder="1" applyAlignment="1">
      <alignment horizontal="left"/>
    </xf>
    <xf numFmtId="0" fontId="20" fillId="9" borderId="19" xfId="0" applyFont="1" applyFill="1" applyBorder="1" applyAlignment="1">
      <alignment horizontal="left"/>
    </xf>
    <xf numFmtId="0" fontId="20" fillId="9" borderId="0" xfId="0" applyFont="1" applyFill="1" applyAlignment="1">
      <alignment horizontal="left"/>
    </xf>
    <xf numFmtId="0" fontId="7" fillId="10" borderId="26" xfId="0" applyFont="1" applyFill="1" applyBorder="1" applyAlignment="1">
      <alignment horizontal="left" vertical="center" wrapText="1"/>
    </xf>
    <xf numFmtId="0" fontId="7" fillId="10" borderId="27" xfId="0" applyFont="1" applyFill="1" applyBorder="1" applyAlignment="1">
      <alignment horizontal="left" vertical="center" wrapText="1"/>
    </xf>
    <xf numFmtId="164" fontId="7" fillId="11" borderId="27" xfId="0" applyNumberFormat="1" applyFont="1" applyFill="1" applyBorder="1" applyAlignment="1">
      <alignment horizontal="center" vertical="center" wrapText="1"/>
    </xf>
    <xf numFmtId="0" fontId="7" fillId="11" borderId="28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</cellXfs>
  <cellStyles count="2">
    <cellStyle name="Normal" xfId="0" builtinId="0"/>
    <cellStyle name="Normal 2 2" xfId="1" xr:uid="{5EFC3582-780F-42BE-8C41-9841FFC58A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2BE3F-9EF9-462F-B436-AADA0AFE0489}">
  <sheetPr>
    <pageSetUpPr fitToPage="1"/>
  </sheetPr>
  <dimension ref="A1:K121"/>
  <sheetViews>
    <sheetView tabSelected="1" view="pageBreakPreview" topLeftCell="A86" zoomScaleNormal="100" zoomScaleSheetLayoutView="100" zoomScalePageLayoutView="115" workbookViewId="0">
      <selection activeCell="A117" sqref="A117"/>
    </sheetView>
  </sheetViews>
  <sheetFormatPr baseColWidth="10" defaultColWidth="12.33203125" defaultRowHeight="16.8" x14ac:dyDescent="0.3"/>
  <cols>
    <col min="1" max="1" width="7.44140625" style="8" customWidth="1"/>
    <col min="2" max="2" width="88.33203125" style="6" customWidth="1"/>
    <col min="3" max="4" width="11.44140625" style="6" customWidth="1"/>
    <col min="5" max="5" width="11.44140625" style="39" customWidth="1"/>
    <col min="6" max="6" width="17.88671875" style="39" customWidth="1"/>
    <col min="7" max="16384" width="12.33203125" style="2"/>
  </cols>
  <sheetData>
    <row r="1" spans="1:11" ht="342" customHeight="1" x14ac:dyDescent="0.3">
      <c r="A1" s="65" t="s">
        <v>83</v>
      </c>
      <c r="B1" s="66"/>
      <c r="C1" s="66"/>
      <c r="D1" s="66"/>
      <c r="E1" s="66"/>
      <c r="F1" s="67"/>
    </row>
    <row r="2" spans="1:11" ht="31.2" customHeight="1" x14ac:dyDescent="0.3">
      <c r="A2" s="68" t="s">
        <v>4</v>
      </c>
      <c r="B2" s="69"/>
      <c r="C2" s="69"/>
      <c r="D2" s="69"/>
      <c r="E2" s="69"/>
      <c r="F2" s="70"/>
    </row>
    <row r="3" spans="1:11" ht="34.200000000000003" customHeight="1" x14ac:dyDescent="0.3">
      <c r="A3" s="68"/>
      <c r="B3" s="69"/>
      <c r="C3" s="69"/>
      <c r="D3" s="69"/>
      <c r="E3" s="69"/>
      <c r="F3" s="70"/>
    </row>
    <row r="4" spans="1:11" s="4" customFormat="1" ht="39" customHeight="1" x14ac:dyDescent="0.3">
      <c r="A4" s="28" t="s">
        <v>7</v>
      </c>
      <c r="B4" s="3" t="s">
        <v>0</v>
      </c>
      <c r="C4" s="3" t="s">
        <v>1</v>
      </c>
      <c r="D4" s="3" t="s">
        <v>5</v>
      </c>
      <c r="E4" s="32" t="s">
        <v>2</v>
      </c>
      <c r="F4" s="33" t="s">
        <v>6</v>
      </c>
    </row>
    <row r="5" spans="1:11" s="4" customFormat="1" ht="39" customHeight="1" x14ac:dyDescent="0.3">
      <c r="A5" s="74" t="s">
        <v>94</v>
      </c>
      <c r="B5" s="75"/>
      <c r="C5" s="75"/>
      <c r="D5" s="75"/>
      <c r="E5" s="75"/>
      <c r="F5" s="76"/>
    </row>
    <row r="6" spans="1:11" s="5" customFormat="1" ht="24.6" customHeight="1" x14ac:dyDescent="0.3">
      <c r="A6" s="50" t="s">
        <v>37</v>
      </c>
      <c r="B6" s="51"/>
      <c r="C6" s="51"/>
      <c r="D6" s="51"/>
      <c r="E6" s="51"/>
      <c r="F6" s="52"/>
      <c r="G6" s="11"/>
      <c r="H6" s="9"/>
      <c r="I6" s="9"/>
      <c r="J6" s="10"/>
      <c r="K6" s="1"/>
    </row>
    <row r="7" spans="1:11" s="22" customFormat="1" ht="45.6" customHeight="1" x14ac:dyDescent="0.3">
      <c r="A7" s="29" t="s">
        <v>9</v>
      </c>
      <c r="B7" s="27" t="s">
        <v>89</v>
      </c>
      <c r="C7" s="25" t="s">
        <v>12</v>
      </c>
      <c r="D7" s="24">
        <v>1</v>
      </c>
      <c r="E7" s="34">
        <v>0</v>
      </c>
      <c r="F7" s="35">
        <f>SUM(D7*E7)</f>
        <v>0</v>
      </c>
    </row>
    <row r="8" spans="1:11" s="22" customFormat="1" ht="14.4" x14ac:dyDescent="0.3">
      <c r="A8" s="29" t="s">
        <v>10</v>
      </c>
      <c r="B8" s="27" t="s">
        <v>84</v>
      </c>
      <c r="C8" s="26" t="s">
        <v>8</v>
      </c>
      <c r="D8" s="24">
        <v>0</v>
      </c>
      <c r="E8" s="34">
        <v>0</v>
      </c>
      <c r="F8" s="35">
        <f>SUM(D8*E8)</f>
        <v>0</v>
      </c>
    </row>
    <row r="9" spans="1:11" s="22" customFormat="1" ht="14.4" x14ac:dyDescent="0.3">
      <c r="A9" s="29" t="s">
        <v>87</v>
      </c>
      <c r="B9" s="27" t="s">
        <v>88</v>
      </c>
      <c r="C9" s="26" t="s">
        <v>8</v>
      </c>
      <c r="D9" s="24">
        <v>1</v>
      </c>
      <c r="E9" s="34">
        <v>0</v>
      </c>
      <c r="F9" s="35">
        <f>SUM(D9*E9)</f>
        <v>0</v>
      </c>
    </row>
    <row r="10" spans="1:11" x14ac:dyDescent="0.3">
      <c r="A10" s="53" t="s">
        <v>56</v>
      </c>
      <c r="B10" s="54"/>
      <c r="C10" s="54"/>
      <c r="D10" s="54"/>
      <c r="E10" s="55"/>
      <c r="F10" s="36">
        <f>SUM(F7:F9)</f>
        <v>0</v>
      </c>
    </row>
    <row r="11" spans="1:11" s="5" customFormat="1" ht="24.6" customHeight="1" x14ac:dyDescent="0.3">
      <c r="A11" s="50" t="s">
        <v>38</v>
      </c>
      <c r="B11" s="51"/>
      <c r="C11" s="51"/>
      <c r="D11" s="51"/>
      <c r="E11" s="51"/>
      <c r="F11" s="52"/>
      <c r="G11" s="11"/>
      <c r="H11" s="9"/>
      <c r="I11" s="9"/>
      <c r="J11" s="10"/>
      <c r="K11" s="1"/>
    </row>
    <row r="12" spans="1:11" x14ac:dyDescent="0.3">
      <c r="A12" s="71" t="s">
        <v>11</v>
      </c>
      <c r="B12" s="72"/>
      <c r="C12" s="72"/>
      <c r="D12" s="72"/>
      <c r="E12" s="72"/>
      <c r="F12" s="73"/>
    </row>
    <row r="13" spans="1:11" s="7" customFormat="1" x14ac:dyDescent="0.3">
      <c r="A13" s="12" t="s">
        <v>39</v>
      </c>
      <c r="B13" s="15" t="s">
        <v>14</v>
      </c>
      <c r="C13" s="13" t="s">
        <v>13</v>
      </c>
      <c r="D13" s="23">
        <v>0</v>
      </c>
      <c r="E13" s="37">
        <v>0</v>
      </c>
      <c r="F13" s="35">
        <f>SUM(D13*E13)</f>
        <v>0</v>
      </c>
    </row>
    <row r="14" spans="1:11" s="7" customFormat="1" x14ac:dyDescent="0.3">
      <c r="A14" s="12" t="s">
        <v>40</v>
      </c>
      <c r="B14" s="15" t="s">
        <v>15</v>
      </c>
      <c r="C14" s="13" t="s">
        <v>12</v>
      </c>
      <c r="D14" s="23">
        <v>0</v>
      </c>
      <c r="E14" s="37">
        <v>0</v>
      </c>
      <c r="F14" s="35">
        <f>SUM(D14*E14)</f>
        <v>0</v>
      </c>
    </row>
    <row r="15" spans="1:11" x14ac:dyDescent="0.3">
      <c r="A15" s="62" t="s">
        <v>90</v>
      </c>
      <c r="B15" s="63"/>
      <c r="C15" s="63"/>
      <c r="D15" s="63"/>
      <c r="E15" s="63"/>
      <c r="F15" s="64"/>
    </row>
    <row r="16" spans="1:11" x14ac:dyDescent="0.3">
      <c r="A16" s="12" t="s">
        <v>41</v>
      </c>
      <c r="B16" s="15" t="s">
        <v>16</v>
      </c>
      <c r="C16" s="13" t="s">
        <v>12</v>
      </c>
      <c r="D16" s="23">
        <v>0</v>
      </c>
      <c r="E16" s="37">
        <v>0</v>
      </c>
      <c r="F16" s="35">
        <f>SUM(D16*E16)</f>
        <v>0</v>
      </c>
    </row>
    <row r="17" spans="1:6" x14ac:dyDescent="0.3">
      <c r="A17" s="12" t="s">
        <v>42</v>
      </c>
      <c r="B17" s="14" t="s">
        <v>17</v>
      </c>
      <c r="C17" s="13" t="s">
        <v>13</v>
      </c>
      <c r="D17" s="23">
        <v>0</v>
      </c>
      <c r="E17" s="37">
        <v>0</v>
      </c>
      <c r="F17" s="35">
        <f t="shared" ref="F17" si="0">SUM(D17*E17)</f>
        <v>0</v>
      </c>
    </row>
    <row r="18" spans="1:6" ht="28.8" x14ac:dyDescent="0.3">
      <c r="A18" s="12" t="s">
        <v>43</v>
      </c>
      <c r="B18" s="16" t="s">
        <v>97</v>
      </c>
      <c r="C18" s="13" t="s">
        <v>3</v>
      </c>
      <c r="D18" s="23">
        <v>0</v>
      </c>
      <c r="E18" s="37">
        <v>0</v>
      </c>
      <c r="F18" s="35">
        <f t="shared" ref="F18:F30" si="1">SUM(D18*E18)</f>
        <v>0</v>
      </c>
    </row>
    <row r="19" spans="1:6" ht="28.8" x14ac:dyDescent="0.3">
      <c r="A19" s="12" t="s">
        <v>44</v>
      </c>
      <c r="B19" s="16" t="s">
        <v>96</v>
      </c>
      <c r="C19" s="13" t="s">
        <v>3</v>
      </c>
      <c r="D19" s="23">
        <v>0</v>
      </c>
      <c r="E19" s="37">
        <v>0</v>
      </c>
      <c r="F19" s="35">
        <f t="shared" ref="F19" si="2">SUM(D19*E19)</f>
        <v>0</v>
      </c>
    </row>
    <row r="20" spans="1:6" x14ac:dyDescent="0.3">
      <c r="A20" s="12" t="s">
        <v>45</v>
      </c>
      <c r="B20" s="15" t="s">
        <v>18</v>
      </c>
      <c r="C20" s="13" t="s">
        <v>3</v>
      </c>
      <c r="D20" s="23">
        <v>0</v>
      </c>
      <c r="E20" s="37">
        <v>0</v>
      </c>
      <c r="F20" s="35">
        <f t="shared" si="1"/>
        <v>0</v>
      </c>
    </row>
    <row r="21" spans="1:6" x14ac:dyDescent="0.3">
      <c r="A21" s="12" t="s">
        <v>46</v>
      </c>
      <c r="B21" s="15" t="s">
        <v>19</v>
      </c>
      <c r="C21" s="13" t="s">
        <v>3</v>
      </c>
      <c r="D21" s="23">
        <v>0</v>
      </c>
      <c r="E21" s="37">
        <v>0</v>
      </c>
      <c r="F21" s="35">
        <f t="shared" si="1"/>
        <v>0</v>
      </c>
    </row>
    <row r="22" spans="1:6" ht="28.8" x14ac:dyDescent="0.3">
      <c r="A22" s="12" t="s">
        <v>47</v>
      </c>
      <c r="B22" s="18" t="s">
        <v>20</v>
      </c>
      <c r="C22" s="17" t="s">
        <v>13</v>
      </c>
      <c r="D22" s="23">
        <v>0</v>
      </c>
      <c r="E22" s="37">
        <v>0</v>
      </c>
      <c r="F22" s="35">
        <f t="shared" si="1"/>
        <v>0</v>
      </c>
    </row>
    <row r="23" spans="1:6" x14ac:dyDescent="0.3">
      <c r="A23" s="12" t="s">
        <v>48</v>
      </c>
      <c r="B23" s="14" t="s">
        <v>26</v>
      </c>
      <c r="C23" s="17" t="s">
        <v>13</v>
      </c>
      <c r="D23" s="23">
        <v>0</v>
      </c>
      <c r="E23" s="37">
        <v>0</v>
      </c>
      <c r="F23" s="35">
        <f t="shared" ref="F23" si="3">SUM(D23*E23)</f>
        <v>0</v>
      </c>
    </row>
    <row r="24" spans="1:6" x14ac:dyDescent="0.3">
      <c r="A24" s="12" t="s">
        <v>49</v>
      </c>
      <c r="B24" s="16" t="s">
        <v>21</v>
      </c>
      <c r="C24" s="13" t="s">
        <v>13</v>
      </c>
      <c r="D24" s="23">
        <v>0</v>
      </c>
      <c r="E24" s="37">
        <v>0</v>
      </c>
      <c r="F24" s="35">
        <f t="shared" si="1"/>
        <v>0</v>
      </c>
    </row>
    <row r="25" spans="1:6" x14ac:dyDescent="0.3">
      <c r="A25" s="12" t="s">
        <v>50</v>
      </c>
      <c r="B25" s="15" t="s">
        <v>22</v>
      </c>
      <c r="C25" s="13" t="s">
        <v>13</v>
      </c>
      <c r="D25" s="23">
        <v>0</v>
      </c>
      <c r="E25" s="37">
        <v>0</v>
      </c>
      <c r="F25" s="35">
        <f t="shared" si="1"/>
        <v>0</v>
      </c>
    </row>
    <row r="26" spans="1:6" x14ac:dyDescent="0.3">
      <c r="A26" s="12" t="s">
        <v>51</v>
      </c>
      <c r="B26" s="19" t="s">
        <v>23</v>
      </c>
      <c r="C26" s="13" t="s">
        <v>13</v>
      </c>
      <c r="D26" s="23">
        <v>0</v>
      </c>
      <c r="E26" s="37">
        <v>0</v>
      </c>
      <c r="F26" s="35">
        <f t="shared" si="1"/>
        <v>0</v>
      </c>
    </row>
    <row r="27" spans="1:6" x14ac:dyDescent="0.3">
      <c r="A27" s="12" t="s">
        <v>52</v>
      </c>
      <c r="B27" s="14" t="s">
        <v>24</v>
      </c>
      <c r="C27" s="17" t="s">
        <v>151</v>
      </c>
      <c r="D27" s="23">
        <v>0</v>
      </c>
      <c r="E27" s="37">
        <v>0</v>
      </c>
      <c r="F27" s="35">
        <f t="shared" si="1"/>
        <v>0</v>
      </c>
    </row>
    <row r="28" spans="1:6" x14ac:dyDescent="0.3">
      <c r="A28" s="12" t="s">
        <v>95</v>
      </c>
      <c r="B28" s="14" t="s">
        <v>91</v>
      </c>
      <c r="C28" s="17" t="s">
        <v>3</v>
      </c>
      <c r="D28" s="23">
        <v>0</v>
      </c>
      <c r="E28" s="37">
        <v>0</v>
      </c>
      <c r="F28" s="35">
        <f t="shared" si="1"/>
        <v>0</v>
      </c>
    </row>
    <row r="29" spans="1:6" ht="55.8" x14ac:dyDescent="0.3">
      <c r="A29" s="12" t="s">
        <v>53</v>
      </c>
      <c r="B29" s="31" t="s">
        <v>152</v>
      </c>
      <c r="C29" s="13" t="s">
        <v>13</v>
      </c>
      <c r="D29" s="23">
        <v>56</v>
      </c>
      <c r="E29" s="37">
        <v>0</v>
      </c>
      <c r="F29" s="35">
        <f t="shared" ref="F29" si="4">SUM(D29*E29)</f>
        <v>0</v>
      </c>
    </row>
    <row r="30" spans="1:6" x14ac:dyDescent="0.3">
      <c r="A30" s="12" t="s">
        <v>54</v>
      </c>
      <c r="B30" s="14" t="s">
        <v>25</v>
      </c>
      <c r="C30" s="17" t="s">
        <v>92</v>
      </c>
      <c r="D30" s="23">
        <v>0</v>
      </c>
      <c r="E30" s="37">
        <v>0</v>
      </c>
      <c r="F30" s="35">
        <f t="shared" si="1"/>
        <v>0</v>
      </c>
    </row>
    <row r="31" spans="1:6" x14ac:dyDescent="0.3">
      <c r="A31" s="62" t="s">
        <v>85</v>
      </c>
      <c r="B31" s="63"/>
      <c r="C31" s="63"/>
      <c r="D31" s="63"/>
      <c r="E31" s="63"/>
      <c r="F31" s="64"/>
    </row>
    <row r="32" spans="1:6" x14ac:dyDescent="0.3">
      <c r="A32" s="12" t="s">
        <v>55</v>
      </c>
      <c r="B32" s="14" t="s">
        <v>86</v>
      </c>
      <c r="C32" s="17" t="s">
        <v>12</v>
      </c>
      <c r="D32" s="23">
        <v>8</v>
      </c>
      <c r="E32" s="37">
        <v>0</v>
      </c>
      <c r="F32" s="35">
        <f t="shared" ref="F32:F33" si="5">SUM(D32*E32)</f>
        <v>0</v>
      </c>
    </row>
    <row r="33" spans="1:11" x14ac:dyDescent="0.3">
      <c r="A33" s="12" t="s">
        <v>146</v>
      </c>
      <c r="B33" s="14" t="s">
        <v>27</v>
      </c>
      <c r="C33" s="17" t="s">
        <v>12</v>
      </c>
      <c r="D33" s="23">
        <v>8</v>
      </c>
      <c r="E33" s="37">
        <v>0</v>
      </c>
      <c r="F33" s="35">
        <f t="shared" si="5"/>
        <v>0</v>
      </c>
    </row>
    <row r="34" spans="1:11" x14ac:dyDescent="0.3">
      <c r="A34" s="53" t="s">
        <v>57</v>
      </c>
      <c r="B34" s="54"/>
      <c r="C34" s="54"/>
      <c r="D34" s="54"/>
      <c r="E34" s="55"/>
      <c r="F34" s="36">
        <f>SUM(F13+F14+F16+F17+F18+F19+F20+F21+F22+F23+F24+F25+F26+F27+F28+F29+F30+F32+F33)</f>
        <v>0</v>
      </c>
    </row>
    <row r="35" spans="1:11" s="5" customFormat="1" ht="24.6" customHeight="1" x14ac:dyDescent="0.3">
      <c r="A35" s="50" t="s">
        <v>58</v>
      </c>
      <c r="B35" s="51"/>
      <c r="C35" s="51"/>
      <c r="D35" s="51"/>
      <c r="E35" s="51"/>
      <c r="F35" s="52"/>
      <c r="G35" s="11"/>
      <c r="H35" s="9"/>
      <c r="I35" s="9"/>
      <c r="J35" s="10"/>
      <c r="K35" s="1"/>
    </row>
    <row r="36" spans="1:11" x14ac:dyDescent="0.3">
      <c r="A36" s="59" t="s">
        <v>67</v>
      </c>
      <c r="B36" s="60"/>
      <c r="C36" s="60"/>
      <c r="D36" s="60"/>
      <c r="E36" s="60"/>
      <c r="F36" s="61"/>
    </row>
    <row r="37" spans="1:11" x14ac:dyDescent="0.3">
      <c r="A37" s="12" t="s">
        <v>59</v>
      </c>
      <c r="B37" s="15" t="s">
        <v>28</v>
      </c>
      <c r="C37" s="13" t="s">
        <v>13</v>
      </c>
      <c r="D37" s="23">
        <v>56</v>
      </c>
      <c r="E37" s="37">
        <v>0</v>
      </c>
      <c r="F37" s="35">
        <f t="shared" ref="F37" si="6">SUM(D37*E37)</f>
        <v>0</v>
      </c>
    </row>
    <row r="38" spans="1:11" x14ac:dyDescent="0.3">
      <c r="A38" s="12" t="s">
        <v>60</v>
      </c>
      <c r="B38" s="15" t="s">
        <v>29</v>
      </c>
      <c r="C38" s="13" t="s">
        <v>13</v>
      </c>
      <c r="D38" s="23">
        <v>56</v>
      </c>
      <c r="E38" s="37">
        <v>0</v>
      </c>
      <c r="F38" s="35">
        <f t="shared" ref="F38:F44" si="7">SUM(D38*E38)</f>
        <v>0</v>
      </c>
    </row>
    <row r="39" spans="1:11" x14ac:dyDescent="0.3">
      <c r="A39" s="12" t="s">
        <v>61</v>
      </c>
      <c r="B39" s="15" t="s">
        <v>30</v>
      </c>
      <c r="C39" s="13" t="s">
        <v>13</v>
      </c>
      <c r="D39" s="23">
        <v>56</v>
      </c>
      <c r="E39" s="37">
        <v>0</v>
      </c>
      <c r="F39" s="35">
        <f t="shared" si="7"/>
        <v>0</v>
      </c>
    </row>
    <row r="40" spans="1:11" x14ac:dyDescent="0.3">
      <c r="A40" s="12" t="s">
        <v>62</v>
      </c>
      <c r="B40" s="15" t="s">
        <v>31</v>
      </c>
      <c r="C40" s="13" t="s">
        <v>13</v>
      </c>
      <c r="D40" s="23">
        <v>56</v>
      </c>
      <c r="E40" s="37">
        <v>0</v>
      </c>
      <c r="F40" s="35">
        <f t="shared" si="7"/>
        <v>0</v>
      </c>
    </row>
    <row r="41" spans="1:11" x14ac:dyDescent="0.3">
      <c r="A41" s="12" t="s">
        <v>63</v>
      </c>
      <c r="B41" s="15" t="s">
        <v>32</v>
      </c>
      <c r="C41" s="13" t="s">
        <v>13</v>
      </c>
      <c r="D41" s="23">
        <v>56</v>
      </c>
      <c r="E41" s="37">
        <v>0</v>
      </c>
      <c r="F41" s="35">
        <f t="shared" si="7"/>
        <v>0</v>
      </c>
    </row>
    <row r="42" spans="1:11" x14ac:dyDescent="0.3">
      <c r="A42" s="12" t="s">
        <v>64</v>
      </c>
      <c r="B42" s="15" t="s">
        <v>33</v>
      </c>
      <c r="C42" s="13" t="s">
        <v>13</v>
      </c>
      <c r="D42" s="23">
        <v>0</v>
      </c>
      <c r="E42" s="37">
        <v>0</v>
      </c>
      <c r="F42" s="35">
        <f t="shared" si="7"/>
        <v>0</v>
      </c>
    </row>
    <row r="43" spans="1:11" x14ac:dyDescent="0.3">
      <c r="A43" s="12" t="s">
        <v>65</v>
      </c>
      <c r="B43" s="19" t="s">
        <v>34</v>
      </c>
      <c r="C43" s="13" t="s">
        <v>13</v>
      </c>
      <c r="D43" s="23">
        <v>0</v>
      </c>
      <c r="E43" s="37">
        <v>0</v>
      </c>
      <c r="F43" s="35">
        <f t="shared" si="7"/>
        <v>0</v>
      </c>
    </row>
    <row r="44" spans="1:11" x14ac:dyDescent="0.3">
      <c r="A44" s="12" t="s">
        <v>66</v>
      </c>
      <c r="B44" s="19" t="s">
        <v>35</v>
      </c>
      <c r="C44" s="13" t="s">
        <v>13</v>
      </c>
      <c r="D44" s="23">
        <v>0</v>
      </c>
      <c r="E44" s="37">
        <v>0</v>
      </c>
      <c r="F44" s="35">
        <f t="shared" si="7"/>
        <v>0</v>
      </c>
    </row>
    <row r="45" spans="1:11" x14ac:dyDescent="0.3">
      <c r="A45" s="53" t="s">
        <v>68</v>
      </c>
      <c r="B45" s="54"/>
      <c r="C45" s="54"/>
      <c r="D45" s="54"/>
      <c r="E45" s="55"/>
      <c r="F45" s="36">
        <f>SUM(F37:F44)</f>
        <v>0</v>
      </c>
    </row>
    <row r="46" spans="1:11" s="5" customFormat="1" ht="24.6" customHeight="1" x14ac:dyDescent="0.3">
      <c r="A46" s="50" t="s">
        <v>69</v>
      </c>
      <c r="B46" s="51"/>
      <c r="C46" s="51"/>
      <c r="D46" s="51"/>
      <c r="E46" s="51"/>
      <c r="F46" s="52"/>
      <c r="G46" s="11"/>
      <c r="H46" s="9"/>
      <c r="I46" s="9"/>
      <c r="J46" s="10"/>
      <c r="K46" s="1"/>
    </row>
    <row r="47" spans="1:11" x14ac:dyDescent="0.3">
      <c r="A47" s="56" t="s">
        <v>70</v>
      </c>
      <c r="B47" s="57"/>
      <c r="C47" s="57"/>
      <c r="D47" s="57"/>
      <c r="E47" s="57"/>
      <c r="F47" s="58"/>
    </row>
    <row r="48" spans="1:11" ht="28.8" x14ac:dyDescent="0.3">
      <c r="A48" s="12" t="s">
        <v>71</v>
      </c>
      <c r="B48" s="20" t="s">
        <v>148</v>
      </c>
      <c r="C48" s="21" t="s">
        <v>100</v>
      </c>
      <c r="D48" s="23">
        <v>4</v>
      </c>
      <c r="E48" s="37">
        <v>0</v>
      </c>
      <c r="F48" s="35">
        <f t="shared" ref="F48" si="8">SUM(D48*E48)</f>
        <v>0</v>
      </c>
    </row>
    <row r="49" spans="1:11" ht="42" x14ac:dyDescent="0.3">
      <c r="A49" s="12" t="s">
        <v>72</v>
      </c>
      <c r="B49" s="20" t="s">
        <v>101</v>
      </c>
      <c r="C49" s="21" t="s">
        <v>12</v>
      </c>
      <c r="D49" s="23">
        <v>4</v>
      </c>
      <c r="E49" s="37">
        <v>0</v>
      </c>
      <c r="F49" s="35">
        <f t="shared" ref="F49:F50" si="9">SUM(D49*E49)</f>
        <v>0</v>
      </c>
    </row>
    <row r="50" spans="1:11" ht="42" x14ac:dyDescent="0.3">
      <c r="A50" s="12" t="s">
        <v>73</v>
      </c>
      <c r="B50" s="20" t="s">
        <v>93</v>
      </c>
      <c r="C50" s="21" t="s">
        <v>12</v>
      </c>
      <c r="D50" s="23">
        <v>1</v>
      </c>
      <c r="E50" s="37">
        <v>0</v>
      </c>
      <c r="F50" s="35">
        <f t="shared" si="9"/>
        <v>0</v>
      </c>
    </row>
    <row r="51" spans="1:11" x14ac:dyDescent="0.3">
      <c r="A51" s="12" t="s">
        <v>147</v>
      </c>
      <c r="B51" s="20" t="s">
        <v>36</v>
      </c>
      <c r="C51" s="21" t="s">
        <v>12</v>
      </c>
      <c r="D51" s="23">
        <v>0</v>
      </c>
      <c r="E51" s="37">
        <v>0</v>
      </c>
      <c r="F51" s="35">
        <f t="shared" ref="F51" si="10">SUM(D51*E51)</f>
        <v>0</v>
      </c>
    </row>
    <row r="52" spans="1:11" ht="17.399999999999999" thickBot="1" x14ac:dyDescent="0.35">
      <c r="A52" s="47" t="s">
        <v>75</v>
      </c>
      <c r="B52" s="48"/>
      <c r="C52" s="48"/>
      <c r="D52" s="48"/>
      <c r="E52" s="49"/>
      <c r="F52" s="38">
        <f>SUM(F49:F50)</f>
        <v>0</v>
      </c>
    </row>
    <row r="53" spans="1:11" s="5" customFormat="1" ht="24.6" customHeight="1" x14ac:dyDescent="0.3">
      <c r="A53" s="50" t="s">
        <v>74</v>
      </c>
      <c r="B53" s="51"/>
      <c r="C53" s="51"/>
      <c r="D53" s="51"/>
      <c r="E53" s="51"/>
      <c r="F53" s="52"/>
      <c r="G53" s="11"/>
      <c r="H53" s="9"/>
      <c r="I53" s="9"/>
      <c r="J53" s="10"/>
      <c r="K53" s="1"/>
    </row>
    <row r="54" spans="1:11" x14ac:dyDescent="0.3">
      <c r="A54" s="12" t="s">
        <v>76</v>
      </c>
      <c r="B54" s="20" t="s">
        <v>78</v>
      </c>
      <c r="C54" s="17" t="s">
        <v>13</v>
      </c>
      <c r="D54" s="23">
        <v>4</v>
      </c>
      <c r="E54" s="37">
        <v>0</v>
      </c>
      <c r="F54" s="35">
        <f t="shared" ref="F54" si="11">SUM(D54*E54)</f>
        <v>0</v>
      </c>
    </row>
    <row r="55" spans="1:11" ht="28.8" x14ac:dyDescent="0.3">
      <c r="A55" s="12" t="s">
        <v>77</v>
      </c>
      <c r="B55" s="20" t="s">
        <v>79</v>
      </c>
      <c r="C55" s="17" t="s">
        <v>13</v>
      </c>
      <c r="D55" s="23">
        <v>1</v>
      </c>
      <c r="E55" s="37">
        <v>0</v>
      </c>
      <c r="F55" s="35">
        <f t="shared" ref="F55" si="12">SUM(D55*E55)</f>
        <v>0</v>
      </c>
    </row>
    <row r="56" spans="1:11" ht="17.399999999999999" thickBot="1" x14ac:dyDescent="0.35">
      <c r="A56" s="47" t="s">
        <v>82</v>
      </c>
      <c r="B56" s="48"/>
      <c r="C56" s="48"/>
      <c r="D56" s="48"/>
      <c r="E56" s="49"/>
      <c r="F56" s="38">
        <f>SUM(F54:F55)</f>
        <v>0</v>
      </c>
    </row>
    <row r="57" spans="1:11" s="4" customFormat="1" ht="31.2" customHeight="1" x14ac:dyDescent="0.3">
      <c r="A57" s="89" t="s">
        <v>104</v>
      </c>
      <c r="B57" s="90"/>
      <c r="C57" s="90"/>
      <c r="D57" s="90"/>
      <c r="E57" s="91">
        <f>SUM(F56+F52+F45+F34+F10)</f>
        <v>0</v>
      </c>
      <c r="F57" s="92"/>
    </row>
    <row r="58" spans="1:11" ht="45.6" customHeight="1" x14ac:dyDescent="0.3">
      <c r="A58" s="30"/>
      <c r="E58" s="6"/>
      <c r="F58" s="6"/>
    </row>
    <row r="59" spans="1:11" s="4" customFormat="1" ht="39" customHeight="1" x14ac:dyDescent="0.3">
      <c r="A59" s="74" t="s">
        <v>102</v>
      </c>
      <c r="B59" s="75"/>
      <c r="C59" s="75"/>
      <c r="D59" s="75"/>
      <c r="E59" s="75"/>
      <c r="F59" s="76"/>
    </row>
    <row r="60" spans="1:11" s="5" customFormat="1" ht="24.6" customHeight="1" x14ac:dyDescent="0.3">
      <c r="A60" s="50" t="s">
        <v>105</v>
      </c>
      <c r="B60" s="51"/>
      <c r="C60" s="51"/>
      <c r="D60" s="51"/>
      <c r="E60" s="51"/>
      <c r="F60" s="52"/>
      <c r="G60" s="11"/>
      <c r="H60" s="9"/>
      <c r="I60" s="9"/>
      <c r="J60" s="10"/>
      <c r="K60" s="1"/>
    </row>
    <row r="61" spans="1:11" s="22" customFormat="1" ht="45.6" customHeight="1" x14ac:dyDescent="0.3">
      <c r="A61" s="29" t="s">
        <v>106</v>
      </c>
      <c r="B61" s="27" t="s">
        <v>89</v>
      </c>
      <c r="C61" s="25" t="s">
        <v>12</v>
      </c>
      <c r="D61" s="24">
        <v>15</v>
      </c>
      <c r="E61" s="34">
        <v>0</v>
      </c>
      <c r="F61" s="35">
        <f>SUM(D61*E61)</f>
        <v>0</v>
      </c>
    </row>
    <row r="62" spans="1:11" s="22" customFormat="1" ht="14.4" x14ac:dyDescent="0.3">
      <c r="A62" s="29" t="s">
        <v>107</v>
      </c>
      <c r="B62" s="27" t="s">
        <v>84</v>
      </c>
      <c r="C62" s="26" t="s">
        <v>8</v>
      </c>
      <c r="D62" s="24">
        <v>15</v>
      </c>
      <c r="E62" s="34">
        <v>0</v>
      </c>
      <c r="F62" s="35">
        <f>SUM(D62*E62)</f>
        <v>0</v>
      </c>
    </row>
    <row r="63" spans="1:11" s="22" customFormat="1" ht="14.4" x14ac:dyDescent="0.3">
      <c r="A63" s="29" t="s">
        <v>108</v>
      </c>
      <c r="B63" s="27" t="s">
        <v>88</v>
      </c>
      <c r="C63" s="26" t="s">
        <v>8</v>
      </c>
      <c r="D63" s="24">
        <v>10</v>
      </c>
      <c r="E63" s="34">
        <v>0</v>
      </c>
      <c r="F63" s="35">
        <f>SUM(D63*E63)</f>
        <v>0</v>
      </c>
    </row>
    <row r="64" spans="1:11" x14ac:dyDescent="0.3">
      <c r="A64" s="53" t="s">
        <v>56</v>
      </c>
      <c r="B64" s="54"/>
      <c r="C64" s="54"/>
      <c r="D64" s="54"/>
      <c r="E64" s="55"/>
      <c r="F64" s="36">
        <f>SUM(F61:F63)</f>
        <v>0</v>
      </c>
    </row>
    <row r="65" spans="1:11" s="5" customFormat="1" ht="24.6" customHeight="1" x14ac:dyDescent="0.3">
      <c r="A65" s="50" t="s">
        <v>109</v>
      </c>
      <c r="B65" s="51"/>
      <c r="C65" s="51"/>
      <c r="D65" s="51"/>
      <c r="E65" s="51"/>
      <c r="F65" s="52"/>
      <c r="G65" s="11"/>
      <c r="H65" s="9"/>
      <c r="I65" s="9"/>
      <c r="J65" s="10"/>
      <c r="K65" s="1"/>
    </row>
    <row r="66" spans="1:11" x14ac:dyDescent="0.3">
      <c r="A66" s="71" t="s">
        <v>11</v>
      </c>
      <c r="B66" s="72"/>
      <c r="C66" s="72"/>
      <c r="D66" s="72"/>
      <c r="E66" s="72"/>
      <c r="F66" s="73"/>
    </row>
    <row r="67" spans="1:11" s="7" customFormat="1" x14ac:dyDescent="0.3">
      <c r="A67" s="12" t="s">
        <v>110</v>
      </c>
      <c r="B67" s="15" t="s">
        <v>14</v>
      </c>
      <c r="C67" s="13" t="s">
        <v>13</v>
      </c>
      <c r="D67" s="23">
        <v>20</v>
      </c>
      <c r="E67" s="37">
        <v>0</v>
      </c>
      <c r="F67" s="35">
        <f>SUM(D67*E67)</f>
        <v>0</v>
      </c>
    </row>
    <row r="68" spans="1:11" s="7" customFormat="1" x14ac:dyDescent="0.3">
      <c r="A68" s="12" t="s">
        <v>111</v>
      </c>
      <c r="B68" s="15" t="s">
        <v>15</v>
      </c>
      <c r="C68" s="13" t="s">
        <v>12</v>
      </c>
      <c r="D68" s="23">
        <v>10</v>
      </c>
      <c r="E68" s="37">
        <v>0</v>
      </c>
      <c r="F68" s="35">
        <f>SUM(D68*E68)</f>
        <v>0</v>
      </c>
    </row>
    <row r="69" spans="1:11" x14ac:dyDescent="0.3">
      <c r="A69" s="62" t="s">
        <v>90</v>
      </c>
      <c r="B69" s="63"/>
      <c r="C69" s="63"/>
      <c r="D69" s="63"/>
      <c r="E69" s="63"/>
      <c r="F69" s="64"/>
    </row>
    <row r="70" spans="1:11" x14ac:dyDescent="0.3">
      <c r="A70" s="12" t="s">
        <v>112</v>
      </c>
      <c r="B70" s="15" t="s">
        <v>16</v>
      </c>
      <c r="C70" s="13" t="s">
        <v>12</v>
      </c>
      <c r="D70" s="23">
        <v>15</v>
      </c>
      <c r="E70" s="37">
        <v>0</v>
      </c>
      <c r="F70" s="35">
        <f>SUM(D70*E70)</f>
        <v>0</v>
      </c>
    </row>
    <row r="71" spans="1:11" x14ac:dyDescent="0.3">
      <c r="A71" s="12" t="s">
        <v>113</v>
      </c>
      <c r="B71" s="14" t="s">
        <v>17</v>
      </c>
      <c r="C71" s="13" t="s">
        <v>13</v>
      </c>
      <c r="D71" s="23">
        <v>50</v>
      </c>
      <c r="E71" s="37">
        <v>0</v>
      </c>
      <c r="F71" s="35">
        <f t="shared" ref="F71:F84" si="13">SUM(D71*E71)</f>
        <v>0</v>
      </c>
    </row>
    <row r="72" spans="1:11" ht="28.8" x14ac:dyDescent="0.3">
      <c r="A72" s="12" t="s">
        <v>114</v>
      </c>
      <c r="B72" s="16" t="s">
        <v>97</v>
      </c>
      <c r="C72" s="13" t="s">
        <v>3</v>
      </c>
      <c r="D72" s="23">
        <v>500</v>
      </c>
      <c r="E72" s="37">
        <v>0</v>
      </c>
      <c r="F72" s="35">
        <f t="shared" si="13"/>
        <v>0</v>
      </c>
    </row>
    <row r="73" spans="1:11" ht="28.8" x14ac:dyDescent="0.3">
      <c r="A73" s="12" t="s">
        <v>115</v>
      </c>
      <c r="B73" s="16" t="s">
        <v>96</v>
      </c>
      <c r="C73" s="13" t="s">
        <v>3</v>
      </c>
      <c r="D73" s="23">
        <v>30</v>
      </c>
      <c r="E73" s="37">
        <v>0</v>
      </c>
      <c r="F73" s="35">
        <f t="shared" si="13"/>
        <v>0</v>
      </c>
    </row>
    <row r="74" spans="1:11" x14ac:dyDescent="0.3">
      <c r="A74" s="12" t="s">
        <v>116</v>
      </c>
      <c r="B74" s="15" t="s">
        <v>18</v>
      </c>
      <c r="C74" s="13" t="s">
        <v>3</v>
      </c>
      <c r="D74" s="23">
        <v>30</v>
      </c>
      <c r="E74" s="37">
        <v>0</v>
      </c>
      <c r="F74" s="35">
        <f t="shared" si="13"/>
        <v>0</v>
      </c>
    </row>
    <row r="75" spans="1:11" x14ac:dyDescent="0.3">
      <c r="A75" s="12" t="s">
        <v>117</v>
      </c>
      <c r="B75" s="15" t="s">
        <v>19</v>
      </c>
      <c r="C75" s="13" t="s">
        <v>3</v>
      </c>
      <c r="D75" s="23">
        <v>30</v>
      </c>
      <c r="E75" s="37">
        <v>0</v>
      </c>
      <c r="F75" s="35">
        <f t="shared" si="13"/>
        <v>0</v>
      </c>
    </row>
    <row r="76" spans="1:11" ht="28.8" x14ac:dyDescent="0.3">
      <c r="A76" s="12" t="s">
        <v>118</v>
      </c>
      <c r="B76" s="18" t="s">
        <v>20</v>
      </c>
      <c r="C76" s="17" t="s">
        <v>13</v>
      </c>
      <c r="D76" s="23">
        <v>25</v>
      </c>
      <c r="E76" s="37">
        <v>0</v>
      </c>
      <c r="F76" s="35">
        <f t="shared" si="13"/>
        <v>0</v>
      </c>
    </row>
    <row r="77" spans="1:11" x14ac:dyDescent="0.3">
      <c r="A77" s="12" t="s">
        <v>119</v>
      </c>
      <c r="B77" s="14" t="s">
        <v>26</v>
      </c>
      <c r="C77" s="17" t="s">
        <v>13</v>
      </c>
      <c r="D77" s="23">
        <v>10</v>
      </c>
      <c r="E77" s="37">
        <v>0</v>
      </c>
      <c r="F77" s="35">
        <f t="shared" si="13"/>
        <v>0</v>
      </c>
    </row>
    <row r="78" spans="1:11" x14ac:dyDescent="0.3">
      <c r="A78" s="12" t="s">
        <v>120</v>
      </c>
      <c r="B78" s="16" t="s">
        <v>21</v>
      </c>
      <c r="C78" s="13" t="s">
        <v>13</v>
      </c>
      <c r="D78" s="23">
        <v>20</v>
      </c>
      <c r="E78" s="37">
        <v>0</v>
      </c>
      <c r="F78" s="35">
        <f t="shared" si="13"/>
        <v>0</v>
      </c>
    </row>
    <row r="79" spans="1:11" x14ac:dyDescent="0.3">
      <c r="A79" s="12" t="s">
        <v>121</v>
      </c>
      <c r="B79" s="15" t="s">
        <v>22</v>
      </c>
      <c r="C79" s="13" t="s">
        <v>13</v>
      </c>
      <c r="D79" s="23">
        <v>25</v>
      </c>
      <c r="E79" s="37">
        <v>0</v>
      </c>
      <c r="F79" s="35">
        <f t="shared" si="13"/>
        <v>0</v>
      </c>
    </row>
    <row r="80" spans="1:11" x14ac:dyDescent="0.3">
      <c r="A80" s="12" t="s">
        <v>122</v>
      </c>
      <c r="B80" s="19" t="s">
        <v>23</v>
      </c>
      <c r="C80" s="13" t="s">
        <v>13</v>
      </c>
      <c r="D80" s="23">
        <v>25</v>
      </c>
      <c r="E80" s="37">
        <v>0</v>
      </c>
      <c r="F80" s="35">
        <f t="shared" si="13"/>
        <v>0</v>
      </c>
    </row>
    <row r="81" spans="1:11" x14ac:dyDescent="0.3">
      <c r="A81" s="12" t="s">
        <v>123</v>
      </c>
      <c r="B81" s="14" t="s">
        <v>24</v>
      </c>
      <c r="C81" s="17" t="s">
        <v>149</v>
      </c>
      <c r="D81" s="23">
        <v>50</v>
      </c>
      <c r="E81" s="37">
        <v>0</v>
      </c>
      <c r="F81" s="35">
        <f t="shared" si="13"/>
        <v>0</v>
      </c>
    </row>
    <row r="82" spans="1:11" x14ac:dyDescent="0.3">
      <c r="A82" s="12" t="s">
        <v>124</v>
      </c>
      <c r="B82" s="14" t="s">
        <v>91</v>
      </c>
      <c r="C82" s="17" t="s">
        <v>3</v>
      </c>
      <c r="D82" s="23">
        <v>25</v>
      </c>
      <c r="E82" s="37">
        <v>0</v>
      </c>
      <c r="F82" s="35">
        <f t="shared" si="13"/>
        <v>0</v>
      </c>
    </row>
    <row r="83" spans="1:11" ht="42" x14ac:dyDescent="0.3">
      <c r="A83" s="12" t="s">
        <v>125</v>
      </c>
      <c r="B83" s="31" t="s">
        <v>98</v>
      </c>
      <c r="C83" s="13" t="s">
        <v>13</v>
      </c>
      <c r="D83" s="23">
        <v>100</v>
      </c>
      <c r="E83" s="37">
        <v>0</v>
      </c>
      <c r="F83" s="35">
        <f t="shared" si="13"/>
        <v>0</v>
      </c>
    </row>
    <row r="84" spans="1:11" x14ac:dyDescent="0.3">
      <c r="A84" s="12" t="s">
        <v>126</v>
      </c>
      <c r="B84" s="14" t="s">
        <v>25</v>
      </c>
      <c r="C84" s="17" t="s">
        <v>92</v>
      </c>
      <c r="D84" s="23">
        <v>5</v>
      </c>
      <c r="E84" s="37">
        <v>0</v>
      </c>
      <c r="F84" s="35">
        <f t="shared" si="13"/>
        <v>0</v>
      </c>
    </row>
    <row r="85" spans="1:11" x14ac:dyDescent="0.3">
      <c r="A85" s="62" t="s">
        <v>85</v>
      </c>
      <c r="B85" s="63"/>
      <c r="C85" s="63"/>
      <c r="D85" s="63"/>
      <c r="E85" s="63"/>
      <c r="F85" s="64"/>
    </row>
    <row r="86" spans="1:11" x14ac:dyDescent="0.3">
      <c r="A86" s="12" t="s">
        <v>127</v>
      </c>
      <c r="B86" s="14" t="s">
        <v>86</v>
      </c>
      <c r="C86" s="17" t="s">
        <v>12</v>
      </c>
      <c r="D86" s="23">
        <v>15</v>
      </c>
      <c r="E86" s="37">
        <v>0</v>
      </c>
      <c r="F86" s="35">
        <f t="shared" ref="F86:F87" si="14">SUM(D86*E86)</f>
        <v>0</v>
      </c>
    </row>
    <row r="87" spans="1:11" x14ac:dyDescent="0.3">
      <c r="A87" s="12" t="s">
        <v>128</v>
      </c>
      <c r="B87" s="14" t="s">
        <v>27</v>
      </c>
      <c r="C87" s="17" t="s">
        <v>12</v>
      </c>
      <c r="D87" s="23">
        <v>15</v>
      </c>
      <c r="E87" s="37">
        <v>0</v>
      </c>
      <c r="F87" s="35">
        <f t="shared" si="14"/>
        <v>0</v>
      </c>
    </row>
    <row r="88" spans="1:11" x14ac:dyDescent="0.3">
      <c r="A88" s="53" t="s">
        <v>57</v>
      </c>
      <c r="B88" s="54"/>
      <c r="C88" s="54"/>
      <c r="D88" s="54"/>
      <c r="E88" s="55"/>
      <c r="F88" s="36">
        <f>SUM(F67+F68+F70+F71+F72+F73+F74+F75+F76+F77+F78+F79+F80+F81+F82+F83+F84+F86+F87)</f>
        <v>0</v>
      </c>
    </row>
    <row r="89" spans="1:11" s="5" customFormat="1" ht="24.6" customHeight="1" x14ac:dyDescent="0.3">
      <c r="A89" s="50" t="s">
        <v>129</v>
      </c>
      <c r="B89" s="51"/>
      <c r="C89" s="51"/>
      <c r="D89" s="51"/>
      <c r="E89" s="51"/>
      <c r="F89" s="52"/>
      <c r="G89" s="11"/>
      <c r="H89" s="9"/>
      <c r="I89" s="9"/>
      <c r="J89" s="10"/>
      <c r="K89" s="1"/>
    </row>
    <row r="90" spans="1:11" x14ac:dyDescent="0.3">
      <c r="A90" s="59" t="s">
        <v>67</v>
      </c>
      <c r="B90" s="60"/>
      <c r="C90" s="60"/>
      <c r="D90" s="60"/>
      <c r="E90" s="60"/>
      <c r="F90" s="61"/>
    </row>
    <row r="91" spans="1:11" x14ac:dyDescent="0.3">
      <c r="A91" s="12" t="s">
        <v>130</v>
      </c>
      <c r="B91" s="15" t="s">
        <v>28</v>
      </c>
      <c r="C91" s="13" t="s">
        <v>13</v>
      </c>
      <c r="D91" s="23">
        <v>120</v>
      </c>
      <c r="E91" s="37">
        <v>0</v>
      </c>
      <c r="F91" s="35">
        <f t="shared" ref="F91:F98" si="15">SUM(D91*E91)</f>
        <v>0</v>
      </c>
    </row>
    <row r="92" spans="1:11" x14ac:dyDescent="0.3">
      <c r="A92" s="12" t="s">
        <v>131</v>
      </c>
      <c r="B92" s="15" t="s">
        <v>29</v>
      </c>
      <c r="C92" s="13" t="s">
        <v>13</v>
      </c>
      <c r="D92" s="23">
        <v>120</v>
      </c>
      <c r="E92" s="37">
        <v>0</v>
      </c>
      <c r="F92" s="35">
        <f t="shared" si="15"/>
        <v>0</v>
      </c>
    </row>
    <row r="93" spans="1:11" x14ac:dyDescent="0.3">
      <c r="A93" s="12" t="s">
        <v>132</v>
      </c>
      <c r="B93" s="15" t="s">
        <v>30</v>
      </c>
      <c r="C93" s="13" t="s">
        <v>13</v>
      </c>
      <c r="D93" s="23">
        <v>120</v>
      </c>
      <c r="E93" s="37">
        <v>0</v>
      </c>
      <c r="F93" s="35">
        <f t="shared" si="15"/>
        <v>0</v>
      </c>
    </row>
    <row r="94" spans="1:11" x14ac:dyDescent="0.3">
      <c r="A94" s="12" t="s">
        <v>133</v>
      </c>
      <c r="B94" s="15" t="s">
        <v>31</v>
      </c>
      <c r="C94" s="13" t="s">
        <v>13</v>
      </c>
      <c r="D94" s="23">
        <v>60</v>
      </c>
      <c r="E94" s="37">
        <v>0</v>
      </c>
      <c r="F94" s="35">
        <f t="shared" si="15"/>
        <v>0</v>
      </c>
    </row>
    <row r="95" spans="1:11" x14ac:dyDescent="0.3">
      <c r="A95" s="12" t="s">
        <v>134</v>
      </c>
      <c r="B95" s="15" t="s">
        <v>32</v>
      </c>
      <c r="C95" s="13" t="s">
        <v>13</v>
      </c>
      <c r="D95" s="23">
        <v>100</v>
      </c>
      <c r="E95" s="37">
        <v>0</v>
      </c>
      <c r="F95" s="35">
        <f t="shared" si="15"/>
        <v>0</v>
      </c>
    </row>
    <row r="96" spans="1:11" x14ac:dyDescent="0.3">
      <c r="A96" s="12" t="s">
        <v>135</v>
      </c>
      <c r="B96" s="15" t="s">
        <v>33</v>
      </c>
      <c r="C96" s="13" t="s">
        <v>13</v>
      </c>
      <c r="D96" s="23">
        <v>60</v>
      </c>
      <c r="E96" s="37">
        <v>0</v>
      </c>
      <c r="F96" s="35">
        <f t="shared" si="15"/>
        <v>0</v>
      </c>
    </row>
    <row r="97" spans="1:11" x14ac:dyDescent="0.3">
      <c r="A97" s="12" t="s">
        <v>136</v>
      </c>
      <c r="B97" s="19" t="s">
        <v>34</v>
      </c>
      <c r="C97" s="13" t="s">
        <v>13</v>
      </c>
      <c r="D97" s="23">
        <v>25</v>
      </c>
      <c r="E97" s="37">
        <v>0</v>
      </c>
      <c r="F97" s="35">
        <f t="shared" si="15"/>
        <v>0</v>
      </c>
    </row>
    <row r="98" spans="1:11" x14ac:dyDescent="0.3">
      <c r="A98" s="12" t="s">
        <v>137</v>
      </c>
      <c r="B98" s="19" t="s">
        <v>35</v>
      </c>
      <c r="C98" s="13" t="s">
        <v>13</v>
      </c>
      <c r="D98" s="23">
        <v>10</v>
      </c>
      <c r="E98" s="37">
        <v>0</v>
      </c>
      <c r="F98" s="35">
        <f t="shared" si="15"/>
        <v>0</v>
      </c>
    </row>
    <row r="99" spans="1:11" x14ac:dyDescent="0.3">
      <c r="A99" s="53" t="s">
        <v>68</v>
      </c>
      <c r="B99" s="54"/>
      <c r="C99" s="54"/>
      <c r="D99" s="54"/>
      <c r="E99" s="55"/>
      <c r="F99" s="36">
        <f>SUM(F91:F98)</f>
        <v>0</v>
      </c>
    </row>
    <row r="100" spans="1:11" s="5" customFormat="1" ht="24.6" customHeight="1" x14ac:dyDescent="0.3">
      <c r="A100" s="50" t="s">
        <v>138</v>
      </c>
      <c r="B100" s="51"/>
      <c r="C100" s="51"/>
      <c r="D100" s="51"/>
      <c r="E100" s="51"/>
      <c r="F100" s="52"/>
      <c r="G100" s="11"/>
      <c r="H100" s="9"/>
      <c r="I100" s="9"/>
      <c r="J100" s="10"/>
      <c r="K100" s="1"/>
    </row>
    <row r="101" spans="1:11" x14ac:dyDescent="0.3">
      <c r="A101" s="56" t="s">
        <v>70</v>
      </c>
      <c r="B101" s="57"/>
      <c r="C101" s="57"/>
      <c r="D101" s="57"/>
      <c r="E101" s="57"/>
      <c r="F101" s="58"/>
    </row>
    <row r="102" spans="1:11" ht="28.8" x14ac:dyDescent="0.3">
      <c r="A102" s="12" t="s">
        <v>139</v>
      </c>
      <c r="B102" s="20" t="s">
        <v>99</v>
      </c>
      <c r="C102" s="21" t="s">
        <v>100</v>
      </c>
      <c r="D102" s="23">
        <v>10</v>
      </c>
      <c r="E102" s="37">
        <v>0</v>
      </c>
      <c r="F102" s="35">
        <f t="shared" ref="F102:F105" si="16">SUM(D102*E102)</f>
        <v>0</v>
      </c>
    </row>
    <row r="103" spans="1:11" ht="42" x14ac:dyDescent="0.3">
      <c r="A103" s="12" t="s">
        <v>140</v>
      </c>
      <c r="B103" s="20" t="s">
        <v>101</v>
      </c>
      <c r="C103" s="21" t="s">
        <v>12</v>
      </c>
      <c r="D103" s="23">
        <v>10</v>
      </c>
      <c r="E103" s="37">
        <v>0</v>
      </c>
      <c r="F103" s="35">
        <f t="shared" si="16"/>
        <v>0</v>
      </c>
    </row>
    <row r="104" spans="1:11" ht="42" x14ac:dyDescent="0.3">
      <c r="A104" s="12" t="s">
        <v>141</v>
      </c>
      <c r="B104" s="20" t="s">
        <v>93</v>
      </c>
      <c r="C104" s="21" t="s">
        <v>12</v>
      </c>
      <c r="D104" s="23">
        <v>2</v>
      </c>
      <c r="E104" s="37">
        <v>0</v>
      </c>
      <c r="F104" s="35">
        <f t="shared" si="16"/>
        <v>0</v>
      </c>
    </row>
    <row r="105" spans="1:11" x14ac:dyDescent="0.3">
      <c r="A105" s="12" t="s">
        <v>142</v>
      </c>
      <c r="B105" s="20" t="s">
        <v>36</v>
      </c>
      <c r="C105" s="21" t="s">
        <v>12</v>
      </c>
      <c r="D105" s="23">
        <v>5</v>
      </c>
      <c r="E105" s="37">
        <v>0</v>
      </c>
      <c r="F105" s="35">
        <f t="shared" si="16"/>
        <v>0</v>
      </c>
    </row>
    <row r="106" spans="1:11" ht="17.399999999999999" thickBot="1" x14ac:dyDescent="0.35">
      <c r="A106" s="47" t="s">
        <v>75</v>
      </c>
      <c r="B106" s="48"/>
      <c r="C106" s="48"/>
      <c r="D106" s="48"/>
      <c r="E106" s="49"/>
      <c r="F106" s="38">
        <f>SUM(F103:F104)</f>
        <v>0</v>
      </c>
    </row>
    <row r="107" spans="1:11" s="5" customFormat="1" ht="24.6" customHeight="1" x14ac:dyDescent="0.3">
      <c r="A107" s="50" t="s">
        <v>143</v>
      </c>
      <c r="B107" s="51"/>
      <c r="C107" s="51"/>
      <c r="D107" s="51"/>
      <c r="E107" s="51"/>
      <c r="F107" s="52"/>
      <c r="G107" s="11"/>
      <c r="H107" s="9"/>
      <c r="I107" s="9"/>
      <c r="J107" s="10"/>
      <c r="K107" s="1"/>
    </row>
    <row r="108" spans="1:11" x14ac:dyDescent="0.3">
      <c r="A108" s="12" t="s">
        <v>144</v>
      </c>
      <c r="B108" s="20" t="s">
        <v>78</v>
      </c>
      <c r="C108" s="17" t="s">
        <v>13</v>
      </c>
      <c r="D108" s="23">
        <v>10</v>
      </c>
      <c r="E108" s="37">
        <v>0</v>
      </c>
      <c r="F108" s="35">
        <f t="shared" ref="F108:F109" si="17">SUM(D108*E108)</f>
        <v>0</v>
      </c>
    </row>
    <row r="109" spans="1:11" ht="28.8" x14ac:dyDescent="0.3">
      <c r="A109" s="12" t="s">
        <v>145</v>
      </c>
      <c r="B109" s="20" t="s">
        <v>79</v>
      </c>
      <c r="C109" s="17" t="s">
        <v>13</v>
      </c>
      <c r="D109" s="23">
        <v>5</v>
      </c>
      <c r="E109" s="37">
        <v>0</v>
      </c>
      <c r="F109" s="35">
        <f t="shared" si="17"/>
        <v>0</v>
      </c>
    </row>
    <row r="110" spans="1:11" ht="17.399999999999999" thickBot="1" x14ac:dyDescent="0.35">
      <c r="A110" s="47" t="s">
        <v>82</v>
      </c>
      <c r="B110" s="48"/>
      <c r="C110" s="48"/>
      <c r="D110" s="48"/>
      <c r="E110" s="49"/>
      <c r="F110" s="38">
        <f>SUM(F108:F109)</f>
        <v>0</v>
      </c>
    </row>
    <row r="111" spans="1:11" s="4" customFormat="1" ht="31.2" customHeight="1" x14ac:dyDescent="0.3">
      <c r="A111" s="89" t="s">
        <v>150</v>
      </c>
      <c r="B111" s="90"/>
      <c r="C111" s="90"/>
      <c r="D111" s="90"/>
      <c r="E111" s="91">
        <f>SUM(F110+F106+F99+F88+F64)</f>
        <v>0</v>
      </c>
      <c r="F111" s="92"/>
    </row>
    <row r="112" spans="1:11" ht="10.95" customHeight="1" thickBot="1" x14ac:dyDescent="0.35">
      <c r="A112" s="30"/>
      <c r="E112" s="6"/>
      <c r="F112" s="6"/>
    </row>
    <row r="113" spans="1:6" x14ac:dyDescent="0.3">
      <c r="A113" s="85" t="s">
        <v>103</v>
      </c>
      <c r="B113" s="86"/>
      <c r="C113" s="86"/>
      <c r="D113" s="86"/>
      <c r="E113" s="79">
        <f>SUM(E111+E57)</f>
        <v>0</v>
      </c>
      <c r="F113" s="80"/>
    </row>
    <row r="114" spans="1:6" x14ac:dyDescent="0.3">
      <c r="A114" s="87" t="s">
        <v>80</v>
      </c>
      <c r="B114" s="88"/>
      <c r="C114" s="88"/>
      <c r="D114" s="88"/>
      <c r="E114" s="81">
        <f>SUM(E113*0.2)</f>
        <v>0</v>
      </c>
      <c r="F114" s="82"/>
    </row>
    <row r="115" spans="1:6" ht="17.399999999999999" thickBot="1" x14ac:dyDescent="0.35">
      <c r="A115" s="77" t="s">
        <v>81</v>
      </c>
      <c r="B115" s="78"/>
      <c r="C115" s="78"/>
      <c r="D115" s="78"/>
      <c r="E115" s="83">
        <f>SUM(E113:F114)</f>
        <v>0</v>
      </c>
      <c r="F115" s="84"/>
    </row>
    <row r="116" spans="1:6" x14ac:dyDescent="0.3">
      <c r="E116" s="6"/>
      <c r="F116" s="6"/>
    </row>
    <row r="117" spans="1:6" x14ac:dyDescent="0.3">
      <c r="A117" s="41" t="s">
        <v>155</v>
      </c>
      <c r="E117" s="6"/>
      <c r="F117" s="6"/>
    </row>
    <row r="118" spans="1:6" x14ac:dyDescent="0.3">
      <c r="A118" s="30"/>
      <c r="E118" s="6"/>
      <c r="F118" s="6"/>
    </row>
    <row r="119" spans="1:6" x14ac:dyDescent="0.3">
      <c r="A119" s="30"/>
      <c r="E119" s="6"/>
      <c r="F119" s="6"/>
    </row>
    <row r="120" spans="1:6" x14ac:dyDescent="0.3">
      <c r="A120" s="30"/>
      <c r="E120" s="6"/>
      <c r="F120" s="6"/>
    </row>
    <row r="121" spans="1:6" ht="17.399999999999999" thickBot="1" x14ac:dyDescent="0.35">
      <c r="A121" s="42"/>
      <c r="B121" s="43"/>
      <c r="C121" s="43"/>
      <c r="E121" s="6"/>
      <c r="F121" s="6"/>
    </row>
  </sheetData>
  <mergeCells count="44">
    <mergeCell ref="A56:E56"/>
    <mergeCell ref="A113:D113"/>
    <mergeCell ref="A114:D114"/>
    <mergeCell ref="A57:D57"/>
    <mergeCell ref="E57:F57"/>
    <mergeCell ref="A89:F89"/>
    <mergeCell ref="A90:F90"/>
    <mergeCell ref="A99:E99"/>
    <mergeCell ref="A111:D111"/>
    <mergeCell ref="E111:F111"/>
    <mergeCell ref="A106:E106"/>
    <mergeCell ref="A107:F107"/>
    <mergeCell ref="A110:E110"/>
    <mergeCell ref="A115:D115"/>
    <mergeCell ref="E113:F113"/>
    <mergeCell ref="E114:F114"/>
    <mergeCell ref="E115:F115"/>
    <mergeCell ref="A59:F59"/>
    <mergeCell ref="A60:F60"/>
    <mergeCell ref="A64:E64"/>
    <mergeCell ref="A65:F65"/>
    <mergeCell ref="A66:F66"/>
    <mergeCell ref="A69:F69"/>
    <mergeCell ref="A85:F85"/>
    <mergeCell ref="A88:E88"/>
    <mergeCell ref="A100:F100"/>
    <mergeCell ref="A101:F101"/>
    <mergeCell ref="A1:F1"/>
    <mergeCell ref="A2:F3"/>
    <mergeCell ref="A12:F12"/>
    <mergeCell ref="A15:F15"/>
    <mergeCell ref="A6:F6"/>
    <mergeCell ref="A10:E10"/>
    <mergeCell ref="A5:F5"/>
    <mergeCell ref="A52:E52"/>
    <mergeCell ref="A11:F11"/>
    <mergeCell ref="A53:F53"/>
    <mergeCell ref="A46:F46"/>
    <mergeCell ref="A45:E45"/>
    <mergeCell ref="A35:F35"/>
    <mergeCell ref="A47:F47"/>
    <mergeCell ref="A36:F36"/>
    <mergeCell ref="A31:F31"/>
    <mergeCell ref="A34:E34"/>
  </mergeCells>
  <phoneticPr fontId="10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65" fitToHeight="0" orientation="portrait" r:id="rId1"/>
  <rowBreaks count="3" manualBreakCount="3">
    <brk id="3" max="5" man="1"/>
    <brk id="34" max="5" man="1"/>
    <brk id="5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C9BDF-9AA2-4B87-B1C3-BF9230648A9F}">
  <sheetPr>
    <pageSetUpPr fitToPage="1"/>
  </sheetPr>
  <dimension ref="A1:I114"/>
  <sheetViews>
    <sheetView workbookViewId="0">
      <selection sqref="A1:D114"/>
    </sheetView>
  </sheetViews>
  <sheetFormatPr baseColWidth="10" defaultColWidth="12.33203125" defaultRowHeight="16.8" x14ac:dyDescent="0.3"/>
  <cols>
    <col min="1" max="1" width="7.44140625" style="8" customWidth="1"/>
    <col min="2" max="2" width="88.33203125" style="6" customWidth="1"/>
    <col min="3" max="3" width="11.44140625" style="6" customWidth="1"/>
    <col min="4" max="4" width="11.44140625" style="39" customWidth="1"/>
    <col min="5" max="16384" width="12.33203125" style="2"/>
  </cols>
  <sheetData>
    <row r="1" spans="1:9" ht="342" customHeight="1" x14ac:dyDescent="0.3">
      <c r="A1" s="65" t="s">
        <v>83</v>
      </c>
      <c r="B1" s="66"/>
      <c r="C1" s="66"/>
      <c r="D1" s="67"/>
    </row>
    <row r="2" spans="1:9" ht="31.2" customHeight="1" x14ac:dyDescent="0.3">
      <c r="A2" s="68" t="s">
        <v>153</v>
      </c>
      <c r="B2" s="69"/>
      <c r="C2" s="69"/>
      <c r="D2" s="70"/>
    </row>
    <row r="3" spans="1:9" ht="34.200000000000003" customHeight="1" x14ac:dyDescent="0.3">
      <c r="A3" s="68"/>
      <c r="B3" s="69"/>
      <c r="C3" s="69"/>
      <c r="D3" s="70"/>
    </row>
    <row r="4" spans="1:9" s="4" customFormat="1" ht="39" customHeight="1" x14ac:dyDescent="0.3">
      <c r="A4" s="28" t="s">
        <v>7</v>
      </c>
      <c r="B4" s="3" t="s">
        <v>0</v>
      </c>
      <c r="C4" s="3" t="s">
        <v>1</v>
      </c>
      <c r="D4" s="33" t="s">
        <v>2</v>
      </c>
    </row>
    <row r="5" spans="1:9" s="4" customFormat="1" ht="39" customHeight="1" x14ac:dyDescent="0.3">
      <c r="A5" s="74" t="s">
        <v>94</v>
      </c>
      <c r="B5" s="75"/>
      <c r="C5" s="75"/>
      <c r="D5" s="76"/>
    </row>
    <row r="6" spans="1:9" s="5" customFormat="1" ht="24.6" customHeight="1" x14ac:dyDescent="0.3">
      <c r="A6" s="50" t="s">
        <v>37</v>
      </c>
      <c r="B6" s="51"/>
      <c r="C6" s="51"/>
      <c r="D6" s="52"/>
      <c r="E6" s="11"/>
      <c r="F6" s="9"/>
      <c r="G6" s="9"/>
      <c r="H6" s="10"/>
      <c r="I6" s="1"/>
    </row>
    <row r="7" spans="1:9" s="22" customFormat="1" ht="45.6" customHeight="1" x14ac:dyDescent="0.3">
      <c r="A7" s="29" t="s">
        <v>9</v>
      </c>
      <c r="B7" s="27" t="s">
        <v>89</v>
      </c>
      <c r="C7" s="25" t="s">
        <v>12</v>
      </c>
      <c r="D7" s="44">
        <v>0</v>
      </c>
    </row>
    <row r="8" spans="1:9" s="22" customFormat="1" ht="14.4" x14ac:dyDescent="0.3">
      <c r="A8" s="29" t="s">
        <v>10</v>
      </c>
      <c r="B8" s="27" t="s">
        <v>84</v>
      </c>
      <c r="C8" s="26" t="s">
        <v>8</v>
      </c>
      <c r="D8" s="44">
        <v>0</v>
      </c>
    </row>
    <row r="9" spans="1:9" s="22" customFormat="1" ht="14.4" x14ac:dyDescent="0.3">
      <c r="A9" s="29" t="s">
        <v>87</v>
      </c>
      <c r="B9" s="27" t="s">
        <v>88</v>
      </c>
      <c r="C9" s="26" t="s">
        <v>8</v>
      </c>
      <c r="D9" s="44">
        <v>0</v>
      </c>
    </row>
    <row r="10" spans="1:9" x14ac:dyDescent="0.3">
      <c r="A10" s="53" t="s">
        <v>154</v>
      </c>
      <c r="B10" s="54"/>
      <c r="C10" s="54"/>
      <c r="D10" s="93"/>
    </row>
    <row r="11" spans="1:9" s="5" customFormat="1" ht="24.6" customHeight="1" x14ac:dyDescent="0.3">
      <c r="A11" s="50" t="s">
        <v>38</v>
      </c>
      <c r="B11" s="51"/>
      <c r="C11" s="51"/>
      <c r="D11" s="52"/>
      <c r="E11" s="11"/>
      <c r="F11" s="9"/>
      <c r="G11" s="9"/>
      <c r="H11" s="10"/>
      <c r="I11" s="1"/>
    </row>
    <row r="12" spans="1:9" x14ac:dyDescent="0.3">
      <c r="A12" s="71" t="s">
        <v>11</v>
      </c>
      <c r="B12" s="72"/>
      <c r="C12" s="72"/>
      <c r="D12" s="73"/>
    </row>
    <row r="13" spans="1:9" s="7" customFormat="1" x14ac:dyDescent="0.3">
      <c r="A13" s="12" t="s">
        <v>39</v>
      </c>
      <c r="B13" s="15" t="s">
        <v>14</v>
      </c>
      <c r="C13" s="13" t="s">
        <v>13</v>
      </c>
      <c r="D13" s="45">
        <v>0</v>
      </c>
    </row>
    <row r="14" spans="1:9" s="7" customFormat="1" x14ac:dyDescent="0.3">
      <c r="A14" s="12" t="s">
        <v>40</v>
      </c>
      <c r="B14" s="15" t="s">
        <v>15</v>
      </c>
      <c r="C14" s="13" t="s">
        <v>12</v>
      </c>
      <c r="D14" s="45">
        <v>0</v>
      </c>
    </row>
    <row r="15" spans="1:9" x14ac:dyDescent="0.3">
      <c r="A15" s="62" t="s">
        <v>90</v>
      </c>
      <c r="B15" s="63"/>
      <c r="C15" s="63"/>
      <c r="D15" s="64"/>
    </row>
    <row r="16" spans="1:9" x14ac:dyDescent="0.3">
      <c r="A16" s="12" t="s">
        <v>41</v>
      </c>
      <c r="B16" s="15" t="s">
        <v>16</v>
      </c>
      <c r="C16" s="13" t="s">
        <v>12</v>
      </c>
      <c r="D16" s="45">
        <v>0</v>
      </c>
    </row>
    <row r="17" spans="1:4" x14ac:dyDescent="0.3">
      <c r="A17" s="12" t="s">
        <v>42</v>
      </c>
      <c r="B17" s="14" t="s">
        <v>17</v>
      </c>
      <c r="C17" s="13" t="s">
        <v>13</v>
      </c>
      <c r="D17" s="45">
        <v>0</v>
      </c>
    </row>
    <row r="18" spans="1:4" ht="28.8" x14ac:dyDescent="0.3">
      <c r="A18" s="12" t="s">
        <v>43</v>
      </c>
      <c r="B18" s="16" t="s">
        <v>97</v>
      </c>
      <c r="C18" s="13" t="s">
        <v>3</v>
      </c>
      <c r="D18" s="45">
        <v>0</v>
      </c>
    </row>
    <row r="19" spans="1:4" ht="28.8" x14ac:dyDescent="0.3">
      <c r="A19" s="12" t="s">
        <v>44</v>
      </c>
      <c r="B19" s="16" t="s">
        <v>96</v>
      </c>
      <c r="C19" s="13" t="s">
        <v>3</v>
      </c>
      <c r="D19" s="45">
        <v>0</v>
      </c>
    </row>
    <row r="20" spans="1:4" x14ac:dyDescent="0.3">
      <c r="A20" s="12" t="s">
        <v>45</v>
      </c>
      <c r="B20" s="15" t="s">
        <v>18</v>
      </c>
      <c r="C20" s="13" t="s">
        <v>3</v>
      </c>
      <c r="D20" s="45">
        <v>0</v>
      </c>
    </row>
    <row r="21" spans="1:4" x14ac:dyDescent="0.3">
      <c r="A21" s="12" t="s">
        <v>46</v>
      </c>
      <c r="B21" s="15" t="s">
        <v>19</v>
      </c>
      <c r="C21" s="13" t="s">
        <v>3</v>
      </c>
      <c r="D21" s="45">
        <v>0</v>
      </c>
    </row>
    <row r="22" spans="1:4" ht="28.8" x14ac:dyDescent="0.3">
      <c r="A22" s="12" t="s">
        <v>47</v>
      </c>
      <c r="B22" s="18" t="s">
        <v>20</v>
      </c>
      <c r="C22" s="17" t="s">
        <v>13</v>
      </c>
      <c r="D22" s="45">
        <v>0</v>
      </c>
    </row>
    <row r="23" spans="1:4" x14ac:dyDescent="0.3">
      <c r="A23" s="12" t="s">
        <v>48</v>
      </c>
      <c r="B23" s="14" t="s">
        <v>26</v>
      </c>
      <c r="C23" s="17" t="s">
        <v>13</v>
      </c>
      <c r="D23" s="45">
        <v>0</v>
      </c>
    </row>
    <row r="24" spans="1:4" x14ac:dyDescent="0.3">
      <c r="A24" s="12" t="s">
        <v>49</v>
      </c>
      <c r="B24" s="16" t="s">
        <v>21</v>
      </c>
      <c r="C24" s="13" t="s">
        <v>13</v>
      </c>
      <c r="D24" s="45">
        <v>0</v>
      </c>
    </row>
    <row r="25" spans="1:4" x14ac:dyDescent="0.3">
      <c r="A25" s="12" t="s">
        <v>50</v>
      </c>
      <c r="B25" s="15" t="s">
        <v>22</v>
      </c>
      <c r="C25" s="13" t="s">
        <v>13</v>
      </c>
      <c r="D25" s="45">
        <v>0</v>
      </c>
    </row>
    <row r="26" spans="1:4" x14ac:dyDescent="0.3">
      <c r="A26" s="12" t="s">
        <v>51</v>
      </c>
      <c r="B26" s="19" t="s">
        <v>23</v>
      </c>
      <c r="C26" s="13" t="s">
        <v>13</v>
      </c>
      <c r="D26" s="45">
        <v>0</v>
      </c>
    </row>
    <row r="27" spans="1:4" x14ac:dyDescent="0.3">
      <c r="A27" s="12" t="s">
        <v>52</v>
      </c>
      <c r="B27" s="14" t="s">
        <v>24</v>
      </c>
      <c r="C27" s="17" t="s">
        <v>151</v>
      </c>
      <c r="D27" s="45">
        <v>0</v>
      </c>
    </row>
    <row r="28" spans="1:4" x14ac:dyDescent="0.3">
      <c r="A28" s="12" t="s">
        <v>95</v>
      </c>
      <c r="B28" s="14" t="s">
        <v>91</v>
      </c>
      <c r="C28" s="17" t="s">
        <v>3</v>
      </c>
      <c r="D28" s="45">
        <v>0</v>
      </c>
    </row>
    <row r="29" spans="1:4" ht="55.8" x14ac:dyDescent="0.3">
      <c r="A29" s="12" t="s">
        <v>53</v>
      </c>
      <c r="B29" s="31" t="s">
        <v>152</v>
      </c>
      <c r="C29" s="13" t="s">
        <v>13</v>
      </c>
      <c r="D29" s="45">
        <v>0</v>
      </c>
    </row>
    <row r="30" spans="1:4" x14ac:dyDescent="0.3">
      <c r="A30" s="12" t="s">
        <v>54</v>
      </c>
      <c r="B30" s="14" t="s">
        <v>25</v>
      </c>
      <c r="C30" s="17" t="s">
        <v>92</v>
      </c>
      <c r="D30" s="45">
        <v>0</v>
      </c>
    </row>
    <row r="31" spans="1:4" x14ac:dyDescent="0.3">
      <c r="A31" s="62" t="s">
        <v>85</v>
      </c>
      <c r="B31" s="63"/>
      <c r="C31" s="63"/>
      <c r="D31" s="64"/>
    </row>
    <row r="32" spans="1:4" x14ac:dyDescent="0.3">
      <c r="A32" s="12" t="s">
        <v>55</v>
      </c>
      <c r="B32" s="14" t="s">
        <v>86</v>
      </c>
      <c r="C32" s="17" t="s">
        <v>12</v>
      </c>
      <c r="D32" s="45">
        <v>0</v>
      </c>
    </row>
    <row r="33" spans="1:9" x14ac:dyDescent="0.3">
      <c r="A33" s="12" t="s">
        <v>146</v>
      </c>
      <c r="B33" s="14" t="s">
        <v>27</v>
      </c>
      <c r="C33" s="17" t="s">
        <v>12</v>
      </c>
      <c r="D33" s="45">
        <v>0</v>
      </c>
    </row>
    <row r="34" spans="1:9" x14ac:dyDescent="0.3">
      <c r="A34" s="53" t="s">
        <v>154</v>
      </c>
      <c r="B34" s="54"/>
      <c r="C34" s="54"/>
      <c r="D34" s="93"/>
    </row>
    <row r="35" spans="1:9" s="5" customFormat="1" ht="24.6" customHeight="1" x14ac:dyDescent="0.3">
      <c r="A35" s="50" t="s">
        <v>58</v>
      </c>
      <c r="B35" s="51"/>
      <c r="C35" s="51"/>
      <c r="D35" s="52"/>
      <c r="E35" s="11"/>
      <c r="F35" s="9"/>
      <c r="G35" s="9"/>
      <c r="H35" s="10"/>
      <c r="I35" s="1"/>
    </row>
    <row r="36" spans="1:9" x14ac:dyDescent="0.3">
      <c r="A36" s="59" t="s">
        <v>67</v>
      </c>
      <c r="B36" s="60"/>
      <c r="C36" s="60"/>
      <c r="D36" s="61"/>
    </row>
    <row r="37" spans="1:9" x14ac:dyDescent="0.3">
      <c r="A37" s="12" t="s">
        <v>59</v>
      </c>
      <c r="B37" s="15" t="s">
        <v>28</v>
      </c>
      <c r="C37" s="13" t="s">
        <v>13</v>
      </c>
      <c r="D37" s="45">
        <v>0</v>
      </c>
    </row>
    <row r="38" spans="1:9" x14ac:dyDescent="0.3">
      <c r="A38" s="12" t="s">
        <v>60</v>
      </c>
      <c r="B38" s="15" t="s">
        <v>29</v>
      </c>
      <c r="C38" s="13" t="s">
        <v>13</v>
      </c>
      <c r="D38" s="45">
        <v>0</v>
      </c>
    </row>
    <row r="39" spans="1:9" x14ac:dyDescent="0.3">
      <c r="A39" s="12" t="s">
        <v>61</v>
      </c>
      <c r="B39" s="15" t="s">
        <v>30</v>
      </c>
      <c r="C39" s="13" t="s">
        <v>13</v>
      </c>
      <c r="D39" s="45">
        <v>0</v>
      </c>
    </row>
    <row r="40" spans="1:9" x14ac:dyDescent="0.3">
      <c r="A40" s="12" t="s">
        <v>62</v>
      </c>
      <c r="B40" s="15" t="s">
        <v>31</v>
      </c>
      <c r="C40" s="13" t="s">
        <v>13</v>
      </c>
      <c r="D40" s="45">
        <v>0</v>
      </c>
    </row>
    <row r="41" spans="1:9" x14ac:dyDescent="0.3">
      <c r="A41" s="12" t="s">
        <v>63</v>
      </c>
      <c r="B41" s="15" t="s">
        <v>32</v>
      </c>
      <c r="C41" s="13" t="s">
        <v>13</v>
      </c>
      <c r="D41" s="45">
        <v>0</v>
      </c>
    </row>
    <row r="42" spans="1:9" x14ac:dyDescent="0.3">
      <c r="A42" s="12" t="s">
        <v>64</v>
      </c>
      <c r="B42" s="15" t="s">
        <v>33</v>
      </c>
      <c r="C42" s="13" t="s">
        <v>13</v>
      </c>
      <c r="D42" s="45">
        <v>0</v>
      </c>
    </row>
    <row r="43" spans="1:9" x14ac:dyDescent="0.3">
      <c r="A43" s="12" t="s">
        <v>65</v>
      </c>
      <c r="B43" s="19" t="s">
        <v>34</v>
      </c>
      <c r="C43" s="13" t="s">
        <v>13</v>
      </c>
      <c r="D43" s="45">
        <v>0</v>
      </c>
    </row>
    <row r="44" spans="1:9" x14ac:dyDescent="0.3">
      <c r="A44" s="12" t="s">
        <v>66</v>
      </c>
      <c r="B44" s="19" t="s">
        <v>35</v>
      </c>
      <c r="C44" s="13" t="s">
        <v>13</v>
      </c>
      <c r="D44" s="45">
        <v>0</v>
      </c>
    </row>
    <row r="45" spans="1:9" x14ac:dyDescent="0.3">
      <c r="A45" s="53" t="s">
        <v>154</v>
      </c>
      <c r="B45" s="54"/>
      <c r="C45" s="54"/>
      <c r="D45" s="93"/>
    </row>
    <row r="46" spans="1:9" s="5" customFormat="1" ht="24.6" customHeight="1" x14ac:dyDescent="0.3">
      <c r="A46" s="50" t="s">
        <v>69</v>
      </c>
      <c r="B46" s="51"/>
      <c r="C46" s="51"/>
      <c r="D46" s="52"/>
      <c r="E46" s="11"/>
      <c r="F46" s="9"/>
      <c r="G46" s="9"/>
      <c r="H46" s="10"/>
      <c r="I46" s="1"/>
    </row>
    <row r="47" spans="1:9" x14ac:dyDescent="0.3">
      <c r="A47" s="56" t="s">
        <v>70</v>
      </c>
      <c r="B47" s="57"/>
      <c r="C47" s="57"/>
      <c r="D47" s="58"/>
    </row>
    <row r="48" spans="1:9" ht="28.8" x14ac:dyDescent="0.3">
      <c r="A48" s="12" t="s">
        <v>71</v>
      </c>
      <c r="B48" s="20" t="s">
        <v>148</v>
      </c>
      <c r="C48" s="21" t="s">
        <v>100</v>
      </c>
      <c r="D48" s="45">
        <v>0</v>
      </c>
    </row>
    <row r="49" spans="1:9" ht="42" x14ac:dyDescent="0.3">
      <c r="A49" s="12" t="s">
        <v>72</v>
      </c>
      <c r="B49" s="20" t="s">
        <v>101</v>
      </c>
      <c r="C49" s="21" t="s">
        <v>12</v>
      </c>
      <c r="D49" s="45">
        <v>0</v>
      </c>
    </row>
    <row r="50" spans="1:9" ht="42" x14ac:dyDescent="0.3">
      <c r="A50" s="12" t="s">
        <v>73</v>
      </c>
      <c r="B50" s="20" t="s">
        <v>93</v>
      </c>
      <c r="C50" s="21" t="s">
        <v>12</v>
      </c>
      <c r="D50" s="45">
        <v>0</v>
      </c>
    </row>
    <row r="51" spans="1:9" x14ac:dyDescent="0.3">
      <c r="A51" s="12" t="s">
        <v>147</v>
      </c>
      <c r="B51" s="20" t="s">
        <v>36</v>
      </c>
      <c r="C51" s="21" t="s">
        <v>12</v>
      </c>
      <c r="D51" s="45">
        <v>0</v>
      </c>
    </row>
    <row r="52" spans="1:9" ht="17.399999999999999" thickBot="1" x14ac:dyDescent="0.35">
      <c r="A52" s="47" t="s">
        <v>154</v>
      </c>
      <c r="B52" s="48"/>
      <c r="C52" s="48"/>
      <c r="D52" s="94"/>
    </row>
    <row r="53" spans="1:9" s="5" customFormat="1" ht="24.6" customHeight="1" x14ac:dyDescent="0.3">
      <c r="A53" s="50" t="s">
        <v>74</v>
      </c>
      <c r="B53" s="51"/>
      <c r="C53" s="51"/>
      <c r="D53" s="52"/>
      <c r="E53" s="11"/>
      <c r="F53" s="9"/>
      <c r="G53" s="9"/>
      <c r="H53" s="10"/>
      <c r="I53" s="1"/>
    </row>
    <row r="54" spans="1:9" x14ac:dyDescent="0.3">
      <c r="A54" s="12" t="s">
        <v>76</v>
      </c>
      <c r="B54" s="20" t="s">
        <v>78</v>
      </c>
      <c r="C54" s="17" t="s">
        <v>13</v>
      </c>
      <c r="D54" s="45">
        <v>0</v>
      </c>
    </row>
    <row r="55" spans="1:9" ht="28.8" x14ac:dyDescent="0.3">
      <c r="A55" s="12" t="s">
        <v>77</v>
      </c>
      <c r="B55" s="20" t="s">
        <v>79</v>
      </c>
      <c r="C55" s="17" t="s">
        <v>13</v>
      </c>
      <c r="D55" s="45">
        <v>0</v>
      </c>
    </row>
    <row r="56" spans="1:9" ht="17.399999999999999" thickBot="1" x14ac:dyDescent="0.35">
      <c r="A56" s="47" t="s">
        <v>154</v>
      </c>
      <c r="B56" s="48"/>
      <c r="C56" s="48"/>
      <c r="D56" s="94"/>
    </row>
    <row r="57" spans="1:9" ht="45.6" customHeight="1" x14ac:dyDescent="0.3">
      <c r="A57" s="30"/>
      <c r="D57" s="40"/>
    </row>
    <row r="58" spans="1:9" s="4" customFormat="1" ht="39" customHeight="1" x14ac:dyDescent="0.3">
      <c r="A58" s="74" t="s">
        <v>102</v>
      </c>
      <c r="B58" s="75"/>
      <c r="C58" s="75"/>
      <c r="D58" s="76"/>
    </row>
    <row r="59" spans="1:9" s="5" customFormat="1" ht="24.6" customHeight="1" x14ac:dyDescent="0.3">
      <c r="A59" s="50" t="s">
        <v>105</v>
      </c>
      <c r="B59" s="51"/>
      <c r="C59" s="51"/>
      <c r="D59" s="52"/>
      <c r="E59" s="11"/>
      <c r="F59" s="9"/>
      <c r="G59" s="9"/>
      <c r="H59" s="10"/>
      <c r="I59" s="1"/>
    </row>
    <row r="60" spans="1:9" s="22" customFormat="1" ht="45.6" customHeight="1" x14ac:dyDescent="0.3">
      <c r="A60" s="29" t="s">
        <v>106</v>
      </c>
      <c r="B60" s="27" t="s">
        <v>89</v>
      </c>
      <c r="C60" s="25" t="s">
        <v>12</v>
      </c>
      <c r="D60" s="44">
        <v>0</v>
      </c>
    </row>
    <row r="61" spans="1:9" s="22" customFormat="1" ht="14.4" x14ac:dyDescent="0.3">
      <c r="A61" s="29" t="s">
        <v>107</v>
      </c>
      <c r="B61" s="27" t="s">
        <v>84</v>
      </c>
      <c r="C61" s="26" t="s">
        <v>8</v>
      </c>
      <c r="D61" s="44">
        <v>0</v>
      </c>
    </row>
    <row r="62" spans="1:9" s="22" customFormat="1" ht="14.4" x14ac:dyDescent="0.3">
      <c r="A62" s="29" t="s">
        <v>108</v>
      </c>
      <c r="B62" s="27" t="s">
        <v>88</v>
      </c>
      <c r="C62" s="26" t="s">
        <v>8</v>
      </c>
      <c r="D62" s="44">
        <v>0</v>
      </c>
    </row>
    <row r="63" spans="1:9" x14ac:dyDescent="0.3">
      <c r="A63" s="53" t="s">
        <v>154</v>
      </c>
      <c r="B63" s="54"/>
      <c r="C63" s="54"/>
      <c r="D63" s="93"/>
    </row>
    <row r="64" spans="1:9" s="5" customFormat="1" ht="24.6" customHeight="1" x14ac:dyDescent="0.3">
      <c r="A64" s="50" t="s">
        <v>109</v>
      </c>
      <c r="B64" s="51"/>
      <c r="C64" s="51"/>
      <c r="D64" s="52"/>
      <c r="E64" s="11"/>
      <c r="F64" s="9"/>
      <c r="G64" s="9"/>
      <c r="H64" s="10"/>
      <c r="I64" s="1"/>
    </row>
    <row r="65" spans="1:4" x14ac:dyDescent="0.3">
      <c r="A65" s="71" t="s">
        <v>11</v>
      </c>
      <c r="B65" s="72"/>
      <c r="C65" s="72"/>
      <c r="D65" s="73"/>
    </row>
    <row r="66" spans="1:4" s="7" customFormat="1" x14ac:dyDescent="0.3">
      <c r="A66" s="12" t="s">
        <v>110</v>
      </c>
      <c r="B66" s="15" t="s">
        <v>14</v>
      </c>
      <c r="C66" s="13" t="s">
        <v>13</v>
      </c>
      <c r="D66" s="45">
        <v>0</v>
      </c>
    </row>
    <row r="67" spans="1:4" s="7" customFormat="1" x14ac:dyDescent="0.3">
      <c r="A67" s="12" t="s">
        <v>111</v>
      </c>
      <c r="B67" s="15" t="s">
        <v>15</v>
      </c>
      <c r="C67" s="13" t="s">
        <v>12</v>
      </c>
      <c r="D67" s="45">
        <v>0</v>
      </c>
    </row>
    <row r="68" spans="1:4" x14ac:dyDescent="0.3">
      <c r="A68" s="62" t="s">
        <v>90</v>
      </c>
      <c r="B68" s="63"/>
      <c r="C68" s="63"/>
      <c r="D68" s="64"/>
    </row>
    <row r="69" spans="1:4" x14ac:dyDescent="0.3">
      <c r="A69" s="12" t="s">
        <v>112</v>
      </c>
      <c r="B69" s="15" t="s">
        <v>16</v>
      </c>
      <c r="C69" s="13" t="s">
        <v>12</v>
      </c>
      <c r="D69" s="45">
        <v>0</v>
      </c>
    </row>
    <row r="70" spans="1:4" x14ac:dyDescent="0.3">
      <c r="A70" s="12" t="s">
        <v>113</v>
      </c>
      <c r="B70" s="14" t="s">
        <v>17</v>
      </c>
      <c r="C70" s="13" t="s">
        <v>13</v>
      </c>
      <c r="D70" s="45">
        <v>0</v>
      </c>
    </row>
    <row r="71" spans="1:4" ht="28.8" x14ac:dyDescent="0.3">
      <c r="A71" s="12" t="s">
        <v>114</v>
      </c>
      <c r="B71" s="16" t="s">
        <v>97</v>
      </c>
      <c r="C71" s="13" t="s">
        <v>3</v>
      </c>
      <c r="D71" s="45">
        <v>0</v>
      </c>
    </row>
    <row r="72" spans="1:4" ht="28.8" x14ac:dyDescent="0.3">
      <c r="A72" s="12" t="s">
        <v>115</v>
      </c>
      <c r="B72" s="16" t="s">
        <v>96</v>
      </c>
      <c r="C72" s="13" t="s">
        <v>3</v>
      </c>
      <c r="D72" s="45">
        <v>0</v>
      </c>
    </row>
    <row r="73" spans="1:4" x14ac:dyDescent="0.3">
      <c r="A73" s="12" t="s">
        <v>116</v>
      </c>
      <c r="B73" s="15" t="s">
        <v>18</v>
      </c>
      <c r="C73" s="13" t="s">
        <v>3</v>
      </c>
      <c r="D73" s="45">
        <v>0</v>
      </c>
    </row>
    <row r="74" spans="1:4" x14ac:dyDescent="0.3">
      <c r="A74" s="12" t="s">
        <v>117</v>
      </c>
      <c r="B74" s="15" t="s">
        <v>19</v>
      </c>
      <c r="C74" s="13" t="s">
        <v>3</v>
      </c>
      <c r="D74" s="45">
        <v>0</v>
      </c>
    </row>
    <row r="75" spans="1:4" ht="28.8" x14ac:dyDescent="0.3">
      <c r="A75" s="12" t="s">
        <v>118</v>
      </c>
      <c r="B75" s="18" t="s">
        <v>20</v>
      </c>
      <c r="C75" s="17" t="s">
        <v>13</v>
      </c>
      <c r="D75" s="45">
        <v>0</v>
      </c>
    </row>
    <row r="76" spans="1:4" x14ac:dyDescent="0.3">
      <c r="A76" s="12" t="s">
        <v>119</v>
      </c>
      <c r="B76" s="14" t="s">
        <v>26</v>
      </c>
      <c r="C76" s="17" t="s">
        <v>13</v>
      </c>
      <c r="D76" s="45">
        <v>0</v>
      </c>
    </row>
    <row r="77" spans="1:4" x14ac:dyDescent="0.3">
      <c r="A77" s="12" t="s">
        <v>120</v>
      </c>
      <c r="B77" s="16" t="s">
        <v>21</v>
      </c>
      <c r="C77" s="13" t="s">
        <v>13</v>
      </c>
      <c r="D77" s="45">
        <v>0</v>
      </c>
    </row>
    <row r="78" spans="1:4" x14ac:dyDescent="0.3">
      <c r="A78" s="12" t="s">
        <v>121</v>
      </c>
      <c r="B78" s="15" t="s">
        <v>22</v>
      </c>
      <c r="C78" s="13" t="s">
        <v>13</v>
      </c>
      <c r="D78" s="45">
        <v>0</v>
      </c>
    </row>
    <row r="79" spans="1:4" x14ac:dyDescent="0.3">
      <c r="A79" s="12" t="s">
        <v>122</v>
      </c>
      <c r="B79" s="19" t="s">
        <v>23</v>
      </c>
      <c r="C79" s="13" t="s">
        <v>13</v>
      </c>
      <c r="D79" s="45">
        <v>0</v>
      </c>
    </row>
    <row r="80" spans="1:4" x14ac:dyDescent="0.3">
      <c r="A80" s="12" t="s">
        <v>123</v>
      </c>
      <c r="B80" s="14" t="s">
        <v>24</v>
      </c>
      <c r="C80" s="17" t="s">
        <v>149</v>
      </c>
      <c r="D80" s="45">
        <v>0</v>
      </c>
    </row>
    <row r="81" spans="1:9" x14ac:dyDescent="0.3">
      <c r="A81" s="12" t="s">
        <v>124</v>
      </c>
      <c r="B81" s="14" t="s">
        <v>91</v>
      </c>
      <c r="C81" s="17" t="s">
        <v>3</v>
      </c>
      <c r="D81" s="45">
        <v>0</v>
      </c>
    </row>
    <row r="82" spans="1:9" ht="42" x14ac:dyDescent="0.3">
      <c r="A82" s="12" t="s">
        <v>125</v>
      </c>
      <c r="B82" s="31" t="s">
        <v>98</v>
      </c>
      <c r="C82" s="13" t="s">
        <v>13</v>
      </c>
      <c r="D82" s="45">
        <v>0</v>
      </c>
    </row>
    <row r="83" spans="1:9" x14ac:dyDescent="0.3">
      <c r="A83" s="12" t="s">
        <v>126</v>
      </c>
      <c r="B83" s="14" t="s">
        <v>25</v>
      </c>
      <c r="C83" s="17" t="s">
        <v>92</v>
      </c>
      <c r="D83" s="45">
        <v>0</v>
      </c>
    </row>
    <row r="84" spans="1:9" x14ac:dyDescent="0.3">
      <c r="A84" s="62" t="s">
        <v>85</v>
      </c>
      <c r="B84" s="63"/>
      <c r="C84" s="63"/>
      <c r="D84" s="64"/>
    </row>
    <row r="85" spans="1:9" x14ac:dyDescent="0.3">
      <c r="A85" s="12" t="s">
        <v>127</v>
      </c>
      <c r="B85" s="14" t="s">
        <v>86</v>
      </c>
      <c r="C85" s="17" t="s">
        <v>12</v>
      </c>
      <c r="D85" s="45">
        <v>0</v>
      </c>
    </row>
    <row r="86" spans="1:9" x14ac:dyDescent="0.3">
      <c r="A86" s="12" t="s">
        <v>128</v>
      </c>
      <c r="B86" s="14" t="s">
        <v>27</v>
      </c>
      <c r="C86" s="17" t="s">
        <v>12</v>
      </c>
      <c r="D86" s="45">
        <v>0</v>
      </c>
    </row>
    <row r="87" spans="1:9" x14ac:dyDescent="0.3">
      <c r="A87" s="53" t="s">
        <v>154</v>
      </c>
      <c r="B87" s="54"/>
      <c r="C87" s="54"/>
      <c r="D87" s="93"/>
    </row>
    <row r="88" spans="1:9" s="5" customFormat="1" ht="24.6" customHeight="1" x14ac:dyDescent="0.3">
      <c r="A88" s="50" t="s">
        <v>129</v>
      </c>
      <c r="B88" s="51"/>
      <c r="C88" s="51"/>
      <c r="D88" s="52"/>
      <c r="E88" s="11"/>
      <c r="F88" s="9"/>
      <c r="G88" s="9"/>
      <c r="H88" s="10"/>
      <c r="I88" s="1"/>
    </row>
    <row r="89" spans="1:9" x14ac:dyDescent="0.3">
      <c r="A89" s="59" t="s">
        <v>67</v>
      </c>
      <c r="B89" s="60"/>
      <c r="C89" s="60"/>
      <c r="D89" s="61"/>
    </row>
    <row r="90" spans="1:9" x14ac:dyDescent="0.3">
      <c r="A90" s="12" t="s">
        <v>130</v>
      </c>
      <c r="B90" s="15" t="s">
        <v>28</v>
      </c>
      <c r="C90" s="13" t="s">
        <v>13</v>
      </c>
      <c r="D90" s="45">
        <v>0</v>
      </c>
    </row>
    <row r="91" spans="1:9" x14ac:dyDescent="0.3">
      <c r="A91" s="12" t="s">
        <v>131</v>
      </c>
      <c r="B91" s="15" t="s">
        <v>29</v>
      </c>
      <c r="C91" s="13" t="s">
        <v>13</v>
      </c>
      <c r="D91" s="45">
        <v>0</v>
      </c>
    </row>
    <row r="92" spans="1:9" x14ac:dyDescent="0.3">
      <c r="A92" s="12" t="s">
        <v>132</v>
      </c>
      <c r="B92" s="15" t="s">
        <v>30</v>
      </c>
      <c r="C92" s="13" t="s">
        <v>13</v>
      </c>
      <c r="D92" s="45">
        <v>0</v>
      </c>
    </row>
    <row r="93" spans="1:9" x14ac:dyDescent="0.3">
      <c r="A93" s="12" t="s">
        <v>133</v>
      </c>
      <c r="B93" s="15" t="s">
        <v>31</v>
      </c>
      <c r="C93" s="13" t="s">
        <v>13</v>
      </c>
      <c r="D93" s="45">
        <v>0</v>
      </c>
    </row>
    <row r="94" spans="1:9" x14ac:dyDescent="0.3">
      <c r="A94" s="12" t="s">
        <v>134</v>
      </c>
      <c r="B94" s="15" t="s">
        <v>32</v>
      </c>
      <c r="C94" s="13" t="s">
        <v>13</v>
      </c>
      <c r="D94" s="45">
        <v>0</v>
      </c>
    </row>
    <row r="95" spans="1:9" x14ac:dyDescent="0.3">
      <c r="A95" s="12" t="s">
        <v>135</v>
      </c>
      <c r="B95" s="15" t="s">
        <v>33</v>
      </c>
      <c r="C95" s="13" t="s">
        <v>13</v>
      </c>
      <c r="D95" s="45">
        <v>0</v>
      </c>
    </row>
    <row r="96" spans="1:9" x14ac:dyDescent="0.3">
      <c r="A96" s="12" t="s">
        <v>136</v>
      </c>
      <c r="B96" s="19" t="s">
        <v>34</v>
      </c>
      <c r="C96" s="13" t="s">
        <v>13</v>
      </c>
      <c r="D96" s="45">
        <v>0</v>
      </c>
    </row>
    <row r="97" spans="1:9" x14ac:dyDescent="0.3">
      <c r="A97" s="12" t="s">
        <v>137</v>
      </c>
      <c r="B97" s="19" t="s">
        <v>35</v>
      </c>
      <c r="C97" s="13" t="s">
        <v>13</v>
      </c>
      <c r="D97" s="45">
        <v>0</v>
      </c>
    </row>
    <row r="98" spans="1:9" x14ac:dyDescent="0.3">
      <c r="A98" s="53" t="s">
        <v>154</v>
      </c>
      <c r="B98" s="54"/>
      <c r="C98" s="54"/>
      <c r="D98" s="93"/>
    </row>
    <row r="99" spans="1:9" s="5" customFormat="1" ht="24.6" customHeight="1" x14ac:dyDescent="0.3">
      <c r="A99" s="50" t="s">
        <v>138</v>
      </c>
      <c r="B99" s="51"/>
      <c r="C99" s="51"/>
      <c r="D99" s="52"/>
      <c r="E99" s="11"/>
      <c r="F99" s="9"/>
      <c r="G99" s="9"/>
      <c r="H99" s="10"/>
      <c r="I99" s="1"/>
    </row>
    <row r="100" spans="1:9" x14ac:dyDescent="0.3">
      <c r="A100" s="56" t="s">
        <v>70</v>
      </c>
      <c r="B100" s="57"/>
      <c r="C100" s="57"/>
      <c r="D100" s="58"/>
    </row>
    <row r="101" spans="1:9" ht="28.8" x14ac:dyDescent="0.3">
      <c r="A101" s="12" t="s">
        <v>139</v>
      </c>
      <c r="B101" s="20" t="s">
        <v>99</v>
      </c>
      <c r="C101" s="21" t="s">
        <v>100</v>
      </c>
      <c r="D101" s="45">
        <v>0</v>
      </c>
    </row>
    <row r="102" spans="1:9" ht="42" x14ac:dyDescent="0.3">
      <c r="A102" s="12" t="s">
        <v>140</v>
      </c>
      <c r="B102" s="20" t="s">
        <v>101</v>
      </c>
      <c r="C102" s="21" t="s">
        <v>12</v>
      </c>
      <c r="D102" s="45">
        <v>0</v>
      </c>
    </row>
    <row r="103" spans="1:9" ht="42" x14ac:dyDescent="0.3">
      <c r="A103" s="12" t="s">
        <v>141</v>
      </c>
      <c r="B103" s="20" t="s">
        <v>93</v>
      </c>
      <c r="C103" s="21" t="s">
        <v>12</v>
      </c>
      <c r="D103" s="45">
        <v>0</v>
      </c>
    </row>
    <row r="104" spans="1:9" x14ac:dyDescent="0.3">
      <c r="A104" s="12" t="s">
        <v>142</v>
      </c>
      <c r="B104" s="20" t="s">
        <v>36</v>
      </c>
      <c r="C104" s="21" t="s">
        <v>12</v>
      </c>
      <c r="D104" s="45">
        <v>0</v>
      </c>
    </row>
    <row r="105" spans="1:9" ht="17.399999999999999" thickBot="1" x14ac:dyDescent="0.35">
      <c r="A105" s="47" t="s">
        <v>154</v>
      </c>
      <c r="B105" s="48"/>
      <c r="C105" s="48"/>
      <c r="D105" s="94"/>
    </row>
    <row r="106" spans="1:9" s="5" customFormat="1" ht="24.6" customHeight="1" x14ac:dyDescent="0.3">
      <c r="A106" s="50" t="s">
        <v>143</v>
      </c>
      <c r="B106" s="51"/>
      <c r="C106" s="51"/>
      <c r="D106" s="52"/>
      <c r="E106" s="11"/>
      <c r="F106" s="9"/>
      <c r="G106" s="9"/>
      <c r="H106" s="10"/>
      <c r="I106" s="1"/>
    </row>
    <row r="107" spans="1:9" x14ac:dyDescent="0.3">
      <c r="A107" s="12" t="s">
        <v>144</v>
      </c>
      <c r="B107" s="20" t="s">
        <v>78</v>
      </c>
      <c r="C107" s="17" t="s">
        <v>13</v>
      </c>
      <c r="D107" s="45">
        <v>0</v>
      </c>
    </row>
    <row r="108" spans="1:9" ht="28.8" x14ac:dyDescent="0.3">
      <c r="A108" s="12" t="s">
        <v>145</v>
      </c>
      <c r="B108" s="20" t="s">
        <v>79</v>
      </c>
      <c r="C108" s="17" t="s">
        <v>13</v>
      </c>
      <c r="D108" s="45">
        <v>0</v>
      </c>
    </row>
    <row r="109" spans="1:9" ht="17.399999999999999" thickBot="1" x14ac:dyDescent="0.35">
      <c r="A109" s="47" t="s">
        <v>154</v>
      </c>
      <c r="B109" s="48"/>
      <c r="C109" s="48"/>
      <c r="D109" s="94"/>
    </row>
    <row r="110" spans="1:9" x14ac:dyDescent="0.3">
      <c r="A110" s="30"/>
      <c r="D110" s="40"/>
    </row>
    <row r="111" spans="1:9" x14ac:dyDescent="0.3">
      <c r="A111" s="41" t="s">
        <v>155</v>
      </c>
      <c r="D111" s="40"/>
    </row>
    <row r="112" spans="1:9" x14ac:dyDescent="0.3">
      <c r="A112" s="30"/>
      <c r="D112" s="40"/>
    </row>
    <row r="113" spans="1:4" x14ac:dyDescent="0.3">
      <c r="A113" s="30"/>
      <c r="D113" s="40"/>
    </row>
    <row r="114" spans="1:4" ht="17.399999999999999" thickBot="1" x14ac:dyDescent="0.35">
      <c r="A114" s="42"/>
      <c r="B114" s="43"/>
      <c r="C114" s="43"/>
      <c r="D114" s="46"/>
    </row>
  </sheetData>
  <mergeCells count="34">
    <mergeCell ref="A36:D36"/>
    <mergeCell ref="A1:D1"/>
    <mergeCell ref="A2:D3"/>
    <mergeCell ref="A5:D5"/>
    <mergeCell ref="A6:D6"/>
    <mergeCell ref="A10:D10"/>
    <mergeCell ref="A11:D11"/>
    <mergeCell ref="A12:D12"/>
    <mergeCell ref="A15:D15"/>
    <mergeCell ref="A31:D31"/>
    <mergeCell ref="A34:D34"/>
    <mergeCell ref="A35:D35"/>
    <mergeCell ref="A58:D58"/>
    <mergeCell ref="A59:D59"/>
    <mergeCell ref="A63:D63"/>
    <mergeCell ref="A64:D64"/>
    <mergeCell ref="A45:D45"/>
    <mergeCell ref="A46:D46"/>
    <mergeCell ref="A47:D47"/>
    <mergeCell ref="A52:D52"/>
    <mergeCell ref="A53:D53"/>
    <mergeCell ref="A56:D56"/>
    <mergeCell ref="A109:D109"/>
    <mergeCell ref="A65:D65"/>
    <mergeCell ref="A68:D68"/>
    <mergeCell ref="A84:D84"/>
    <mergeCell ref="A87:D87"/>
    <mergeCell ref="A88:D88"/>
    <mergeCell ref="A89:D89"/>
    <mergeCell ref="A98:D98"/>
    <mergeCell ref="A99:D99"/>
    <mergeCell ref="A100:D100"/>
    <mergeCell ref="A105:D105"/>
    <mergeCell ref="A106:D106"/>
  </mergeCells>
  <pageMargins left="0.7" right="0.7" top="0.75" bottom="0.75" header="0.3" footer="0.3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f6ebec3-73a2-476b-ac8b-29d35dd55f46" xsi:nil="true"/>
    <TaxCatchAll xmlns="3daf4111-0eae-4249-aa91-f2bcdc6e3ed2" xsi:nil="true"/>
    <lcf76f155ced4ddcb4097134ff3c332f xmlns="5f6ebec3-73a2-476b-ac8b-29d35dd55f46">
      <Terms xmlns="http://schemas.microsoft.com/office/infopath/2007/PartnerControls"/>
    </lcf76f155ced4ddcb4097134ff3c332f>
    <Image xmlns="5f6ebec3-73a2-476b-ac8b-29d35dd55f4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7D161A6102D84C8039FAA1032191C3" ma:contentTypeVersion="21" ma:contentTypeDescription="Crée un document." ma:contentTypeScope="" ma:versionID="3b200e3b725f8adb2e8edfeaf8a619cb">
  <xsd:schema xmlns:xsd="http://www.w3.org/2001/XMLSchema" xmlns:xs="http://www.w3.org/2001/XMLSchema" xmlns:p="http://schemas.microsoft.com/office/2006/metadata/properties" xmlns:ns2="5f6ebec3-73a2-476b-ac8b-29d35dd55f46" xmlns:ns3="9c08e563-6145-4672-ba73-55f36d6a9eb4" xmlns:ns4="3daf4111-0eae-4249-aa91-f2bcdc6e3ed2" targetNamespace="http://schemas.microsoft.com/office/2006/metadata/properties" ma:root="true" ma:fieldsID="668db1dda243978b6a5a3be1216f6b3e" ns2:_="" ns3:_="" ns4:_="">
    <xsd:import namespace="5f6ebec3-73a2-476b-ac8b-29d35dd55f46"/>
    <xsd:import namespace="9c08e563-6145-4672-ba73-55f36d6a9eb4"/>
    <xsd:import namespace="3daf4111-0eae-4249-aa91-f2bcdc6e3e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Image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6ebec3-73a2-476b-ac8b-29d35dd55f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fe09c574-1788-4535-9dba-7e15a9e164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Image" ma:index="26" nillable="true" ma:displayName="Image" ma:format="Thumbnail" ma:internalName="Image">
      <xsd:simpleType>
        <xsd:restriction base="dms:Unknown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08e563-6145-4672-ba73-55f36d6a9eb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af4111-0eae-4249-aa91-f2bcdc6e3ed2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cf1fde53-8134-4b73-b717-4b96fd3501f8}" ma:internalName="TaxCatchAll" ma:showField="CatchAllData" ma:web="9c08e563-6145-4672-ba73-55f36d6a9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0E08B8-D8C6-416F-847E-23269FD884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7C7D9A-5727-4E76-B363-56026FC8B0EA}">
  <ds:schemaRefs>
    <ds:schemaRef ds:uri="http://schemas.microsoft.com/office/2006/metadata/properties"/>
    <ds:schemaRef ds:uri="http://schemas.microsoft.com/office/infopath/2007/PartnerControls"/>
    <ds:schemaRef ds:uri="5f6ebec3-73a2-476b-ac8b-29d35dd55f46"/>
    <ds:schemaRef ds:uri="3daf4111-0eae-4249-aa91-f2bcdc6e3ed2"/>
  </ds:schemaRefs>
</ds:datastoreItem>
</file>

<file path=customXml/itemProps3.xml><?xml version="1.0" encoding="utf-8"?>
<ds:datastoreItem xmlns:ds="http://schemas.openxmlformats.org/officeDocument/2006/customXml" ds:itemID="{EC2C0C95-5C54-4F1E-9760-7A60E1646A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6ebec3-73a2-476b-ac8b-29d35dd55f46"/>
    <ds:schemaRef ds:uri="9c08e563-6145-4672-ba73-55f36d6a9eb4"/>
    <ds:schemaRef ds:uri="3daf4111-0eae-4249-aa91-f2bcdc6e3e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DQE</vt:lpstr>
      <vt:lpstr>BPU</vt:lpstr>
      <vt:lpstr>DQE!Impression_des_titres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SEIDEL, Marc-Antoine</dc:creator>
  <cp:lastModifiedBy>Tatiana Courteille</cp:lastModifiedBy>
  <cp:lastPrinted>2025-07-29T09:24:05Z</cp:lastPrinted>
  <dcterms:created xsi:type="dcterms:W3CDTF">2021-11-30T13:28:21Z</dcterms:created>
  <dcterms:modified xsi:type="dcterms:W3CDTF">2025-07-29T09:24:08Z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0x010100797D161A6102D84C8039FAA1032191C3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