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1 - UMB\PI\25S116_AMO_EXPLOITAT°_RESEAUX_PLOMBERIE\25S116_DCE\"/>
    </mc:Choice>
  </mc:AlternateContent>
  <xr:revisionPtr revIDLastSave="0" documentId="13_ncr:1_{9FF94A55-44E4-4242-A913-963720298698}" xr6:coauthVersionLast="47" xr6:coauthVersionMax="47" xr10:uidLastSave="{00000000-0000-0000-0000-000000000000}"/>
  <bookViews>
    <workbookView xWindow="-120" yWindow="-120" windowWidth="25440" windowHeight="15270" activeTab="1" xr2:uid="{950C85F0-CCAD-462E-A142-9678C12CA84F}"/>
  </bookViews>
  <sheets>
    <sheet name="BPU" sheetId="1" r:id="rId1"/>
    <sheet name="devis type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8" i="2" l="1"/>
  <c r="H49" i="2"/>
  <c r="H50" i="2"/>
  <c r="H47" i="2"/>
  <c r="H41" i="2"/>
  <c r="H42" i="2"/>
  <c r="H43" i="2"/>
  <c r="H40" i="2"/>
  <c r="H29" i="2"/>
  <c r="H30" i="2"/>
  <c r="H28" i="2"/>
  <c r="H22" i="2"/>
  <c r="H23" i="2"/>
  <c r="H24" i="2"/>
  <c r="H21" i="2"/>
  <c r="D33" i="2"/>
  <c r="H31" i="2"/>
  <c r="D14" i="2"/>
  <c r="H52" i="2" l="1"/>
</calcChain>
</file>

<file path=xl/sharedStrings.xml><?xml version="1.0" encoding="utf-8"?>
<sst xmlns="http://schemas.openxmlformats.org/spreadsheetml/2006/main" count="82" uniqueCount="34">
  <si>
    <t>ACCORD CADRE MULTI - ATTRIBUTAIRES</t>
  </si>
  <si>
    <t>BORDEREAU DE PRIX DE L'ACCORD CADRE</t>
  </si>
  <si>
    <t>Nom de société</t>
  </si>
  <si>
    <t>Unité</t>
  </si>
  <si>
    <t>Montant 
unitaire € HT</t>
  </si>
  <si>
    <t>Prise en charge et restitution d'un projet</t>
  </si>
  <si>
    <t>Gestion administrative et financière</t>
  </si>
  <si>
    <t>Tous déplacements, tous frais inclus</t>
  </si>
  <si>
    <t>Réunions de lancement, de travail, de restitution</t>
  </si>
  <si>
    <t>CR avancements, livrables,…</t>
  </si>
  <si>
    <t>Pour un marché subséquent</t>
  </si>
  <si>
    <t>inférieur à 30 000 € HT</t>
  </si>
  <si>
    <t>forfait</t>
  </si>
  <si>
    <t>compris entre 30 001 € HT et 70 000 € HT</t>
  </si>
  <si>
    <t>compris entre 70 001 € HT et 140 000 € HT</t>
  </si>
  <si>
    <t>supérieur à 140 000 € HT</t>
  </si>
  <si>
    <t>Coût journalier</t>
  </si>
  <si>
    <t>fractionnable par tranche horaire</t>
  </si>
  <si>
    <t>Technicien</t>
  </si>
  <si>
    <t>ETAM position coefficient 250 à 500</t>
  </si>
  <si>
    <t>jour</t>
  </si>
  <si>
    <t>Ingénieur, cadre</t>
  </si>
  <si>
    <t>coefficient hiérarchique105 à 270</t>
  </si>
  <si>
    <t>Expert</t>
  </si>
  <si>
    <t>coefficient hiérarchique supérieure à 200</t>
  </si>
  <si>
    <t>Mission complexe et avec réelle expertise</t>
  </si>
  <si>
    <t>DEVIS TYPE POUR L'ATTRIBUTION DE L'ACCORD CADRE</t>
  </si>
  <si>
    <t>Quantité</t>
  </si>
  <si>
    <t>Prix total € HT</t>
  </si>
  <si>
    <t>Cout journalier</t>
  </si>
  <si>
    <t>TOTAL DU MONTANT POUR UN DEVIS TYPE (cumul de prestations)</t>
  </si>
  <si>
    <t xml:space="preserve">par l'attributaire dans le cadre de l’offre qu’il remettra pour l’attribution d'un marché subséquent. </t>
  </si>
  <si>
    <t>coefficient hiérarchique 105 à 270</t>
  </si>
  <si>
    <t>Le présent bordereau présente les prix unitaires qui ne pourront en aucun cas être dépassés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</si>
</sst>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6"/>
      <name val="Arial"/>
      <family val="2"/>
    </font>
    <font>
      <b/>
      <i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rgb="FF0070C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2" xfId="0" applyFont="1" applyBorder="1" applyAlignment="1">
      <alignment horizontal="left" vertical="center"/>
    </xf>
    <xf numFmtId="0" fontId="4" fillId="0" borderId="3" xfId="0" applyFont="1" applyBorder="1"/>
    <xf numFmtId="0" fontId="7" fillId="0" borderId="3" xfId="0" applyFont="1" applyBorder="1"/>
    <xf numFmtId="0" fontId="8" fillId="2" borderId="3" xfId="0" applyFont="1" applyFill="1" applyBorder="1" applyAlignment="1">
      <alignment horizontal="left" vertical="center"/>
    </xf>
    <xf numFmtId="0" fontId="7" fillId="2" borderId="3" xfId="0" applyFont="1" applyFill="1" applyBorder="1"/>
    <xf numFmtId="0" fontId="7" fillId="2" borderId="4" xfId="0" applyFont="1" applyFill="1" applyBorder="1"/>
    <xf numFmtId="0" fontId="7" fillId="3" borderId="5" xfId="0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4" fillId="0" borderId="7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center"/>
    </xf>
    <xf numFmtId="164" fontId="7" fillId="0" borderId="5" xfId="0" applyNumberFormat="1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0" applyNumberFormat="1" applyBorder="1"/>
    <xf numFmtId="0" fontId="9" fillId="0" borderId="0" xfId="0" applyFont="1"/>
    <xf numFmtId="164" fontId="0" fillId="2" borderId="9" xfId="0" applyNumberFormat="1" applyFill="1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164" fontId="0" fillId="2" borderId="12" xfId="0" applyNumberFormat="1" applyFill="1" applyBorder="1"/>
    <xf numFmtId="0" fontId="8" fillId="0" borderId="3" xfId="0" applyFont="1" applyBorder="1" applyAlignment="1">
      <alignment horizontal="left" vertical="center"/>
    </xf>
    <xf numFmtId="0" fontId="7" fillId="0" borderId="4" xfId="0" applyFont="1" applyBorder="1"/>
    <xf numFmtId="164" fontId="0" fillId="0" borderId="12" xfId="0" applyNumberFormat="1" applyBorder="1"/>
    <xf numFmtId="164" fontId="0" fillId="0" borderId="1" xfId="0" applyNumberFormat="1" applyBorder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251460</xdr:colOff>
      <xdr:row>1</xdr:row>
      <xdr:rowOff>12700</xdr:rowOff>
    </xdr:from>
    <xdr:to>
      <xdr:col>2</xdr:col>
      <xdr:colOff>323850</xdr:colOff>
      <xdr:row>7</xdr:row>
      <xdr:rowOff>22225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0FD64E0-53B8-4C6E-A224-22FB89B45E6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187960"/>
          <a:ext cx="1653540" cy="118872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251460</xdr:colOff>
      <xdr:row>1</xdr:row>
      <xdr:rowOff>12700</xdr:rowOff>
    </xdr:from>
    <xdr:to>
      <xdr:col>2</xdr:col>
      <xdr:colOff>320040</xdr:colOff>
      <xdr:row>7</xdr:row>
      <xdr:rowOff>134620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E3C813-4F36-4BC7-87DE-AA3076FCB1E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187960"/>
          <a:ext cx="1653540" cy="1188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1082040</xdr:colOff>
      <xdr:row>14</xdr:row>
      <xdr:rowOff>114300</xdr:rowOff>
    </xdr:from>
    <xdr:to>
      <xdr:col>7</xdr:col>
      <xdr:colOff>1051560</xdr:colOff>
      <xdr:row>19</xdr:row>
      <xdr:rowOff>38100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6FD5E5B9-4917-479D-A26A-E0F824E6EBD7}"/>
            </a:ext>
          </a:extLst>
        </xdr:cNvPr>
        <xdr:cNvSpPr txBox="1"/>
      </xdr:nvSpPr>
      <xdr:spPr>
        <a:xfrm>
          <a:off x="4122420" y="3977640"/>
          <a:ext cx="25527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400">
              <a:solidFill>
                <a:srgbClr val="0070C0"/>
              </a:solidFill>
            </a:rPr>
            <a:t>Le présent devis type s'incrémente automatiquement sur la base de l'onglet du BPU</a:t>
          </a:r>
        </a:p>
        <a:p>
          <a:pPr algn="ctr"/>
          <a:endParaRPr lang="fr-FR" sz="1400">
            <a:solidFill>
              <a:srgbClr val="0070C0"/>
            </a:solidFill>
          </a:endParaRPr>
        </a:p>
      </xdr:txBody>
    </xdr:sp>
    <xdr:clientData/>
  </xdr:twoCellAnchor>
  <xdr:twoCellAnchor>
    <xdr:from>
      <xdr:col>5</xdr:col>
      <xdr:colOff>1013460</xdr:colOff>
      <xdr:row>33</xdr:row>
      <xdr:rowOff>68580</xdr:rowOff>
    </xdr:from>
    <xdr:to>
      <xdr:col>7</xdr:col>
      <xdr:colOff>982980</xdr:colOff>
      <xdr:row>37</xdr:row>
      <xdr:rowOff>167640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694AE717-30BF-4843-AA45-0445998A46E0}"/>
            </a:ext>
          </a:extLst>
        </xdr:cNvPr>
        <xdr:cNvSpPr txBox="1"/>
      </xdr:nvSpPr>
      <xdr:spPr>
        <a:xfrm>
          <a:off x="4053840" y="7261860"/>
          <a:ext cx="2552700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400">
              <a:solidFill>
                <a:srgbClr val="0070C0"/>
              </a:solidFill>
            </a:rPr>
            <a:t>Le présent devis type s'incrémente automatiquement sur la base de l'onglet du BPU</a:t>
          </a:r>
        </a:p>
        <a:p>
          <a:pPr algn="ctr"/>
          <a:endParaRPr lang="fr-FR" sz="1400">
            <a:solidFill>
              <a:srgbClr val="0070C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55815\AppData\Local\Microsoft\Windows\INetCache\Content.Outlook\T1HRZCMW\25S116_BPU_AC_AMO_Plomb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U"/>
      <sheetName val="devis type automatiqu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C1BE6-B957-42A5-9B4E-387DF73B929E}">
  <dimension ref="A1:H30"/>
  <sheetViews>
    <sheetView workbookViewId="0">
      <selection activeCell="K10" sqref="K10"/>
    </sheetView>
  </sheetViews>
  <sheetFormatPr baseColWidth="10" defaultRowHeight="15" x14ac:dyDescent="0.25"/>
  <cols>
    <col min="4" max="4" width="15.7109375" customWidth="1"/>
    <col min="6" max="6" width="24.7109375" customWidth="1"/>
    <col min="7" max="7" width="25.28515625" customWidth="1"/>
  </cols>
  <sheetData>
    <row r="1" spans="1:8" x14ac:dyDescent="0.25">
      <c r="A1" s="1"/>
      <c r="G1" s="1"/>
      <c r="H1" s="2"/>
    </row>
    <row r="2" spans="1:8" x14ac:dyDescent="0.25">
      <c r="A2" s="1"/>
      <c r="G2" s="1"/>
      <c r="H2" s="2"/>
    </row>
    <row r="3" spans="1:8" ht="18" x14ac:dyDescent="0.25">
      <c r="A3" s="1"/>
      <c r="D3" s="3"/>
      <c r="E3" s="3" t="s">
        <v>0</v>
      </c>
      <c r="G3" s="1"/>
      <c r="H3" s="2"/>
    </row>
    <row r="4" spans="1:8" ht="20.25" x14ac:dyDescent="0.3">
      <c r="A4" s="1"/>
      <c r="D4" s="4"/>
      <c r="E4" s="4"/>
      <c r="G4" s="1"/>
      <c r="H4" s="2"/>
    </row>
    <row r="5" spans="1:8" x14ac:dyDescent="0.25">
      <c r="A5" s="1"/>
      <c r="D5" s="5"/>
      <c r="G5" s="1"/>
      <c r="H5" s="2"/>
    </row>
    <row r="6" spans="1:8" x14ac:dyDescent="0.25">
      <c r="A6" s="1"/>
      <c r="B6" s="6"/>
      <c r="G6" s="1"/>
      <c r="H6" s="2"/>
    </row>
    <row r="7" spans="1:8" ht="25.9" customHeight="1" x14ac:dyDescent="0.25">
      <c r="A7" s="1"/>
      <c r="B7" s="3" t="s">
        <v>1</v>
      </c>
      <c r="G7" s="1"/>
      <c r="H7" s="2"/>
    </row>
    <row r="8" spans="1:8" x14ac:dyDescent="0.25">
      <c r="A8" s="1"/>
      <c r="B8" s="7"/>
      <c r="G8" s="1"/>
      <c r="H8" s="2"/>
    </row>
    <row r="9" spans="1:8" x14ac:dyDescent="0.25">
      <c r="A9" s="1"/>
      <c r="B9" s="8" t="s">
        <v>33</v>
      </c>
      <c r="G9" s="1"/>
      <c r="H9" s="2"/>
    </row>
    <row r="10" spans="1:8" x14ac:dyDescent="0.25">
      <c r="A10" s="1"/>
      <c r="B10" s="8" t="s">
        <v>31</v>
      </c>
      <c r="G10" s="1"/>
      <c r="H10" s="2"/>
    </row>
    <row r="11" spans="1:8" x14ac:dyDescent="0.25">
      <c r="A11" s="1"/>
      <c r="B11" s="9"/>
      <c r="G11" s="1"/>
      <c r="H11" s="2"/>
    </row>
    <row r="12" spans="1:8" ht="45" x14ac:dyDescent="0.25">
      <c r="A12" s="10" t="s">
        <v>2</v>
      </c>
      <c r="B12" s="11"/>
      <c r="C12" s="12"/>
      <c r="D12" s="13"/>
      <c r="E12" s="14"/>
      <c r="F12" s="15"/>
      <c r="G12" s="16" t="s">
        <v>3</v>
      </c>
      <c r="H12" s="17" t="s">
        <v>4</v>
      </c>
    </row>
    <row r="13" spans="1:8" x14ac:dyDescent="0.25">
      <c r="A13" s="18">
        <v>1</v>
      </c>
      <c r="B13" s="19" t="s">
        <v>5</v>
      </c>
      <c r="C13" s="20"/>
      <c r="D13" s="20"/>
      <c r="E13" s="20"/>
      <c r="F13" s="20"/>
      <c r="G13" s="21"/>
      <c r="H13" s="22"/>
    </row>
    <row r="14" spans="1:8" x14ac:dyDescent="0.25">
      <c r="A14" s="23"/>
      <c r="B14" s="8"/>
      <c r="C14" t="s">
        <v>6</v>
      </c>
      <c r="G14" s="24"/>
      <c r="H14" s="25"/>
    </row>
    <row r="15" spans="1:8" x14ac:dyDescent="0.25">
      <c r="A15" s="23"/>
      <c r="B15" s="8"/>
      <c r="C15" t="s">
        <v>7</v>
      </c>
      <c r="G15" s="24"/>
      <c r="H15" s="25"/>
    </row>
    <row r="16" spans="1:8" x14ac:dyDescent="0.25">
      <c r="A16" s="23"/>
      <c r="B16" s="8"/>
      <c r="C16" t="s">
        <v>8</v>
      </c>
      <c r="G16" s="24"/>
      <c r="H16" s="25"/>
    </row>
    <row r="17" spans="1:8" x14ac:dyDescent="0.25">
      <c r="A17" s="23"/>
      <c r="B17" s="26"/>
      <c r="C17" t="s">
        <v>9</v>
      </c>
      <c r="G17" s="24"/>
      <c r="H17" s="25"/>
    </row>
    <row r="18" spans="1:8" x14ac:dyDescent="0.25">
      <c r="A18" s="23"/>
      <c r="B18" s="26"/>
      <c r="C18" t="s">
        <v>10</v>
      </c>
      <c r="G18" s="24"/>
      <c r="H18" s="25"/>
    </row>
    <row r="19" spans="1:8" x14ac:dyDescent="0.25">
      <c r="A19" s="23">
        <v>1.1000000000000001</v>
      </c>
      <c r="B19" s="26"/>
      <c r="D19" t="s">
        <v>11</v>
      </c>
      <c r="G19" s="24" t="s">
        <v>12</v>
      </c>
      <c r="H19" s="27"/>
    </row>
    <row r="20" spans="1:8" x14ac:dyDescent="0.25">
      <c r="A20" s="23">
        <v>1.2</v>
      </c>
      <c r="B20" s="26"/>
      <c r="D20" t="s">
        <v>13</v>
      </c>
      <c r="G20" s="24" t="s">
        <v>12</v>
      </c>
      <c r="H20" s="27"/>
    </row>
    <row r="21" spans="1:8" x14ac:dyDescent="0.25">
      <c r="A21" s="23">
        <v>1.3</v>
      </c>
      <c r="B21" s="26"/>
      <c r="D21" t="s">
        <v>14</v>
      </c>
      <c r="G21" s="24" t="s">
        <v>12</v>
      </c>
      <c r="H21" s="27"/>
    </row>
    <row r="22" spans="1:8" x14ac:dyDescent="0.25">
      <c r="A22" s="23">
        <v>1.4</v>
      </c>
      <c r="D22" t="s">
        <v>15</v>
      </c>
      <c r="G22" s="24" t="s">
        <v>12</v>
      </c>
      <c r="H22" s="27"/>
    </row>
    <row r="23" spans="1:8" x14ac:dyDescent="0.25">
      <c r="A23" s="23"/>
      <c r="G23" s="24"/>
      <c r="H23" s="25"/>
    </row>
    <row r="24" spans="1:8" x14ac:dyDescent="0.25">
      <c r="A24" s="18">
        <v>2</v>
      </c>
      <c r="B24" s="20" t="s">
        <v>16</v>
      </c>
      <c r="C24" s="20"/>
      <c r="D24" s="20"/>
      <c r="E24" s="20"/>
      <c r="F24" s="20"/>
      <c r="G24" s="21"/>
      <c r="H24" s="22"/>
    </row>
    <row r="25" spans="1:8" x14ac:dyDescent="0.25">
      <c r="A25" s="23"/>
      <c r="C25" t="s">
        <v>17</v>
      </c>
      <c r="G25" s="24"/>
      <c r="H25" s="25"/>
    </row>
    <row r="26" spans="1:8" x14ac:dyDescent="0.25">
      <c r="A26" s="23">
        <v>2.1</v>
      </c>
      <c r="D26" t="s">
        <v>18</v>
      </c>
      <c r="E26" t="s">
        <v>19</v>
      </c>
      <c r="G26" s="24" t="s">
        <v>20</v>
      </c>
      <c r="H26" s="27"/>
    </row>
    <row r="27" spans="1:8" x14ac:dyDescent="0.25">
      <c r="A27" s="23">
        <v>2.2000000000000002</v>
      </c>
      <c r="D27" t="s">
        <v>21</v>
      </c>
      <c r="E27" t="s">
        <v>32</v>
      </c>
      <c r="G27" s="24" t="s">
        <v>20</v>
      </c>
      <c r="H27" s="27"/>
    </row>
    <row r="28" spans="1:8" x14ac:dyDescent="0.25">
      <c r="A28" s="23">
        <v>3.3</v>
      </c>
      <c r="D28" t="s">
        <v>23</v>
      </c>
      <c r="E28" t="s">
        <v>24</v>
      </c>
      <c r="G28" s="24"/>
      <c r="H28" s="25"/>
    </row>
    <row r="29" spans="1:8" x14ac:dyDescent="0.25">
      <c r="A29" s="28"/>
      <c r="B29" s="29"/>
      <c r="C29" s="29"/>
      <c r="D29" s="29"/>
      <c r="E29" s="29" t="s">
        <v>25</v>
      </c>
      <c r="F29" s="29"/>
      <c r="G29" s="30" t="s">
        <v>20</v>
      </c>
      <c r="H29" s="31"/>
    </row>
    <row r="30" spans="1:8" x14ac:dyDescent="0.25">
      <c r="A30" s="1"/>
      <c r="G30" s="1"/>
      <c r="H30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34835-89F7-4645-B4FF-943467E5DF2B}">
  <dimension ref="A1:H53"/>
  <sheetViews>
    <sheetView tabSelected="1" workbookViewId="0">
      <selection activeCell="F55" sqref="F55"/>
    </sheetView>
  </sheetViews>
  <sheetFormatPr baseColWidth="10" defaultRowHeight="15" x14ac:dyDescent="0.25"/>
  <cols>
    <col min="4" max="4" width="14.28515625" customWidth="1"/>
    <col min="6" max="6" width="24.28515625" customWidth="1"/>
  </cols>
  <sheetData>
    <row r="1" spans="1:8" x14ac:dyDescent="0.25">
      <c r="A1" s="1"/>
      <c r="G1" s="1"/>
      <c r="H1" s="2"/>
    </row>
    <row r="2" spans="1:8" x14ac:dyDescent="0.25">
      <c r="A2" s="1"/>
      <c r="G2" s="1"/>
      <c r="H2" s="2"/>
    </row>
    <row r="3" spans="1:8" ht="18" x14ac:dyDescent="0.25">
      <c r="A3" s="1"/>
      <c r="D3" s="3"/>
      <c r="E3" s="3" t="s">
        <v>0</v>
      </c>
      <c r="G3" s="1"/>
      <c r="H3" s="2"/>
    </row>
    <row r="4" spans="1:8" ht="20.25" x14ac:dyDescent="0.3">
      <c r="A4" s="1"/>
      <c r="D4" s="4"/>
      <c r="E4" s="4"/>
      <c r="G4" s="1"/>
      <c r="H4" s="2"/>
    </row>
    <row r="5" spans="1:8" x14ac:dyDescent="0.25">
      <c r="A5" s="1"/>
      <c r="D5" s="5"/>
      <c r="G5" s="1"/>
      <c r="H5" s="2"/>
    </row>
    <row r="6" spans="1:8" x14ac:dyDescent="0.25">
      <c r="A6" s="1"/>
      <c r="B6" s="6"/>
      <c r="G6" s="1"/>
      <c r="H6" s="2"/>
    </row>
    <row r="7" spans="1:8" ht="18" x14ac:dyDescent="0.25">
      <c r="A7" s="1"/>
      <c r="B7" s="3" t="s">
        <v>26</v>
      </c>
      <c r="G7" s="1"/>
      <c r="H7" s="2"/>
    </row>
    <row r="8" spans="1:8" x14ac:dyDescent="0.25">
      <c r="A8" s="1"/>
      <c r="B8" s="7"/>
      <c r="G8" s="1"/>
      <c r="H8" s="2"/>
    </row>
    <row r="9" spans="1:8" x14ac:dyDescent="0.25">
      <c r="A9" s="1"/>
      <c r="B9" s="8" t="s">
        <v>33</v>
      </c>
      <c r="G9" s="1"/>
      <c r="H9" s="2"/>
    </row>
    <row r="10" spans="1:8" x14ac:dyDescent="0.25">
      <c r="A10" s="1"/>
      <c r="B10" s="8" t="s">
        <v>31</v>
      </c>
      <c r="G10" s="1"/>
      <c r="H10" s="2"/>
    </row>
    <row r="11" spans="1:8" x14ac:dyDescent="0.25">
      <c r="A11" s="1"/>
      <c r="B11" s="8"/>
      <c r="G11" s="1"/>
      <c r="H11" s="2"/>
    </row>
    <row r="12" spans="1:8" x14ac:dyDescent="0.25">
      <c r="A12" s="1"/>
      <c r="B12" s="9"/>
      <c r="G12" s="1"/>
      <c r="H12" s="2"/>
    </row>
    <row r="13" spans="1:8" x14ac:dyDescent="0.25">
      <c r="A13" s="1"/>
      <c r="B13" s="9"/>
      <c r="G13" s="1"/>
      <c r="H13" s="2"/>
    </row>
    <row r="14" spans="1:8" ht="30" x14ac:dyDescent="0.25">
      <c r="A14" s="10" t="s">
        <v>2</v>
      </c>
      <c r="B14" s="11"/>
      <c r="C14" s="12"/>
      <c r="D14" s="32">
        <f>[1]BPU!D21</f>
        <v>0</v>
      </c>
      <c r="E14" s="12"/>
      <c r="F14" s="33"/>
      <c r="G14" s="16" t="s">
        <v>27</v>
      </c>
      <c r="H14" s="17" t="s">
        <v>28</v>
      </c>
    </row>
    <row r="15" spans="1:8" x14ac:dyDescent="0.25">
      <c r="A15" s="18">
        <v>1</v>
      </c>
      <c r="B15" s="19" t="s">
        <v>5</v>
      </c>
      <c r="C15" s="20"/>
      <c r="D15" s="20"/>
      <c r="E15" s="20"/>
      <c r="F15" s="20"/>
      <c r="G15" s="21"/>
      <c r="H15" s="22"/>
    </row>
    <row r="16" spans="1:8" x14ac:dyDescent="0.25">
      <c r="A16" s="23"/>
      <c r="B16" s="8"/>
      <c r="C16" t="s">
        <v>6</v>
      </c>
      <c r="G16" s="24"/>
      <c r="H16" s="25"/>
    </row>
    <row r="17" spans="1:8" x14ac:dyDescent="0.25">
      <c r="A17" s="23"/>
      <c r="B17" s="8"/>
      <c r="C17" t="s">
        <v>7</v>
      </c>
      <c r="G17" s="24"/>
      <c r="H17" s="25"/>
    </row>
    <row r="18" spans="1:8" x14ac:dyDescent="0.25">
      <c r="A18" s="23"/>
      <c r="B18" s="8"/>
      <c r="C18" t="s">
        <v>8</v>
      </c>
      <c r="G18" s="24"/>
      <c r="H18" s="25"/>
    </row>
    <row r="19" spans="1:8" x14ac:dyDescent="0.25">
      <c r="A19" s="23"/>
      <c r="B19" s="26"/>
      <c r="C19" t="s">
        <v>9</v>
      </c>
      <c r="G19" s="24"/>
      <c r="H19" s="25"/>
    </row>
    <row r="20" spans="1:8" x14ac:dyDescent="0.25">
      <c r="A20" s="23"/>
      <c r="B20" s="26"/>
      <c r="C20" t="s">
        <v>10</v>
      </c>
      <c r="G20" s="24"/>
      <c r="H20" s="25"/>
    </row>
    <row r="21" spans="1:8" x14ac:dyDescent="0.25">
      <c r="A21" s="23">
        <v>1.1000000000000001</v>
      </c>
      <c r="B21" s="26"/>
      <c r="D21" t="s">
        <v>11</v>
      </c>
      <c r="G21" s="24">
        <v>1</v>
      </c>
      <c r="H21" s="25">
        <f>+G21*BPU!H19</f>
        <v>0</v>
      </c>
    </row>
    <row r="22" spans="1:8" x14ac:dyDescent="0.25">
      <c r="A22" s="23">
        <v>1.2</v>
      </c>
      <c r="B22" s="26"/>
      <c r="D22" t="s">
        <v>13</v>
      </c>
      <c r="G22" s="24">
        <v>0</v>
      </c>
      <c r="H22" s="25">
        <f>+G22*BPU!H20</f>
        <v>0</v>
      </c>
    </row>
    <row r="23" spans="1:8" x14ac:dyDescent="0.25">
      <c r="A23" s="23">
        <v>1.3</v>
      </c>
      <c r="B23" s="26"/>
      <c r="D23" t="s">
        <v>14</v>
      </c>
      <c r="G23" s="24">
        <v>0</v>
      </c>
      <c r="H23" s="25">
        <f>+G23*BPU!H21</f>
        <v>0</v>
      </c>
    </row>
    <row r="24" spans="1:8" x14ac:dyDescent="0.25">
      <c r="A24" s="23">
        <v>1.4</v>
      </c>
      <c r="D24" t="s">
        <v>15</v>
      </c>
      <c r="G24" s="24">
        <v>0</v>
      </c>
      <c r="H24" s="25">
        <f>+G24*BPU!H22</f>
        <v>0</v>
      </c>
    </row>
    <row r="25" spans="1:8" x14ac:dyDescent="0.25">
      <c r="A25" s="23"/>
      <c r="G25" s="24"/>
      <c r="H25" s="25"/>
    </row>
    <row r="26" spans="1:8" x14ac:dyDescent="0.25">
      <c r="A26" s="18">
        <v>2</v>
      </c>
      <c r="B26" s="20" t="s">
        <v>16</v>
      </c>
      <c r="C26" s="20"/>
      <c r="D26" s="20"/>
      <c r="E26" s="20"/>
      <c r="F26" s="20"/>
      <c r="G26" s="21"/>
      <c r="H26" s="22"/>
    </row>
    <row r="27" spans="1:8" x14ac:dyDescent="0.25">
      <c r="A27" s="23"/>
      <c r="C27" t="s">
        <v>17</v>
      </c>
      <c r="G27" s="24"/>
      <c r="H27" s="25"/>
    </row>
    <row r="28" spans="1:8" x14ac:dyDescent="0.25">
      <c r="A28" s="23">
        <v>2.1</v>
      </c>
      <c r="D28" t="s">
        <v>18</v>
      </c>
      <c r="E28" t="s">
        <v>19</v>
      </c>
      <c r="G28" s="24">
        <v>8</v>
      </c>
      <c r="H28" s="25">
        <f>+G28*BPU!H26</f>
        <v>0</v>
      </c>
    </row>
    <row r="29" spans="1:8" x14ac:dyDescent="0.25">
      <c r="A29" s="23">
        <v>2.2000000000000002</v>
      </c>
      <c r="D29" t="s">
        <v>21</v>
      </c>
      <c r="E29" t="s">
        <v>22</v>
      </c>
      <c r="G29" s="24">
        <v>25</v>
      </c>
      <c r="H29" s="25">
        <f>+G29*BPU!H27</f>
        <v>0</v>
      </c>
    </row>
    <row r="30" spans="1:8" x14ac:dyDescent="0.25">
      <c r="A30" s="23">
        <v>3.3</v>
      </c>
      <c r="D30" t="s">
        <v>23</v>
      </c>
      <c r="E30" t="s">
        <v>24</v>
      </c>
      <c r="G30" s="24"/>
      <c r="H30" s="25">
        <f>+G30*BPU!H28</f>
        <v>0</v>
      </c>
    </row>
    <row r="31" spans="1:8" x14ac:dyDescent="0.25">
      <c r="A31" s="28"/>
      <c r="B31" s="29"/>
      <c r="C31" s="29"/>
      <c r="D31" s="29"/>
      <c r="E31" s="29" t="s">
        <v>25</v>
      </c>
      <c r="F31" s="29"/>
      <c r="G31" s="30">
        <v>8</v>
      </c>
      <c r="H31" s="34">
        <f>G31*[1]BPU!H38</f>
        <v>0</v>
      </c>
    </row>
    <row r="32" spans="1:8" x14ac:dyDescent="0.25">
      <c r="A32" s="1"/>
      <c r="G32" s="1"/>
      <c r="H32" s="2"/>
    </row>
    <row r="33" spans="1:8" ht="30" x14ac:dyDescent="0.25">
      <c r="A33" s="10" t="s">
        <v>2</v>
      </c>
      <c r="B33" s="11"/>
      <c r="C33" s="12"/>
      <c r="D33" s="32">
        <f>[1]BPU!$D$21</f>
        <v>0</v>
      </c>
      <c r="E33" s="12"/>
      <c r="F33" s="33"/>
      <c r="G33" s="16" t="s">
        <v>27</v>
      </c>
      <c r="H33" s="17" t="s">
        <v>28</v>
      </c>
    </row>
    <row r="34" spans="1:8" x14ac:dyDescent="0.25">
      <c r="A34" s="18">
        <v>1</v>
      </c>
      <c r="B34" s="19" t="s">
        <v>5</v>
      </c>
      <c r="C34" s="20"/>
      <c r="D34" s="20"/>
      <c r="E34" s="20"/>
      <c r="F34" s="20"/>
      <c r="G34" s="21"/>
      <c r="H34" s="22"/>
    </row>
    <row r="35" spans="1:8" x14ac:dyDescent="0.25">
      <c r="A35" s="23"/>
      <c r="B35" s="8"/>
      <c r="C35" t="s">
        <v>6</v>
      </c>
      <c r="G35" s="24"/>
      <c r="H35" s="25"/>
    </row>
    <row r="36" spans="1:8" x14ac:dyDescent="0.25">
      <c r="A36" s="23"/>
      <c r="B36" s="8"/>
      <c r="C36" t="s">
        <v>7</v>
      </c>
      <c r="G36" s="24"/>
      <c r="H36" s="25"/>
    </row>
    <row r="37" spans="1:8" x14ac:dyDescent="0.25">
      <c r="A37" s="23"/>
      <c r="B37" s="8"/>
      <c r="C37" t="s">
        <v>8</v>
      </c>
      <c r="G37" s="24"/>
      <c r="H37" s="25"/>
    </row>
    <row r="38" spans="1:8" x14ac:dyDescent="0.25">
      <c r="A38" s="23"/>
      <c r="B38" s="26"/>
      <c r="C38" t="s">
        <v>9</v>
      </c>
      <c r="G38" s="24"/>
      <c r="H38" s="25"/>
    </row>
    <row r="39" spans="1:8" x14ac:dyDescent="0.25">
      <c r="A39" s="23"/>
      <c r="B39" s="26"/>
      <c r="C39" t="s">
        <v>10</v>
      </c>
      <c r="G39" s="24"/>
      <c r="H39" s="25"/>
    </row>
    <row r="40" spans="1:8" x14ac:dyDescent="0.25">
      <c r="A40" s="23">
        <v>1.1000000000000001</v>
      </c>
      <c r="B40" s="26"/>
      <c r="D40" t="s">
        <v>11</v>
      </c>
      <c r="G40" s="24">
        <v>1</v>
      </c>
      <c r="H40" s="25">
        <f>+G40*BPU!H19</f>
        <v>0</v>
      </c>
    </row>
    <row r="41" spans="1:8" x14ac:dyDescent="0.25">
      <c r="A41" s="23">
        <v>1.2</v>
      </c>
      <c r="B41" s="26"/>
      <c r="D41" t="s">
        <v>13</v>
      </c>
      <c r="G41" s="24">
        <v>0</v>
      </c>
      <c r="H41" s="25">
        <f>+G41*BPU!H20</f>
        <v>0</v>
      </c>
    </row>
    <row r="42" spans="1:8" x14ac:dyDescent="0.25">
      <c r="A42" s="23">
        <v>1.3</v>
      </c>
      <c r="B42" s="26"/>
      <c r="D42" t="s">
        <v>14</v>
      </c>
      <c r="G42" s="24">
        <v>0</v>
      </c>
      <c r="H42" s="25">
        <f>+G42*BPU!H21</f>
        <v>0</v>
      </c>
    </row>
    <row r="43" spans="1:8" x14ac:dyDescent="0.25">
      <c r="A43" s="23">
        <v>1.4</v>
      </c>
      <c r="D43" t="s">
        <v>15</v>
      </c>
      <c r="G43" s="24">
        <v>0</v>
      </c>
      <c r="H43" s="25">
        <f>+G43*BPU!H22</f>
        <v>0</v>
      </c>
    </row>
    <row r="44" spans="1:8" x14ac:dyDescent="0.25">
      <c r="A44" s="23"/>
      <c r="G44" s="24"/>
      <c r="H44" s="25"/>
    </row>
    <row r="45" spans="1:8" x14ac:dyDescent="0.25">
      <c r="A45" s="18">
        <v>2</v>
      </c>
      <c r="B45" s="20" t="s">
        <v>29</v>
      </c>
      <c r="C45" s="20"/>
      <c r="D45" s="20"/>
      <c r="E45" s="20"/>
      <c r="F45" s="20"/>
      <c r="G45" s="21"/>
      <c r="H45" s="22"/>
    </row>
    <row r="46" spans="1:8" x14ac:dyDescent="0.25">
      <c r="A46" s="23"/>
      <c r="C46" t="s">
        <v>17</v>
      </c>
      <c r="G46" s="24"/>
      <c r="H46" s="25"/>
    </row>
    <row r="47" spans="1:8" x14ac:dyDescent="0.25">
      <c r="A47" s="23">
        <v>2.1</v>
      </c>
      <c r="D47" t="s">
        <v>18</v>
      </c>
      <c r="E47" t="s">
        <v>19</v>
      </c>
      <c r="G47" s="24">
        <v>15</v>
      </c>
      <c r="H47" s="25">
        <f>+G47*BPU!H26</f>
        <v>0</v>
      </c>
    </row>
    <row r="48" spans="1:8" x14ac:dyDescent="0.25">
      <c r="A48" s="23">
        <v>2.2000000000000002</v>
      </c>
      <c r="D48" t="s">
        <v>21</v>
      </c>
      <c r="E48" t="s">
        <v>22</v>
      </c>
      <c r="G48" s="24">
        <v>60</v>
      </c>
      <c r="H48" s="25">
        <f>+G48*BPU!H27</f>
        <v>0</v>
      </c>
    </row>
    <row r="49" spans="1:8" x14ac:dyDescent="0.25">
      <c r="A49" s="23">
        <v>3.3</v>
      </c>
      <c r="D49" t="s">
        <v>23</v>
      </c>
      <c r="E49" t="s">
        <v>24</v>
      </c>
      <c r="G49" s="24"/>
      <c r="H49" s="25">
        <f>+G49*BPU!H28</f>
        <v>0</v>
      </c>
    </row>
    <row r="50" spans="1:8" x14ac:dyDescent="0.25">
      <c r="A50" s="28"/>
      <c r="B50" s="29"/>
      <c r="C50" s="29"/>
      <c r="D50" s="29"/>
      <c r="E50" s="29" t="s">
        <v>25</v>
      </c>
      <c r="F50" s="29"/>
      <c r="G50" s="30">
        <v>10</v>
      </c>
      <c r="H50" s="25">
        <f>+G50*BPU!H29</f>
        <v>0</v>
      </c>
    </row>
    <row r="51" spans="1:8" x14ac:dyDescent="0.25">
      <c r="A51" s="1"/>
      <c r="G51" s="1"/>
      <c r="H51" s="2"/>
    </row>
    <row r="52" spans="1:8" x14ac:dyDescent="0.25">
      <c r="A52" s="36" t="s">
        <v>30</v>
      </c>
      <c r="B52" s="37"/>
      <c r="C52" s="37"/>
      <c r="D52" s="37"/>
      <c r="E52" s="37"/>
      <c r="F52" s="37"/>
      <c r="G52" s="38"/>
      <c r="H52" s="35">
        <f>SUM(H14:H50)</f>
        <v>0</v>
      </c>
    </row>
    <row r="53" spans="1:8" x14ac:dyDescent="0.25">
      <c r="A53" s="1"/>
      <c r="G53" s="1"/>
      <c r="H53" s="2"/>
    </row>
  </sheetData>
  <mergeCells count="1">
    <mergeCell ref="A52:G5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devis type</vt:lpstr>
    </vt:vector>
  </TitlesOfParts>
  <Company>CHU de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NEEL Dimitri</dc:creator>
  <cp:lastModifiedBy>LEGUILLON Maxime</cp:lastModifiedBy>
  <dcterms:created xsi:type="dcterms:W3CDTF">2025-09-01T14:14:12Z</dcterms:created>
  <dcterms:modified xsi:type="dcterms:W3CDTF">2025-09-16T13:11:19Z</dcterms:modified>
</cp:coreProperties>
</file>