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CP\7-DOSSIER DE CONSULTATION\2025\106-2025_CT POUILLON SCHUMAN\I PHASE DE PREPARATION\I 2 DCE\1-doc de travail\V5\"/>
    </mc:Choice>
  </mc:AlternateContent>
  <xr:revisionPtr revIDLastSave="0" documentId="13_ncr:1_{2F051DBC-4CD0-4457-ABFF-53023EFA0A4C}" xr6:coauthVersionLast="47" xr6:coauthVersionMax="47" xr10:uidLastSave="{00000000-0000-0000-0000-000000000000}"/>
  <bookViews>
    <workbookView xWindow="-27630" yWindow="2520" windowWidth="21600" windowHeight="11175" xr2:uid="{00000000-000D-0000-FFFF-FFFF00000000}"/>
  </bookViews>
  <sheets>
    <sheet name="DPGF" sheetId="4" r:id="rId1"/>
  </sheets>
  <definedNames>
    <definedName name="_xlnm.Print_Area" localSheetId="0">DPGF!$A$1:$K$32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7" i="4" l="1"/>
  <c r="H26" i="4"/>
  <c r="H25" i="4"/>
  <c r="H24" i="4"/>
  <c r="H23" i="4"/>
  <c r="H22" i="4"/>
  <c r="F23" i="4"/>
  <c r="F24" i="4"/>
  <c r="F25" i="4"/>
  <c r="F26" i="4"/>
  <c r="J26" i="4" s="1"/>
  <c r="F27" i="4"/>
  <c r="J27" i="4" s="1"/>
  <c r="F22" i="4"/>
  <c r="G28" i="4"/>
  <c r="E28" i="4"/>
  <c r="D28" i="4"/>
  <c r="C28" i="4"/>
  <c r="G21" i="4"/>
  <c r="E21" i="4"/>
  <c r="D21" i="4"/>
  <c r="C21" i="4"/>
  <c r="H14" i="4"/>
  <c r="H15" i="4"/>
  <c r="H16" i="4"/>
  <c r="H17" i="4"/>
  <c r="H18" i="4"/>
  <c r="H19" i="4"/>
  <c r="H20" i="4"/>
  <c r="H13" i="4"/>
  <c r="F14" i="4"/>
  <c r="F15" i="4"/>
  <c r="F16" i="4"/>
  <c r="J16" i="4" s="1"/>
  <c r="F17" i="4"/>
  <c r="F18" i="4"/>
  <c r="F19" i="4"/>
  <c r="F20" i="4"/>
  <c r="J20" i="4" s="1"/>
  <c r="F13" i="4"/>
  <c r="I23" i="4"/>
  <c r="I24" i="4"/>
  <c r="I25" i="4"/>
  <c r="I26" i="4"/>
  <c r="I27" i="4"/>
  <c r="I22" i="4"/>
  <c r="I14" i="4"/>
  <c r="I15" i="4"/>
  <c r="I16" i="4"/>
  <c r="I17" i="4"/>
  <c r="I18" i="4"/>
  <c r="I19" i="4"/>
  <c r="I20" i="4"/>
  <c r="I13" i="4"/>
  <c r="J14" i="4" l="1"/>
  <c r="J25" i="4"/>
  <c r="E29" i="4"/>
  <c r="J23" i="4"/>
  <c r="F28" i="4"/>
  <c r="H28" i="4"/>
  <c r="J24" i="4"/>
  <c r="G29" i="4"/>
  <c r="I21" i="4"/>
  <c r="H21" i="4"/>
  <c r="J19" i="4"/>
  <c r="J17" i="4"/>
  <c r="F21" i="4"/>
  <c r="J15" i="4"/>
  <c r="C29" i="4"/>
  <c r="D29" i="4"/>
  <c r="J18" i="4"/>
  <c r="J13" i="4"/>
  <c r="I28" i="4"/>
  <c r="I29" i="4" l="1"/>
  <c r="H29" i="4"/>
  <c r="F29" i="4"/>
  <c r="J22" i="4"/>
  <c r="J28" i="4" s="1"/>
  <c r="J21" i="4"/>
  <c r="J29" i="4" l="1"/>
</calcChain>
</file>

<file path=xl/sharedStrings.xml><?xml version="1.0" encoding="utf-8"?>
<sst xmlns="http://schemas.openxmlformats.org/spreadsheetml/2006/main" count="39" uniqueCount="29">
  <si>
    <t>Montant € HT</t>
  </si>
  <si>
    <t>Montant € TTC</t>
  </si>
  <si>
    <t>Dénomination sociale de l'opérateur économique :</t>
  </si>
  <si>
    <t>DECOMPOSITION DE PRIX GLOBAL ET FORFAITAIRE</t>
  </si>
  <si>
    <t>Sous-total Tranche Ferme</t>
  </si>
  <si>
    <r>
      <t xml:space="preserve">Remise du </t>
    </r>
    <r>
      <rPr>
        <b/>
        <sz val="11"/>
        <color theme="1"/>
        <rFont val="Arial"/>
        <family val="2"/>
      </rPr>
      <t>RVAT</t>
    </r>
    <r>
      <rPr>
        <sz val="11"/>
        <color theme="1"/>
        <rFont val="Arial"/>
        <family val="2"/>
      </rPr>
      <t xml:space="preserve"> - rapport de vérification réglementaire après travaux</t>
    </r>
  </si>
  <si>
    <r>
      <t>Remise du</t>
    </r>
    <r>
      <rPr>
        <b/>
        <sz val="11"/>
        <color theme="1"/>
        <rFont val="Arial"/>
        <family val="2"/>
      </rPr>
      <t xml:space="preserve"> RFCT -</t>
    </r>
    <r>
      <rPr>
        <sz val="11"/>
        <color theme="1"/>
        <rFont val="Arial"/>
        <family val="2"/>
      </rPr>
      <t xml:space="preserve"> rapport final de contrôle technique</t>
    </r>
  </si>
  <si>
    <r>
      <t xml:space="preserve">Remise du </t>
    </r>
    <r>
      <rPr>
        <b/>
        <sz val="11"/>
        <color theme="1"/>
        <rFont val="Arial"/>
        <family val="2"/>
      </rPr>
      <t>VIEL</t>
    </r>
    <r>
      <rPr>
        <sz val="11"/>
        <color theme="1"/>
        <rFont val="Arial"/>
        <family val="2"/>
      </rPr>
      <t xml:space="preserve"> - rapport de vérification initiale des équipements électriques</t>
    </r>
  </si>
  <si>
    <t>Travail en agence</t>
  </si>
  <si>
    <t>Sous-total Tranche Optionnelle n°1</t>
  </si>
  <si>
    <t>TOTAL TOUTES TRANCHES CONFONDUES</t>
  </si>
  <si>
    <r>
      <t xml:space="preserve">Tranche Ferme : 
</t>
    </r>
    <r>
      <rPr>
        <b/>
        <sz val="11"/>
        <color rgb="FF0000CC"/>
        <rFont val="Arial"/>
        <family val="2"/>
      </rPr>
      <t xml:space="preserve">Etudes de conception des phases 1 à 4
Suivi des travaux des phases 1,2 et 3 </t>
    </r>
  </si>
  <si>
    <r>
      <t xml:space="preserve">Tranche optionelle n°1 :
 </t>
    </r>
    <r>
      <rPr>
        <b/>
        <sz val="11"/>
        <color rgb="FF0000CC"/>
        <rFont val="Arial"/>
        <family val="2"/>
      </rPr>
      <t>Suivi des travaux de la phase 4</t>
    </r>
  </si>
  <si>
    <t xml:space="preserve">Seules les cellules oranges doivent être complétées par les soumissionnaires.
</t>
  </si>
  <si>
    <t>Total par mission</t>
  </si>
  <si>
    <r>
      <t xml:space="preserve">AMU106-2025 - </t>
    </r>
    <r>
      <rPr>
        <b/>
        <sz val="14"/>
        <rFont val="Arial"/>
        <family val="2"/>
      </rPr>
      <t>MISSIONS DE CONTRÔLE TECHNIQUE RELATIVE A LA RENOVATION DU CLOS-COUVERT DU BATIMENT POUILLON 
SUR LE CAMPUS SCHUMAN</t>
    </r>
  </si>
  <si>
    <t>Nombre de visite sur site proposé par le soumissionnaire</t>
  </si>
  <si>
    <t xml:space="preserve">Visite sur site </t>
  </si>
  <si>
    <r>
      <t>Nombre prévisionnel de visite sur site* à effectuer</t>
    </r>
    <r>
      <rPr>
        <b/>
        <i/>
        <sz val="11"/>
        <color theme="1"/>
        <rFont val="Arial"/>
        <family val="2"/>
      </rPr>
      <t xml:space="preserve"> donné à titre indicatif (information non-contractuelle)</t>
    </r>
  </si>
  <si>
    <t>2 réunions sur site</t>
  </si>
  <si>
    <t xml:space="preserve">
En phase travaux : 2 réunions de chantier par mois</t>
  </si>
  <si>
    <r>
      <t>*Une visite sur site d'</t>
    </r>
    <r>
      <rPr>
        <i/>
        <sz val="11"/>
        <color rgb="FF00B0F0"/>
        <rFont val="Arial"/>
        <family val="2"/>
      </rPr>
      <t xml:space="preserve">une </t>
    </r>
    <r>
      <rPr>
        <i/>
        <sz val="11"/>
        <color rgb="FFFF0000"/>
        <rFont val="Arial"/>
        <family val="2"/>
      </rPr>
      <t xml:space="preserve">durée minimum de 1 heure. </t>
    </r>
  </si>
  <si>
    <r>
      <t xml:space="preserve">Enveloppe financière prévisionnelle affectée aux travaux :
Phase 1 :  1 700 000 € HT
Phase 2 :  1 550 000 € HT
Phase 3 :  1 000 000 € HT
Phase 4 :   680 000 € HT
Aléas : 389 959,00 € HT
Total :    </t>
    </r>
    <r>
      <rPr>
        <b/>
        <sz val="11"/>
        <rFont val="Arial"/>
        <family val="2"/>
      </rPr>
      <t xml:space="preserve"> 5 319 959, 00 € HT</t>
    </r>
  </si>
  <si>
    <r>
      <t xml:space="preserve">Remise du </t>
    </r>
    <r>
      <rPr>
        <b/>
        <sz val="11"/>
        <rFont val="Arial"/>
        <family val="2"/>
      </rPr>
      <t>RICT</t>
    </r>
    <r>
      <rPr>
        <sz val="11"/>
        <rFont val="Arial"/>
        <family val="2"/>
      </rPr>
      <t xml:space="preserve"> - rapport initial de contrôle technique  : </t>
    </r>
    <r>
      <rPr>
        <i/>
        <sz val="11"/>
        <rFont val="Arial"/>
        <family val="2"/>
      </rPr>
      <t>2 rapports à fournir en phase Etudes: sur AVP et sur PRO</t>
    </r>
  </si>
  <si>
    <t>Mission 2 - Contrôle des travaux</t>
  </si>
  <si>
    <t>Mission 3 - Assistance à la Réception des travaux</t>
  </si>
  <si>
    <t>Mission 1 - Suivi de la Conception</t>
  </si>
  <si>
    <t>Mission 4 - Assistance à  la Garantie de parfait achèvement</t>
  </si>
  <si>
    <t xml:space="preserve">Mission 2 - Suivi de la conception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</si>
</sst>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Arial"/>
      <family val="2"/>
    </font>
    <font>
      <b/>
      <i/>
      <sz val="11"/>
      <color theme="1"/>
      <name val="Arial"/>
      <family val="2"/>
    </font>
    <font>
      <b/>
      <sz val="11"/>
      <color rgb="FF002060"/>
      <name val="Arial"/>
      <family val="2"/>
    </font>
    <font>
      <i/>
      <sz val="11"/>
      <color theme="1"/>
      <name val="Arial"/>
      <family val="2"/>
    </font>
    <font>
      <b/>
      <sz val="11"/>
      <color theme="0"/>
      <name val="Arial"/>
      <family val="2"/>
    </font>
    <font>
      <b/>
      <sz val="16"/>
      <name val="Arial"/>
      <family val="2"/>
    </font>
    <font>
      <b/>
      <sz val="14"/>
      <color rgb="FF0070C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color rgb="FF0070C0"/>
      <name val="Arial"/>
      <family val="2"/>
    </font>
    <font>
      <b/>
      <sz val="11"/>
      <color rgb="FF0000CC"/>
      <name val="Arial"/>
      <family val="2"/>
    </font>
    <font>
      <sz val="10"/>
      <color theme="1"/>
      <name val="Arial"/>
      <family val="2"/>
    </font>
    <font>
      <i/>
      <sz val="11"/>
      <color rgb="FF00B0F0"/>
      <name val="Arial"/>
      <family val="2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4" fillId="1" borderId="2" xfId="1" applyNumberFormat="1" applyFont="1" applyFill="1" applyBorder="1" applyAlignment="1">
      <alignment horizontal="center" vertical="center"/>
    </xf>
    <xf numFmtId="3" fontId="4" fillId="1" borderId="1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3" fontId="4" fillId="4" borderId="1" xfId="1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3" fillId="3" borderId="2" xfId="1" applyNumberFormat="1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1" fontId="4" fillId="1" borderId="2" xfId="1" applyNumberFormat="1" applyFont="1" applyFill="1" applyBorder="1" applyAlignment="1">
      <alignment horizontal="center" vertical="center"/>
    </xf>
    <xf numFmtId="1" fontId="4" fillId="1" borderId="1" xfId="1" applyNumberFormat="1" applyFont="1" applyFill="1" applyBorder="1" applyAlignment="1">
      <alignment horizontal="center" vertical="center"/>
    </xf>
    <xf numFmtId="164" fontId="4" fillId="0" borderId="0" xfId="0" applyNumberFormat="1" applyFont="1"/>
    <xf numFmtId="0" fontId="5" fillId="0" borderId="0" xfId="0" applyFont="1"/>
    <xf numFmtId="1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4" fillId="0" borderId="13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textRotation="90" wrapText="1"/>
    </xf>
    <xf numFmtId="1" fontId="4" fillId="6" borderId="1" xfId="0" applyNumberFormat="1" applyFont="1" applyFill="1" applyBorder="1" applyAlignment="1">
      <alignment horizontal="center" vertical="center"/>
    </xf>
    <xf numFmtId="1" fontId="17" fillId="6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0000CC"/>
      <color rgb="FF99CCFF"/>
      <color rgb="FFCCEC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319542</xdr:colOff>
      <xdr:row>0</xdr:row>
      <xdr:rowOff>83457</xdr:rowOff>
    </xdr:from>
    <xdr:to>
      <xdr:col>1</xdr:col>
      <xdr:colOff>617100</xdr:colOff>
      <xdr:row>0</xdr:row>
      <xdr:rowOff>750207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CC866E-428C-407D-A62D-BDD1E0D74A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542" y="83457"/>
          <a:ext cx="1640129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3F796-361E-4170-8E66-DE6C6FDF63F7}">
  <sheetPr>
    <tabColor theme="5" tint="-0.249977111117893"/>
    <pageSetUpPr fitToPage="1"/>
  </sheetPr>
  <dimension ref="A1:K32"/>
  <sheetViews>
    <sheetView tabSelected="1" view="pageBreakPreview" zoomScale="60" zoomScaleNormal="100" workbookViewId="0">
      <selection activeCell="B27" sqref="B27"/>
    </sheetView>
  </sheetViews>
  <sheetFormatPr baseColWidth="10" defaultRowHeight="15" x14ac:dyDescent="0.25"/>
  <cols>
    <col min="1" max="1" width="19.28515625" style="1" customWidth="1"/>
    <col min="2" max="2" width="60.7109375" style="1" customWidth="1"/>
    <col min="3" max="3" width="25.28515625" style="1" customWidth="1"/>
    <col min="4" max="4" width="19.5703125" style="1" customWidth="1"/>
    <col min="5" max="10" width="20.7109375" style="1" customWidth="1"/>
  </cols>
  <sheetData>
    <row r="1" spans="1:11" ht="66.599999999999994" customHeight="1" x14ac:dyDescent="0.25"/>
    <row r="2" spans="1:11" ht="47.45" customHeight="1" x14ac:dyDescent="0.25">
      <c r="A2" s="39" t="s">
        <v>15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x14ac:dyDescent="0.25">
      <c r="A3" s="10"/>
      <c r="B3" s="10"/>
      <c r="C3" s="10"/>
      <c r="D3" s="10"/>
      <c r="I3" s="10"/>
      <c r="J3" s="10"/>
    </row>
    <row r="4" spans="1:11" ht="26.1" customHeight="1" x14ac:dyDescent="0.25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8.75" thickBo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  <c r="K5" s="5"/>
    </row>
    <row r="6" spans="1:11" ht="48" customHeight="1" thickBot="1" x14ac:dyDescent="0.3">
      <c r="A6" s="41" t="s">
        <v>2</v>
      </c>
      <c r="B6" s="42"/>
      <c r="C6" s="42"/>
      <c r="D6" s="42"/>
      <c r="E6" s="42"/>
      <c r="F6" s="42"/>
      <c r="G6" s="42"/>
      <c r="H6" s="42"/>
      <c r="I6" s="42"/>
      <c r="J6" s="42"/>
      <c r="K6" s="43"/>
    </row>
    <row r="7" spans="1:11" ht="18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5.95" customHeight="1" x14ac:dyDescent="0.25">
      <c r="A8" s="44" t="s">
        <v>13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ht="15.9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24" customHeight="1" x14ac:dyDescent="0.25">
      <c r="A10" s="45" t="s">
        <v>22</v>
      </c>
      <c r="B10" s="46"/>
      <c r="C10" s="36" t="s">
        <v>18</v>
      </c>
      <c r="D10" s="36" t="s">
        <v>16</v>
      </c>
      <c r="E10" s="32" t="s">
        <v>17</v>
      </c>
      <c r="F10" s="33"/>
      <c r="G10" s="32" t="s">
        <v>8</v>
      </c>
      <c r="H10" s="33"/>
      <c r="I10" s="32" t="s">
        <v>14</v>
      </c>
      <c r="J10" s="33"/>
    </row>
    <row r="11" spans="1:11" ht="27.6" customHeight="1" x14ac:dyDescent="0.25">
      <c r="A11" s="47"/>
      <c r="B11" s="48"/>
      <c r="C11" s="37"/>
      <c r="D11" s="37"/>
      <c r="E11" s="34"/>
      <c r="F11" s="35"/>
      <c r="G11" s="34"/>
      <c r="H11" s="35"/>
      <c r="I11" s="34"/>
      <c r="J11" s="35"/>
    </row>
    <row r="12" spans="1:11" ht="61.5" customHeight="1" x14ac:dyDescent="0.25">
      <c r="A12" s="49"/>
      <c r="B12" s="50"/>
      <c r="C12" s="38"/>
      <c r="D12" s="37"/>
      <c r="E12" s="7" t="s">
        <v>0</v>
      </c>
      <c r="F12" s="7" t="s">
        <v>1</v>
      </c>
      <c r="G12" s="7" t="s">
        <v>0</v>
      </c>
      <c r="H12" s="7" t="s">
        <v>1</v>
      </c>
      <c r="I12" s="4" t="s">
        <v>0</v>
      </c>
      <c r="J12" s="4" t="s">
        <v>1</v>
      </c>
    </row>
    <row r="13" spans="1:11" ht="40.35" customHeight="1" x14ac:dyDescent="0.25">
      <c r="A13" s="52" t="s">
        <v>11</v>
      </c>
      <c r="B13" s="55" t="s">
        <v>26</v>
      </c>
      <c r="C13" s="53" t="s">
        <v>19</v>
      </c>
      <c r="D13" s="23"/>
      <c r="E13" s="16"/>
      <c r="F13" s="15">
        <f>(E13*20/100)+E13</f>
        <v>0</v>
      </c>
      <c r="G13" s="16"/>
      <c r="H13" s="15">
        <f>(G13*20/100)+G13</f>
        <v>0</v>
      </c>
      <c r="I13" s="8">
        <f>E13+G13</f>
        <v>0</v>
      </c>
      <c r="J13" s="8">
        <f>F13+H13</f>
        <v>0</v>
      </c>
    </row>
    <row r="14" spans="1:11" ht="40.35" customHeight="1" x14ac:dyDescent="0.25">
      <c r="A14" s="52"/>
      <c r="B14" s="55" t="s">
        <v>23</v>
      </c>
      <c r="C14" s="24"/>
      <c r="D14" s="25"/>
      <c r="E14" s="16"/>
      <c r="F14" s="15">
        <f t="shared" ref="F14:F20" si="0">(E14*20/100)+E14</f>
        <v>0</v>
      </c>
      <c r="G14" s="16"/>
      <c r="H14" s="15">
        <f t="shared" ref="H14:H20" si="1">(G14*20/100)+G14</f>
        <v>0</v>
      </c>
      <c r="I14" s="8">
        <f t="shared" ref="I14:I20" si="2">E14+G14</f>
        <v>0</v>
      </c>
      <c r="J14" s="8">
        <f t="shared" ref="J14:J20" si="3">F14+H14</f>
        <v>0</v>
      </c>
    </row>
    <row r="15" spans="1:11" ht="53.1" customHeight="1" x14ac:dyDescent="0.25">
      <c r="A15" s="52"/>
      <c r="B15" s="55" t="s">
        <v>24</v>
      </c>
      <c r="C15" s="54" t="s">
        <v>20</v>
      </c>
      <c r="D15" s="28"/>
      <c r="E15" s="16"/>
      <c r="F15" s="15">
        <f t="shared" si="0"/>
        <v>0</v>
      </c>
      <c r="G15" s="16"/>
      <c r="H15" s="15">
        <f t="shared" si="1"/>
        <v>0</v>
      </c>
      <c r="I15" s="8">
        <f t="shared" si="2"/>
        <v>0</v>
      </c>
      <c r="J15" s="8">
        <f t="shared" si="3"/>
        <v>0</v>
      </c>
    </row>
    <row r="16" spans="1:11" ht="40.35" customHeight="1" x14ac:dyDescent="0.25">
      <c r="A16" s="52"/>
      <c r="B16" s="55" t="s">
        <v>25</v>
      </c>
      <c r="C16" s="24"/>
      <c r="D16" s="23"/>
      <c r="E16" s="16"/>
      <c r="F16" s="15">
        <f t="shared" si="0"/>
        <v>0</v>
      </c>
      <c r="G16" s="16"/>
      <c r="H16" s="15">
        <f t="shared" si="1"/>
        <v>0</v>
      </c>
      <c r="I16" s="8">
        <f t="shared" si="2"/>
        <v>0</v>
      </c>
      <c r="J16" s="8">
        <f t="shared" si="3"/>
        <v>0</v>
      </c>
    </row>
    <row r="17" spans="1:10" ht="40.35" customHeight="1" x14ac:dyDescent="0.25">
      <c r="A17" s="52"/>
      <c r="B17" s="2" t="s">
        <v>5</v>
      </c>
      <c r="C17" s="24"/>
      <c r="D17" s="25"/>
      <c r="E17" s="16"/>
      <c r="F17" s="15">
        <f t="shared" si="0"/>
        <v>0</v>
      </c>
      <c r="G17" s="16"/>
      <c r="H17" s="15">
        <f t="shared" si="1"/>
        <v>0</v>
      </c>
      <c r="I17" s="8">
        <f t="shared" si="2"/>
        <v>0</v>
      </c>
      <c r="J17" s="8">
        <f t="shared" si="3"/>
        <v>0</v>
      </c>
    </row>
    <row r="18" spans="1:10" ht="40.35" customHeight="1" x14ac:dyDescent="0.25">
      <c r="A18" s="52"/>
      <c r="B18" s="2" t="s">
        <v>6</v>
      </c>
      <c r="C18" s="24"/>
      <c r="D18" s="25"/>
      <c r="E18" s="16"/>
      <c r="F18" s="15">
        <f t="shared" si="0"/>
        <v>0</v>
      </c>
      <c r="G18" s="16"/>
      <c r="H18" s="15">
        <f t="shared" si="1"/>
        <v>0</v>
      </c>
      <c r="I18" s="8">
        <f t="shared" si="2"/>
        <v>0</v>
      </c>
      <c r="J18" s="8">
        <f t="shared" si="3"/>
        <v>0</v>
      </c>
    </row>
    <row r="19" spans="1:10" ht="40.35" customHeight="1" x14ac:dyDescent="0.25">
      <c r="A19" s="52"/>
      <c r="B19" s="2" t="s">
        <v>7</v>
      </c>
      <c r="C19" s="24"/>
      <c r="D19" s="25"/>
      <c r="E19" s="16"/>
      <c r="F19" s="15">
        <f t="shared" si="0"/>
        <v>0</v>
      </c>
      <c r="G19" s="16"/>
      <c r="H19" s="15">
        <f t="shared" si="1"/>
        <v>0</v>
      </c>
      <c r="I19" s="8">
        <f t="shared" si="2"/>
        <v>0</v>
      </c>
      <c r="J19" s="8">
        <f t="shared" si="3"/>
        <v>0</v>
      </c>
    </row>
    <row r="20" spans="1:10" ht="40.35" customHeight="1" x14ac:dyDescent="0.25">
      <c r="A20" s="52"/>
      <c r="B20" s="56" t="s">
        <v>27</v>
      </c>
      <c r="C20" s="24"/>
      <c r="D20" s="23"/>
      <c r="E20" s="16"/>
      <c r="F20" s="15">
        <f t="shared" si="0"/>
        <v>0</v>
      </c>
      <c r="G20" s="16"/>
      <c r="H20" s="15">
        <f t="shared" si="1"/>
        <v>0</v>
      </c>
      <c r="I20" s="8">
        <f t="shared" si="2"/>
        <v>0</v>
      </c>
      <c r="J20" s="8">
        <f t="shared" si="3"/>
        <v>0</v>
      </c>
    </row>
    <row r="21" spans="1:10" ht="36" customHeight="1" x14ac:dyDescent="0.25">
      <c r="A21" s="51" t="s">
        <v>4</v>
      </c>
      <c r="B21" s="51"/>
      <c r="C21" s="19">
        <f>SUM(C13:C20)</f>
        <v>0</v>
      </c>
      <c r="D21" s="19">
        <f>SUM(D13:D20)</f>
        <v>0</v>
      </c>
      <c r="E21" s="9">
        <f>SUM(E13:E20)</f>
        <v>0</v>
      </c>
      <c r="F21" s="9">
        <f t="shared" ref="F21:H21" si="4">SUM(F13:F20)</f>
        <v>0</v>
      </c>
      <c r="G21" s="9">
        <f t="shared" si="4"/>
        <v>0</v>
      </c>
      <c r="H21" s="9">
        <f t="shared" si="4"/>
        <v>0</v>
      </c>
      <c r="I21" s="9">
        <f>SUM(I13:I20)</f>
        <v>0</v>
      </c>
      <c r="J21" s="9">
        <f>SUM(J13:J20)</f>
        <v>0</v>
      </c>
    </row>
    <row r="22" spans="1:10" ht="60" customHeight="1" x14ac:dyDescent="0.25">
      <c r="A22" s="52" t="s">
        <v>12</v>
      </c>
      <c r="B22" s="55" t="s">
        <v>28</v>
      </c>
      <c r="C22" s="54" t="s">
        <v>20</v>
      </c>
      <c r="D22" s="17"/>
      <c r="E22" s="16"/>
      <c r="F22" s="15">
        <f>SUM(E22*20/100)+E22</f>
        <v>0</v>
      </c>
      <c r="G22" s="16"/>
      <c r="H22" s="15">
        <f>SUM(G22*20/100)+G22</f>
        <v>0</v>
      </c>
      <c r="I22" s="8">
        <f>E22+G22</f>
        <v>0</v>
      </c>
      <c r="J22" s="8">
        <f>F22+H22</f>
        <v>0</v>
      </c>
    </row>
    <row r="23" spans="1:10" ht="36" customHeight="1" x14ac:dyDescent="0.25">
      <c r="A23" s="52"/>
      <c r="B23" s="55" t="s">
        <v>25</v>
      </c>
      <c r="C23" s="12"/>
      <c r="D23" s="17"/>
      <c r="E23" s="16"/>
      <c r="F23" s="15">
        <f t="shared" ref="F23:H27" si="5">SUM(E23*20/100)+E23</f>
        <v>0</v>
      </c>
      <c r="G23" s="16"/>
      <c r="H23" s="15">
        <f t="shared" si="5"/>
        <v>0</v>
      </c>
      <c r="I23" s="8">
        <f t="shared" ref="I23:I27" si="6">E23+G23</f>
        <v>0</v>
      </c>
      <c r="J23" s="8">
        <f t="shared" ref="J23:J27" si="7">F23+H23</f>
        <v>0</v>
      </c>
    </row>
    <row r="24" spans="1:10" ht="40.35" customHeight="1" x14ac:dyDescent="0.25">
      <c r="A24" s="52"/>
      <c r="B24" s="2" t="s">
        <v>5</v>
      </c>
      <c r="C24" s="12"/>
      <c r="D24" s="13"/>
      <c r="E24" s="16"/>
      <c r="F24" s="15">
        <f t="shared" si="5"/>
        <v>0</v>
      </c>
      <c r="G24" s="16"/>
      <c r="H24" s="15">
        <f t="shared" si="5"/>
        <v>0</v>
      </c>
      <c r="I24" s="8">
        <f t="shared" si="6"/>
        <v>0</v>
      </c>
      <c r="J24" s="8">
        <f t="shared" si="7"/>
        <v>0</v>
      </c>
    </row>
    <row r="25" spans="1:10" ht="40.35" customHeight="1" x14ac:dyDescent="0.25">
      <c r="A25" s="52"/>
      <c r="B25" s="2" t="s">
        <v>6</v>
      </c>
      <c r="C25" s="12"/>
      <c r="D25" s="13"/>
      <c r="E25" s="16"/>
      <c r="F25" s="15">
        <f t="shared" si="5"/>
        <v>0</v>
      </c>
      <c r="G25" s="16"/>
      <c r="H25" s="15">
        <f t="shared" si="5"/>
        <v>0</v>
      </c>
      <c r="I25" s="8">
        <f t="shared" si="6"/>
        <v>0</v>
      </c>
      <c r="J25" s="8">
        <f t="shared" si="7"/>
        <v>0</v>
      </c>
    </row>
    <row r="26" spans="1:10" ht="40.35" customHeight="1" x14ac:dyDescent="0.25">
      <c r="A26" s="52"/>
      <c r="B26" s="2" t="s">
        <v>7</v>
      </c>
      <c r="C26" s="12"/>
      <c r="D26" s="13"/>
      <c r="E26" s="16"/>
      <c r="F26" s="15">
        <f t="shared" si="5"/>
        <v>0</v>
      </c>
      <c r="G26" s="16"/>
      <c r="H26" s="15">
        <f t="shared" si="5"/>
        <v>0</v>
      </c>
      <c r="I26" s="8">
        <f t="shared" si="6"/>
        <v>0</v>
      </c>
      <c r="J26" s="8">
        <f t="shared" si="7"/>
        <v>0</v>
      </c>
    </row>
    <row r="27" spans="1:10" ht="36" customHeight="1" x14ac:dyDescent="0.25">
      <c r="A27" s="52"/>
      <c r="B27" s="56" t="s">
        <v>27</v>
      </c>
      <c r="C27" s="24"/>
      <c r="D27" s="17"/>
      <c r="E27" s="16"/>
      <c r="F27" s="15">
        <f t="shared" si="5"/>
        <v>0</v>
      </c>
      <c r="G27" s="16"/>
      <c r="H27" s="15">
        <f t="shared" si="5"/>
        <v>0</v>
      </c>
      <c r="I27" s="8">
        <f t="shared" si="6"/>
        <v>0</v>
      </c>
      <c r="J27" s="8">
        <f t="shared" si="7"/>
        <v>0</v>
      </c>
    </row>
    <row r="28" spans="1:10" ht="36" customHeight="1" x14ac:dyDescent="0.25">
      <c r="A28" s="51" t="s">
        <v>9</v>
      </c>
      <c r="B28" s="51"/>
      <c r="C28" s="19">
        <f>SUM(C22:C27)</f>
        <v>0</v>
      </c>
      <c r="D28" s="20">
        <f>SUM(D22:D27)</f>
        <v>0</v>
      </c>
      <c r="E28" s="9">
        <f>SUM(E22:E27)</f>
        <v>0</v>
      </c>
      <c r="F28" s="9">
        <f t="shared" ref="F28:H28" si="8">SUM(F22:F27)</f>
        <v>0</v>
      </c>
      <c r="G28" s="9">
        <f t="shared" si="8"/>
        <v>0</v>
      </c>
      <c r="H28" s="9">
        <f t="shared" si="8"/>
        <v>0</v>
      </c>
      <c r="I28" s="9">
        <f>SUM(I22:I27)</f>
        <v>0</v>
      </c>
      <c r="J28" s="9">
        <f>SUM(J22:J27)</f>
        <v>0</v>
      </c>
    </row>
    <row r="29" spans="1:10" ht="36" customHeight="1" x14ac:dyDescent="0.25">
      <c r="A29" s="30" t="s">
        <v>10</v>
      </c>
      <c r="B29" s="31"/>
      <c r="C29" s="21">
        <f>SUM(C21+C28)</f>
        <v>0</v>
      </c>
      <c r="D29" s="21">
        <f>SUM(D21+D28)</f>
        <v>0</v>
      </c>
      <c r="E29" s="18">
        <f>SUM(E21+E28)</f>
        <v>0</v>
      </c>
      <c r="F29" s="18">
        <f t="shared" ref="F29:J29" si="9">SUM(F21+F28)</f>
        <v>0</v>
      </c>
      <c r="G29" s="18">
        <f t="shared" si="9"/>
        <v>0</v>
      </c>
      <c r="H29" s="18">
        <f t="shared" si="9"/>
        <v>0</v>
      </c>
      <c r="I29" s="22">
        <f t="shared" si="9"/>
        <v>0</v>
      </c>
      <c r="J29" s="22">
        <f t="shared" si="9"/>
        <v>0</v>
      </c>
    </row>
    <row r="30" spans="1:10" x14ac:dyDescent="0.25">
      <c r="B30" s="3"/>
      <c r="C30" s="3"/>
      <c r="D30" s="3"/>
      <c r="I30" s="3"/>
      <c r="J30" s="3"/>
    </row>
    <row r="31" spans="1:10" x14ac:dyDescent="0.25">
      <c r="A31" s="27" t="s">
        <v>21</v>
      </c>
      <c r="B31" s="29"/>
      <c r="C31" s="3"/>
      <c r="D31" s="3"/>
      <c r="F31" s="26"/>
      <c r="I31" s="3"/>
      <c r="J31" s="3"/>
    </row>
    <row r="32" spans="1:10" x14ac:dyDescent="0.25">
      <c r="B32" s="3"/>
      <c r="C32" s="3"/>
      <c r="D32" s="3"/>
      <c r="I32" s="3"/>
      <c r="J32" s="3"/>
    </row>
  </sheetData>
  <mergeCells count="15">
    <mergeCell ref="A29:B29"/>
    <mergeCell ref="I10:J11"/>
    <mergeCell ref="C10:C12"/>
    <mergeCell ref="D10:D12"/>
    <mergeCell ref="A2:K2"/>
    <mergeCell ref="A4:K4"/>
    <mergeCell ref="A6:K6"/>
    <mergeCell ref="A8:K8"/>
    <mergeCell ref="A10:B12"/>
    <mergeCell ref="E10:F11"/>
    <mergeCell ref="G10:H11"/>
    <mergeCell ref="A28:B28"/>
    <mergeCell ref="A13:A20"/>
    <mergeCell ref="A21:B21"/>
    <mergeCell ref="A22:A27"/>
  </mergeCells>
  <pageMargins left="0.7" right="0.7" top="0.75" bottom="0.75" header="0.3" footer="0.3"/>
  <pageSetup paperSize="9" scale="3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Université de la Méditerranée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JAUNY Nathalie</dc:creator>
  <cp:lastModifiedBy>LUCIANI Karina</cp:lastModifiedBy>
  <cp:lastPrinted>2021-04-19T12:37:26Z</cp:lastPrinted>
  <dcterms:created xsi:type="dcterms:W3CDTF">2010-09-02T15:07:08Z</dcterms:created>
  <dcterms:modified xsi:type="dcterms:W3CDTF">2025-09-17T09:40:27Z</dcterms:modified>
</cp:coreProperties>
</file>