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X:\#-Partage\Marche-CCINCA\1 - PROCEDURES MARCHES\1- DIRECTIONS OP\DIRCOM\AO\AO 2025\IMPRESSION FACONNAGE\4-DCE\V2\Lot n°1\"/>
    </mc:Choice>
  </mc:AlternateContent>
  <xr:revisionPtr revIDLastSave="0" documentId="13_ncr:1_{107FD35E-C323-462C-AF77-9A8366078ACC}" xr6:coauthVersionLast="47" xr6:coauthVersionMax="47" xr10:uidLastSave="{00000000-0000-0000-0000-000000000000}"/>
  <bookViews>
    <workbookView xWindow="-110" yWindow="-110" windowWidth="19420" windowHeight="10300" xr2:uid="{1A269B82-C30F-451E-865D-7B8D214F5DEA}"/>
  </bookViews>
  <sheets>
    <sheet name="DQE LOT 1 impression" sheetId="2" r:id="rId1"/>
  </sheets>
  <definedNames>
    <definedName name="_xlnm.Print_Area" localSheetId="0">'DQE LOT 1 impression'!$A$1:$F$83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83" i="2" l="1"/>
  <c r="F80" i="2"/>
  <c r="F81" i="2"/>
  <c r="F77" i="2"/>
  <c r="F15" i="2"/>
  <c r="F17" i="2"/>
  <c r="F19" i="2"/>
  <c r="F21" i="2"/>
  <c r="F23" i="2"/>
  <c r="F25" i="2"/>
  <c r="F27" i="2"/>
  <c r="F29" i="2"/>
  <c r="F31" i="2"/>
  <c r="F33" i="2"/>
  <c r="F35" i="2"/>
  <c r="F36" i="2"/>
  <c r="F37" i="2"/>
  <c r="F39" i="2"/>
  <c r="F41" i="2"/>
  <c r="F42" i="2"/>
  <c r="F44" i="2"/>
  <c r="F45" i="2"/>
  <c r="F46" i="2"/>
  <c r="F48" i="2"/>
  <c r="F49" i="2"/>
  <c r="F51" i="2"/>
  <c r="F52" i="2"/>
  <c r="F53" i="2"/>
  <c r="F55" i="2"/>
  <c r="F56" i="2"/>
  <c r="F58" i="2"/>
  <c r="F59" i="2"/>
  <c r="F61" i="2"/>
  <c r="F62" i="2"/>
  <c r="F64" i="2"/>
  <c r="F66" i="2"/>
  <c r="F68" i="2"/>
  <c r="F70" i="2"/>
  <c r="F72" i="2"/>
  <c r="F74" i="2"/>
  <c r="F76" i="2"/>
  <c r="F9" i="2"/>
  <c r="F11" i="2"/>
  <c r="F13" i="2"/>
</calcChain>
</file>

<file path=xl/sharedStrings.xml><?xml version="1.0" encoding="utf-8"?>
<sst xmlns="http://schemas.openxmlformats.org/spreadsheetml/2006/main" count="126" uniqueCount="105">
  <si>
    <t>Lot 1 : Impression, façonnage et livraison de supports papier de communication pour la CCINCA et ses filiales</t>
  </si>
  <si>
    <t>Détail Quantitatif Estimatif (DQE)</t>
  </si>
  <si>
    <t>Les montants du DQE doivent être identiques à ceux du BPU.
Les volumes sont estimatifs
Ce document doit être chiffré en totalité, sans annotation et sans variante sous peine de rejet de l'offre. 
Le prix de chacun des supports doit intégrer la founiture d'un BAT, les callages, le conditionnement et la livraison.
* Ce montant sert de base de comparaison</t>
  </si>
  <si>
    <t>N°</t>
  </si>
  <si>
    <t>Descriptif technique</t>
  </si>
  <si>
    <t>Nombre d'exemplaires
 estimatif</t>
  </si>
  <si>
    <t>Nombre de commandes
estimatif</t>
  </si>
  <si>
    <t>Prix unitaire HT 
d'un exemplaire</t>
  </si>
  <si>
    <t>Prix total HT</t>
  </si>
  <si>
    <t>Enveloppe blanche, format 110x220 mm, avec fenêtre, impression quadri recto seul, bande adhésive, 90g, livraison 1 point 06</t>
  </si>
  <si>
    <t>1.1</t>
  </si>
  <si>
    <t>de 0 à 1 000 exemplaires</t>
  </si>
  <si>
    <t>Enveloppe blanche, format 110x220 mm, sans fenêtre, impression quadri recto seul, bande adhésive, 90g, livraison 1 point 06</t>
  </si>
  <si>
    <t>2.2</t>
  </si>
  <si>
    <t>Enveloppe blanche, format 162x229 mm, avec fenêtre, impression quadri recto seul, sans bande adhésive, 90g, livraison 1 point 06, marque La Couronne pour mise sous plis</t>
  </si>
  <si>
    <t>3.1</t>
  </si>
  <si>
    <t>Enveloppe kraft, format 260x330 mm, sans fenêtre, impression quadri recto seul, bande adhésive, 90g, livraison 1 point 06</t>
  </si>
  <si>
    <t>4.1</t>
  </si>
  <si>
    <t>Enveloppe kraft, format 260x330 mm, sans fenêtre, impression quadri recto seul, bande adhésive, 90g, soufflet de 3 cm,
livraison 1 point 06</t>
  </si>
  <si>
    <t>5.1</t>
  </si>
  <si>
    <t>Enveloppe velin blanc, format 110x220 mm, sans fenêtre, impression recto seul 1 couleur pantone, 90 gr,
livraison 1 point 06</t>
  </si>
  <si>
    <t>6.1</t>
  </si>
  <si>
    <t>Enveloppe velin blanc, format 110x220 mm, avec fenêtre, impression recto seul 1 couleur pantone, 90 gr,
livraison 1 point 06</t>
  </si>
  <si>
    <t>7.1</t>
  </si>
  <si>
    <t>de 0 à 5 000 exemplaires</t>
  </si>
  <si>
    <t>Enveloppe velin blanc, format 114x162 mm, impression 1 couleur recto, 120g, bande adhésive, livraison 1 point 06</t>
  </si>
  <si>
    <t>8.1</t>
  </si>
  <si>
    <t>de 0 à 1 200 exemplaires</t>
  </si>
  <si>
    <t>Enveloppes vergé ivoire, format 156x220 mm, impression quadri recto et noir verso, 90g, patte gommée, livraison 1 point 06</t>
  </si>
  <si>
    <t>9.1</t>
  </si>
  <si>
    <t>de 0 à 400 exemplaires</t>
  </si>
  <si>
    <t>Enveloppe blanche, format 162x229 mm, avec fenêtre, impression quadri recto seul, avec bande adhésive, 90g, livraison 1 point 06</t>
  </si>
  <si>
    <t>10.1</t>
  </si>
  <si>
    <t>Enveloppe blanche, format 162x229 mm, sans fenêtre, impression quadri recto seul, avec bande adhésive, 90g, livraison 1 point 06</t>
  </si>
  <si>
    <t>11.1</t>
  </si>
  <si>
    <t>Enveloppe blanche, format 229x324 mm, avec fenêtre, impression quadri recto seul, avec bande adhésive, 90g, livraison 1 point 06</t>
  </si>
  <si>
    <t>12.1</t>
  </si>
  <si>
    <t>Ticket, format 86,6x53,9 mm, papier thermique protégé, sans piste, impression quadri recto, plié par 2, livraison 1 point 06</t>
  </si>
  <si>
    <t>13.1</t>
  </si>
  <si>
    <t>de 0 à 600 000 exemplaires</t>
  </si>
  <si>
    <t>Carte type carte de visite, format 85x55 mm, impression quadri recto et verso, couché satin, 350g, livraison 1 point 06</t>
  </si>
  <si>
    <t>14.1</t>
  </si>
  <si>
    <t>de 0 à 100 exemplaires</t>
  </si>
  <si>
    <t>14.2</t>
  </si>
  <si>
    <t>de 100 à 300 exemplaires</t>
  </si>
  <si>
    <t>14.3</t>
  </si>
  <si>
    <t>de 300 à 500 exemplaires</t>
  </si>
  <si>
    <t>Carte, format 55x85 mm, impression quadri recto et verso, 350g rives sensation tradition extra blanc, 
marquage à chaud argent recto et verso, livraison 1 point 06</t>
  </si>
  <si>
    <t>15.1</t>
  </si>
  <si>
    <t>de 0 à 500 exemplaires</t>
  </si>
  <si>
    <t>Affiche, format 1 200x1 760 mm, impression quadri recto, 150g, livraison 1 point 06</t>
  </si>
  <si>
    <t>16.1</t>
  </si>
  <si>
    <t>1 exemplaire</t>
  </si>
  <si>
    <t>16.2</t>
  </si>
  <si>
    <t>de 1 à 10 exemplaires</t>
  </si>
  <si>
    <t>Flyer, format 148x210 mm, impression quadri recto et verso, couché demi-mat, 135g, livraison 1 point 06</t>
  </si>
  <si>
    <t>17.1</t>
  </si>
  <si>
    <t>17.2</t>
  </si>
  <si>
    <t>de 100 à 500 exemplaires</t>
  </si>
  <si>
    <t>17.3</t>
  </si>
  <si>
    <t>de 500 à 1 000 exemplaires</t>
  </si>
  <si>
    <t>Flyer, format 105x150 mm, impression quadri recto et verso, couché satin, 350g, pelliculage brillant recto et verso, 
livraison 1 point 06</t>
  </si>
  <si>
    <t>18.1</t>
  </si>
  <si>
    <t>18.2</t>
  </si>
  <si>
    <t>de 500 à 2 000 exemplaires</t>
  </si>
  <si>
    <t>Livret, format 148x148 mm, 8 pages intérieures couché brillant 135g, 4 pages couverture couché brillant 250g, impression quadri recto et verso, rainage, reliure piqûre 2 points, livraison 1 point 06</t>
  </si>
  <si>
    <t>19.1</t>
  </si>
  <si>
    <t>19.2</t>
  </si>
  <si>
    <t>19.3</t>
  </si>
  <si>
    <t>Pochette à rabats, forme disponible chez l'imprimeur, format 210x297 mm, impression quadri recto et verso, 350g, livraison 1 point 06</t>
  </si>
  <si>
    <t>20.1</t>
  </si>
  <si>
    <t>20.2</t>
  </si>
  <si>
    <t>Brochure, format fermé 210x297 mm, 12 pages, impression quadri recto et verso, couché mat, 170g, reliure piqûre 2 points, livraison 1 point 06</t>
  </si>
  <si>
    <t>21.1</t>
  </si>
  <si>
    <t>21.2</t>
  </si>
  <si>
    <t>Pochette à rabats, forme disponible chez l'imprimeur, format ouvert 504x374 mm, impression quadri recto et verso,
350g, pelliculage velours recto, vernis selectif recto livraison 1 point 06</t>
  </si>
  <si>
    <t>22.1</t>
  </si>
  <si>
    <t>22.2</t>
  </si>
  <si>
    <t>de 1 000 à 2 000 exemplaires</t>
  </si>
  <si>
    <t>Brochure, format fini 210x297 mm, couverture calque 3 volets, 200 g, calque Cromatico, -ca. - extra blanc, impression : au recto : 1 couleur, finition : marquage à chaud argent, couverture 4 pages, papier : 300 g, couché classique mat, impression : au recto : quadri + 1 couleur Or Pantone, 
Au verso : quadri+ 1 couleur Or Pantone, intérieur 12 pages, 150 gr, couché classique mat, impression : au recto : quadri + 1 couleur Or Pantone, au verso : quadri + 1 couleur Or Pantone, 2 points métal</t>
  </si>
  <si>
    <t>23.1</t>
  </si>
  <si>
    <t>Carton d'invitation aux vœux, format fermé 210x150 mm, format ouvert 300x210 mm, impression quadri recto et verso, couché satin, 350g, pelliculage soft touch recto et verso, 1 rainage + 1 pli, livraison 1 point 06</t>
  </si>
  <si>
    <t>24.1</t>
  </si>
  <si>
    <t>Carte de vœux, format 105x148 mm, impression quadri recto et verso, couché satin 350g, pelliculage mat recto et verso, 
livraison 1 point 06</t>
  </si>
  <si>
    <t>25.1</t>
  </si>
  <si>
    <t>Feuillet, format 105x148 mm, impression quadri recto et verso, couché satin 250g, livraison 1 point 06</t>
  </si>
  <si>
    <t>26.1</t>
  </si>
  <si>
    <t>de 0 à 600 exemplaires</t>
  </si>
  <si>
    <t xml:space="preserve">Magazine Azur Entreprises et Commerces, format fini 210x297 mm, impression quadri recto et verso, 
24 pages offset recyclé 70g, couverture 4 pages couché 1/2 mat 2 faces, 115g, reliure agrafée 2 points, livraison 1 point 06 </t>
  </si>
  <si>
    <t>27.1</t>
  </si>
  <si>
    <t>de 0 à 1 050 exemplaires</t>
  </si>
  <si>
    <t>Lettres du port, format ouvert 480x320 mm et fermé 240x320 mm, 4 pages, impression quadri recto et verso, 
papier offset recyclé superwhite, 80g, 1 pli, livraison 1 point 06</t>
  </si>
  <si>
    <t>28.1</t>
  </si>
  <si>
    <t>de 0 à 50 exemplaires</t>
  </si>
  <si>
    <t>Carnet de route, format fini 200x260 mm, impression quadri recto et verso, 72 pages couché 1/2 mat 2 faces, 135g,  
couverture 4 pages couché 1/2 mat 2 faces, 250g, pelliculage mat recto, dos carré collé, livraison 1 point 06</t>
  </si>
  <si>
    <t>29.1</t>
  </si>
  <si>
    <t>de 0 à 360 exemplaires</t>
  </si>
  <si>
    <t>Lot 1 Sous total 1 du DQE HT</t>
  </si>
  <si>
    <t>Achat sur catalogue</t>
  </si>
  <si>
    <t>Montant de commande sur catalogue estimé en HT</t>
  </si>
  <si>
    <t>Taux de remise sur catalogue en %</t>
  </si>
  <si>
    <t>Montant de commande estimé après réduction</t>
  </si>
  <si>
    <t>Lot 1 Sous total 2 du DQE</t>
  </si>
  <si>
    <t>Lot 1 TOTAL du DQE HT</t>
  </si>
  <si>
    <t>AOO Impression, façonnage et livraison de supports de communication pour la CCINCA et ses filiales
n°2025/99/FC/02/036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</si>
</sst>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quot;"/>
    <numFmt numFmtId="165" formatCode="#,##0.00\ _€"/>
    <numFmt numFmtId="166" formatCode="#,##0.00000\ &quot;€&quot;"/>
  </numFmts>
  <fonts count="16" x14ac:knownFonts="1">
    <font>
      <sz val="11"/>
      <color theme="1"/>
      <name val="Aptos Narrow"/>
      <family val="2"/>
      <scheme val="minor"/>
    </font>
    <font>
      <b/>
      <sz val="11"/>
      <color theme="1"/>
      <name val="Aptos Narrow"/>
      <family val="2"/>
      <scheme val="minor"/>
    </font>
    <font>
      <sz val="12"/>
      <color theme="1"/>
      <name val="Aptos Narrow"/>
      <family val="2"/>
      <scheme val="minor"/>
    </font>
    <font>
      <sz val="14"/>
      <color theme="1"/>
      <name val="Aptos Narrow"/>
      <family val="2"/>
      <scheme val="minor"/>
    </font>
    <font>
      <sz val="18"/>
      <color theme="1"/>
      <name val="Aptos Narrow"/>
      <family val="2"/>
      <scheme val="minor"/>
    </font>
    <font>
      <sz val="24"/>
      <color theme="1"/>
      <name val="Aptos Narrow"/>
      <family val="2"/>
      <scheme val="minor"/>
    </font>
    <font>
      <b/>
      <sz val="28"/>
      <color theme="1"/>
      <name val="Aptos Narrow"/>
      <family val="2"/>
      <scheme val="minor"/>
    </font>
    <font>
      <sz val="8"/>
      <name val="Aptos Narrow"/>
      <family val="2"/>
      <scheme val="minor"/>
    </font>
    <font>
      <sz val="11"/>
      <name val="Aptos Narrow"/>
      <family val="2"/>
      <scheme val="minor"/>
    </font>
    <font>
      <sz val="11"/>
      <color rgb="FFFF0000"/>
      <name val="Aptos Narrow"/>
      <family val="2"/>
      <scheme val="minor"/>
    </font>
    <font>
      <b/>
      <sz val="11"/>
      <name val="Aptos Narrow"/>
      <family val="2"/>
      <scheme val="minor"/>
    </font>
    <font>
      <sz val="20"/>
      <color theme="1"/>
      <name val="Aptos Narrow"/>
      <family val="2"/>
      <scheme val="minor"/>
    </font>
    <font>
      <b/>
      <sz val="24"/>
      <color theme="1"/>
      <name val="Aptos Narrow"/>
      <family val="2"/>
      <scheme val="minor"/>
    </font>
    <font>
      <sz val="14"/>
      <color rgb="FFFF0000"/>
      <name val="Aptos Narrow"/>
      <family val="2"/>
      <scheme val="minor"/>
    </font>
    <font>
      <b/>
      <sz val="14"/>
      <color theme="1"/>
      <name val="Aptos Narrow"/>
      <family val="2"/>
      <scheme val="minor"/>
    </font>
    <font>
      <b/>
      <sz val="14"/>
      <name val="Aptos Narrow"/>
      <family val="2"/>
      <scheme val="minor"/>
    </font>
  </fonts>
  <fills count="5">
    <fill>
      <patternFill patternType="none"/>
    </fill>
    <fill>
      <patternFill patternType="gray125"/>
    </fill>
    <fill>
      <patternFill patternType="solid">
        <fgColor theme="3" tint="0.749992370372631"/>
        <bgColor indexed="64"/>
      </patternFill>
    </fill>
    <fill>
      <patternFill patternType="solid">
        <fgColor theme="3" tint="0.89999084444715716"/>
        <bgColor indexed="64"/>
      </patternFill>
    </fill>
    <fill>
      <patternFill patternType="solid">
        <fgColor theme="4" tint="0.399975585192419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62">
    <xf numFmtId="0" fontId="0" fillId="0" borderId="0" xfId="0"/>
    <xf numFmtId="0" fontId="5" fillId="0" borderId="0" xfId="0" applyFont="1" applyAlignment="1">
      <alignment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vertical="center"/>
    </xf>
    <xf numFmtId="0" fontId="0" fillId="0" borderId="0" xfId="0" applyAlignment="1">
      <alignment horizontal="center" vertical="center"/>
    </xf>
    <xf numFmtId="0" fontId="1" fillId="3" borderId="0" xfId="0" applyFont="1" applyFill="1" applyAlignment="1">
      <alignment horizontal="center" vertical="center"/>
    </xf>
    <xf numFmtId="0" fontId="1" fillId="3" borderId="0" xfId="0" applyFont="1" applyFill="1" applyAlignment="1">
      <alignment horizontal="left" vertical="center"/>
    </xf>
    <xf numFmtId="0" fontId="1" fillId="3" borderId="0" xfId="0" applyFont="1" applyFill="1" applyAlignment="1">
      <alignment vertical="center"/>
    </xf>
    <xf numFmtId="0" fontId="1" fillId="3" borderId="0" xfId="0" applyFont="1" applyFill="1" applyAlignment="1">
      <alignment vertical="center" wrapText="1"/>
    </xf>
    <xf numFmtId="0" fontId="0" fillId="0" borderId="0" xfId="0" applyAlignment="1">
      <alignment vertical="center" wrapText="1"/>
    </xf>
    <xf numFmtId="0" fontId="0" fillId="0" borderId="0" xfId="0" applyAlignment="1">
      <alignment horizontal="center"/>
    </xf>
    <xf numFmtId="3" fontId="0" fillId="0" borderId="0" xfId="0" applyNumberFormat="1" applyAlignment="1">
      <alignment horizontal="center"/>
    </xf>
    <xf numFmtId="0" fontId="0" fillId="3" borderId="0" xfId="0" applyFill="1" applyAlignment="1">
      <alignment horizontal="center"/>
    </xf>
    <xf numFmtId="0" fontId="1" fillId="3" borderId="0" xfId="0" applyFont="1" applyFill="1" applyAlignment="1">
      <alignment horizontal="center"/>
    </xf>
    <xf numFmtId="0" fontId="1" fillId="3" borderId="0" xfId="0" applyFont="1" applyFill="1" applyAlignment="1">
      <alignment horizontal="center" wrapText="1"/>
    </xf>
    <xf numFmtId="0" fontId="0" fillId="0" borderId="0" xfId="0" applyAlignment="1">
      <alignment horizontal="center" wrapText="1"/>
    </xf>
    <xf numFmtId="0" fontId="3" fillId="0" borderId="0" xfId="0" applyFont="1" applyAlignment="1">
      <alignment vertical="center" wrapText="1"/>
    </xf>
    <xf numFmtId="0" fontId="4" fillId="0" borderId="0" xfId="0" applyFont="1" applyAlignment="1">
      <alignment vertical="center" wrapText="1"/>
    </xf>
    <xf numFmtId="0" fontId="2" fillId="0" borderId="0" xfId="0" applyFont="1" applyAlignment="1">
      <alignment vertical="center" wrapText="1"/>
    </xf>
    <xf numFmtId="3" fontId="0" fillId="3" borderId="0" xfId="0" applyNumberFormat="1" applyFill="1" applyAlignment="1">
      <alignment horizontal="center"/>
    </xf>
    <xf numFmtId="0" fontId="0" fillId="3" borderId="0" xfId="0" applyFill="1" applyAlignment="1">
      <alignment horizontal="center" wrapText="1"/>
    </xf>
    <xf numFmtId="3" fontId="0" fillId="0" borderId="0" xfId="0" applyNumberFormat="1" applyAlignment="1">
      <alignment horizontal="center" wrapText="1"/>
    </xf>
    <xf numFmtId="0" fontId="8" fillId="0" borderId="0" xfId="0" applyFont="1" applyAlignment="1">
      <alignment vertical="center"/>
    </xf>
    <xf numFmtId="3" fontId="8" fillId="0" borderId="0" xfId="0" applyNumberFormat="1" applyFont="1" applyAlignment="1">
      <alignment horizontal="center"/>
    </xf>
    <xf numFmtId="0" fontId="8" fillId="0" borderId="0" xfId="0" applyFont="1" applyAlignment="1">
      <alignment horizontal="center"/>
    </xf>
    <xf numFmtId="0" fontId="0" fillId="3" borderId="0" xfId="0" applyFill="1" applyAlignment="1">
      <alignment vertical="center"/>
    </xf>
    <xf numFmtId="0" fontId="9" fillId="3" borderId="0" xfId="0" applyFont="1" applyFill="1" applyAlignment="1">
      <alignment horizontal="center" wrapText="1"/>
    </xf>
    <xf numFmtId="0" fontId="10" fillId="3" borderId="0" xfId="0" applyFont="1" applyFill="1" applyAlignment="1">
      <alignment vertical="center" wrapText="1"/>
    </xf>
    <xf numFmtId="0" fontId="8" fillId="0" borderId="0" xfId="0" applyFont="1" applyAlignment="1">
      <alignment horizontal="center" vertical="center"/>
    </xf>
    <xf numFmtId="3" fontId="8" fillId="0" borderId="0" xfId="0" applyNumberFormat="1" applyFont="1" applyAlignment="1">
      <alignment horizontal="center" wrapText="1"/>
    </xf>
    <xf numFmtId="0" fontId="8" fillId="0" borderId="0" xfId="0" applyFont="1" applyAlignment="1">
      <alignment horizontal="center" wrapText="1"/>
    </xf>
    <xf numFmtId="0" fontId="6" fillId="0" borderId="0" xfId="0" applyFont="1" applyAlignment="1">
      <alignment horizontal="center" vertical="center"/>
    </xf>
    <xf numFmtId="165" fontId="0" fillId="0" borderId="0" xfId="0" applyNumberFormat="1" applyAlignment="1">
      <alignment horizontal="center"/>
    </xf>
    <xf numFmtId="165" fontId="0" fillId="3" borderId="0" xfId="0" applyNumberFormat="1" applyFill="1" applyAlignment="1">
      <alignment horizontal="center"/>
    </xf>
    <xf numFmtId="165" fontId="8" fillId="0" borderId="0" xfId="0" applyNumberFormat="1" applyFont="1" applyAlignment="1">
      <alignment horizontal="center"/>
    </xf>
    <xf numFmtId="165" fontId="9" fillId="3" borderId="0" xfId="0" applyNumberFormat="1" applyFont="1" applyFill="1" applyAlignment="1">
      <alignment horizontal="center"/>
    </xf>
    <xf numFmtId="165" fontId="0" fillId="3" borderId="0" xfId="0" applyNumberFormat="1" applyFill="1"/>
    <xf numFmtId="166" fontId="8" fillId="0" borderId="0" xfId="0" applyNumberFormat="1" applyFont="1" applyAlignment="1">
      <alignment horizontal="center"/>
    </xf>
    <xf numFmtId="165" fontId="1" fillId="3" borderId="0" xfId="0" applyNumberFormat="1" applyFont="1" applyFill="1" applyAlignment="1">
      <alignment horizontal="center"/>
    </xf>
    <xf numFmtId="0" fontId="1" fillId="2" borderId="2" xfId="0" applyFont="1" applyFill="1" applyBorder="1" applyAlignment="1">
      <alignment horizontal="center" vertical="center" wrapText="1"/>
    </xf>
    <xf numFmtId="165" fontId="1" fillId="3" borderId="4" xfId="0" applyNumberFormat="1" applyFont="1" applyFill="1" applyBorder="1" applyAlignment="1">
      <alignment horizontal="center" wrapText="1"/>
    </xf>
    <xf numFmtId="165" fontId="0" fillId="0" borderId="4" xfId="0" applyNumberFormat="1" applyBorder="1" applyAlignment="1">
      <alignment horizontal="center" wrapText="1"/>
    </xf>
    <xf numFmtId="165" fontId="0" fillId="3" borderId="4" xfId="0" applyNumberFormat="1" applyFill="1" applyBorder="1" applyAlignment="1">
      <alignment horizontal="center" wrapText="1"/>
    </xf>
    <xf numFmtId="165" fontId="0" fillId="0" borderId="4" xfId="0" applyNumberFormat="1" applyBorder="1" applyAlignment="1">
      <alignment horizontal="center"/>
    </xf>
    <xf numFmtId="165" fontId="0" fillId="3" borderId="4" xfId="0" applyNumberFormat="1" applyFill="1" applyBorder="1" applyAlignment="1">
      <alignment horizontal="center"/>
    </xf>
    <xf numFmtId="165" fontId="8" fillId="0" borderId="4" xfId="0" applyNumberFormat="1" applyFont="1" applyBorder="1" applyAlignment="1">
      <alignment horizontal="center"/>
    </xf>
    <xf numFmtId="165" fontId="9" fillId="3" borderId="4" xfId="0" applyNumberFormat="1" applyFont="1" applyFill="1" applyBorder="1" applyAlignment="1">
      <alignment horizontal="center"/>
    </xf>
    <xf numFmtId="165" fontId="0" fillId="3" borderId="4" xfId="0" applyNumberFormat="1" applyFill="1" applyBorder="1"/>
    <xf numFmtId="164" fontId="15" fillId="4" borderId="1" xfId="0" applyNumberFormat="1" applyFont="1" applyFill="1" applyBorder="1" applyAlignment="1">
      <alignment horizontal="center" vertical="center"/>
    </xf>
    <xf numFmtId="0" fontId="0" fillId="3" borderId="0" xfId="0" applyFill="1" applyAlignment="1">
      <alignment horizontal="center" vertical="center"/>
    </xf>
    <xf numFmtId="164" fontId="0" fillId="3" borderId="0" xfId="0" applyNumberFormat="1" applyFill="1" applyAlignment="1">
      <alignment horizontal="left" vertical="center"/>
    </xf>
    <xf numFmtId="10" fontId="0" fillId="3" borderId="0" xfId="0" applyNumberFormat="1" applyFill="1" applyAlignment="1">
      <alignment horizontal="center" vertical="center"/>
    </xf>
    <xf numFmtId="0" fontId="1" fillId="3" borderId="0" xfId="0" applyFont="1" applyFill="1" applyAlignment="1">
      <alignment horizontal="left" vertical="center" wrapText="1"/>
    </xf>
    <xf numFmtId="164" fontId="0" fillId="3" borderId="5" xfId="0" applyNumberFormat="1" applyFill="1" applyBorder="1" applyAlignment="1">
      <alignment vertical="center"/>
    </xf>
    <xf numFmtId="0" fontId="1" fillId="3" borderId="0" xfId="0" applyFont="1" applyFill="1" applyAlignment="1">
      <alignment vertical="top" wrapText="1"/>
    </xf>
    <xf numFmtId="0" fontId="1" fillId="3" borderId="4" xfId="0" applyFont="1" applyFill="1" applyBorder="1" applyAlignment="1">
      <alignment vertical="top" wrapText="1"/>
    </xf>
    <xf numFmtId="0" fontId="11" fillId="0" borderId="0" xfId="0" applyFont="1" applyAlignment="1">
      <alignment horizontal="center" vertical="center" wrapText="1"/>
    </xf>
    <xf numFmtId="0" fontId="14" fillId="4" borderId="2" xfId="0" applyFont="1" applyFill="1" applyBorder="1" applyAlignment="1">
      <alignment horizontal="center" vertical="center"/>
    </xf>
    <xf numFmtId="0" fontId="14" fillId="4" borderId="3" xfId="0" applyFont="1" applyFill="1" applyBorder="1" applyAlignment="1">
      <alignment horizontal="center" vertical="center"/>
    </xf>
    <xf numFmtId="0" fontId="13" fillId="0" borderId="0" xfId="0" applyFont="1" applyAlignment="1">
      <alignment horizontal="left" vertical="center" wrapText="1"/>
    </xf>
    <xf numFmtId="0" fontId="12"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339396</xdr:colOff>
      <xdr:row>0</xdr:row>
      <xdr:rowOff>186121</xdr:rowOff>
    </xdr:from>
    <xdr:to>
      <xdr:col>1</xdr:col>
      <xdr:colOff>967500</xdr:colOff>
      <xdr:row>0</xdr:row>
      <xdr:rowOff>1030767</xdr:rowOff>
    </xdr:to>
    <xdr:pic>
      <xdr:nvPicPr>
        <xdr:cNvPr id="2" name="Image 1">
          <a:extLst>
            <a:ext uri="{FF2B5EF4-FFF2-40B4-BE49-F238E27FC236}">
              <a16:creationId xmlns:a16="http://schemas.microsoft.com/office/drawing/2014/main" id="{15531C4B-2178-4D98-B099-3A60B35E8C86}"/>
            </a:ext>
          </a:extLst>
        </xdr:cNvPr>
        <xdr:cNvPicPr>
          <a:picLocks noChangeAspect="1"/>
        </xdr:cNvPicPr>
      </xdr:nvPicPr>
      <xdr:blipFill>
        <a:blip xmlns:r="http://schemas.openxmlformats.org/officeDocument/2006/relationships" r:embed="rId1"/>
        <a:stretch>
          <a:fillRect/>
        </a:stretch>
      </xdr:blipFill>
      <xdr:spPr>
        <a:xfrm>
          <a:off x="339396" y="186121"/>
          <a:ext cx="2073276" cy="844646"/>
        </a:xfrm>
        <a:prstGeom prst="rect">
          <a:avLst/>
        </a:prstGeom>
      </xdr:spPr>
    </xdr:pic>
    <xdr:clientData/>
  </xdr:twoCellAnchor>
  <xdr:twoCellAnchor editAs="oneCell">
    <xdr:from>
      <xdr:col>1</xdr:col>
      <xdr:colOff>1183399</xdr:colOff>
      <xdr:row>0</xdr:row>
      <xdr:rowOff>344869</xdr:rowOff>
    </xdr:from>
    <xdr:to>
      <xdr:col>1</xdr:col>
      <xdr:colOff>4066299</xdr:colOff>
      <xdr:row>0</xdr:row>
      <xdr:rowOff>727603</xdr:rowOff>
    </xdr:to>
    <xdr:pic>
      <xdr:nvPicPr>
        <xdr:cNvPr id="4" name="Image 3" descr="Une image contenant capture d’écran, Graphique, Police, graphisme&#10;&#10;Description générée automatiquement">
          <a:extLst>
            <a:ext uri="{FF2B5EF4-FFF2-40B4-BE49-F238E27FC236}">
              <a16:creationId xmlns:a16="http://schemas.microsoft.com/office/drawing/2014/main" id="{B84D7A12-9520-458C-BF82-AC451A90960D}"/>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628571" y="344869"/>
          <a:ext cx="2882900" cy="382734"/>
        </a:xfrm>
        <a:prstGeom prst="rect">
          <a:avLst/>
        </a:prstGeom>
        <a:noFill/>
        <a:ln>
          <a:noFill/>
        </a:ln>
      </xdr:spPr>
    </xdr:pic>
    <xdr:clientData/>
  </xdr:twoCellAnchor>
  <xdr:twoCellAnchor editAs="oneCell">
    <xdr:from>
      <xdr:col>1</xdr:col>
      <xdr:colOff>4383799</xdr:colOff>
      <xdr:row>0</xdr:row>
      <xdr:rowOff>332169</xdr:rowOff>
    </xdr:from>
    <xdr:to>
      <xdr:col>1</xdr:col>
      <xdr:colOff>6720599</xdr:colOff>
      <xdr:row>0</xdr:row>
      <xdr:rowOff>992569</xdr:rowOff>
    </xdr:to>
    <xdr:pic>
      <xdr:nvPicPr>
        <xdr:cNvPr id="5" name="Image 4" descr="Une image contenant texte, capture d’écran, Police, logo&#10;&#10;Description générée automatiquement">
          <a:extLst>
            <a:ext uri="{FF2B5EF4-FFF2-40B4-BE49-F238E27FC236}">
              <a16:creationId xmlns:a16="http://schemas.microsoft.com/office/drawing/2014/main" id="{3CD55EFF-04DD-4FA1-BF94-BEFB7A1FE50E}"/>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828971" y="332169"/>
          <a:ext cx="2336800" cy="660400"/>
        </a:xfrm>
        <a:prstGeom prst="rect">
          <a:avLst/>
        </a:prstGeom>
      </xdr:spPr>
    </xdr:pic>
    <xdr:clientData/>
  </xdr:twoCellAnchor>
  <xdr:twoCellAnchor editAs="oneCell">
    <xdr:from>
      <xdr:col>1</xdr:col>
      <xdr:colOff>6923799</xdr:colOff>
      <xdr:row>0</xdr:row>
      <xdr:rowOff>294069</xdr:rowOff>
    </xdr:from>
    <xdr:to>
      <xdr:col>3</xdr:col>
      <xdr:colOff>618003</xdr:colOff>
      <xdr:row>0</xdr:row>
      <xdr:rowOff>738569</xdr:rowOff>
    </xdr:to>
    <xdr:pic>
      <xdr:nvPicPr>
        <xdr:cNvPr id="6" name="Image 5" descr="Une image contenant texte, logiciel, capture d’écran, Logiciel multimédia&#10;&#10;Description générée automatiquement">
          <a:extLst>
            <a:ext uri="{FF2B5EF4-FFF2-40B4-BE49-F238E27FC236}">
              <a16:creationId xmlns:a16="http://schemas.microsoft.com/office/drawing/2014/main" id="{3EA665EB-DFC1-4E48-B624-19F47F91FBAF}"/>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l="3140" t="39381" r="59972" b="38867"/>
        <a:stretch>
          <a:fillRect/>
        </a:stretch>
      </xdr:blipFill>
      <xdr:spPr bwMode="auto">
        <a:xfrm>
          <a:off x="8368971" y="294069"/>
          <a:ext cx="2660842" cy="44450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826880-4950-4B55-8971-CDA50D11190E}">
  <dimension ref="A1:N94"/>
  <sheetViews>
    <sheetView showGridLines="0" tabSelected="1" zoomScale="70" zoomScaleNormal="70" zoomScaleSheetLayoutView="64" workbookViewId="0">
      <selection activeCell="C86" sqref="C86"/>
    </sheetView>
  </sheetViews>
  <sheetFormatPr baseColWidth="10" defaultColWidth="11.453125" defaultRowHeight="14.5" x14ac:dyDescent="0.35"/>
  <cols>
    <col min="1" max="1" width="20.54296875" style="5" customWidth="1"/>
    <col min="2" max="2" width="107.54296875" style="4" customWidth="1"/>
    <col min="3" max="4" width="20.54296875" style="4" customWidth="1"/>
    <col min="5" max="6" width="20.54296875" customWidth="1"/>
  </cols>
  <sheetData>
    <row r="1" spans="1:14" ht="100" customHeight="1" x14ac:dyDescent="0.35"/>
    <row r="2" spans="1:14" ht="51.5" customHeight="1" x14ac:dyDescent="0.35">
      <c r="A2" s="57" t="s">
        <v>104</v>
      </c>
      <c r="B2" s="57"/>
      <c r="C2" s="57"/>
      <c r="D2" s="57"/>
      <c r="E2" s="57"/>
      <c r="F2" s="57"/>
      <c r="I2" s="1"/>
      <c r="J2" s="1"/>
      <c r="K2" s="1"/>
      <c r="L2" s="1"/>
      <c r="M2" s="1"/>
      <c r="N2" s="1"/>
    </row>
    <row r="3" spans="1:14" ht="31" x14ac:dyDescent="0.35">
      <c r="A3" s="61" t="s">
        <v>0</v>
      </c>
      <c r="B3" s="61"/>
      <c r="C3" s="61"/>
      <c r="D3" s="61"/>
      <c r="E3" s="61"/>
      <c r="F3" s="61"/>
      <c r="I3" s="1"/>
      <c r="J3" s="1"/>
      <c r="K3" s="1"/>
      <c r="L3" s="1"/>
      <c r="M3" s="1"/>
      <c r="N3" s="1"/>
    </row>
    <row r="4" spans="1:14" ht="50.15" customHeight="1" x14ac:dyDescent="0.35">
      <c r="A4" s="32"/>
      <c r="B4" s="32" t="s">
        <v>1</v>
      </c>
      <c r="C4" s="32"/>
      <c r="D4" s="1"/>
      <c r="E4" s="17"/>
      <c r="F4" s="17"/>
      <c r="I4" s="1"/>
      <c r="J4" s="1"/>
      <c r="K4" s="1"/>
      <c r="L4" s="1"/>
      <c r="M4" s="1"/>
      <c r="N4" s="1"/>
    </row>
    <row r="5" spans="1:14" ht="105" customHeight="1" x14ac:dyDescent="0.35">
      <c r="A5" s="60" t="s">
        <v>2</v>
      </c>
      <c r="B5" s="60"/>
      <c r="C5" s="60"/>
      <c r="D5"/>
      <c r="E5" s="17"/>
      <c r="F5" s="17"/>
    </row>
    <row r="7" spans="1:14" ht="43.5" x14ac:dyDescent="0.35">
      <c r="A7" s="2" t="s">
        <v>3</v>
      </c>
      <c r="B7" s="2" t="s">
        <v>4</v>
      </c>
      <c r="C7" s="3" t="s">
        <v>5</v>
      </c>
      <c r="D7" s="3" t="s">
        <v>6</v>
      </c>
      <c r="E7" s="40" t="s">
        <v>7</v>
      </c>
      <c r="F7" s="3" t="s">
        <v>8</v>
      </c>
    </row>
    <row r="8" spans="1:14" ht="29.15" customHeight="1" x14ac:dyDescent="0.35">
      <c r="A8" s="6">
        <v>1</v>
      </c>
      <c r="B8" s="9" t="s">
        <v>9</v>
      </c>
      <c r="C8" s="15"/>
      <c r="D8" s="15"/>
      <c r="E8" s="39"/>
      <c r="F8" s="41"/>
    </row>
    <row r="9" spans="1:14" ht="29.15" customHeight="1" x14ac:dyDescent="0.35">
      <c r="A9" s="5" t="s">
        <v>10</v>
      </c>
      <c r="B9" s="10" t="s">
        <v>11</v>
      </c>
      <c r="C9" s="22">
        <v>1000</v>
      </c>
      <c r="D9" s="16">
        <v>1</v>
      </c>
      <c r="E9" s="33"/>
      <c r="F9" s="42">
        <f>C9*D9*E9</f>
        <v>0</v>
      </c>
      <c r="G9" s="18"/>
    </row>
    <row r="10" spans="1:14" ht="29.15" customHeight="1" x14ac:dyDescent="0.35">
      <c r="A10" s="6">
        <v>2</v>
      </c>
      <c r="B10" s="9" t="s">
        <v>12</v>
      </c>
      <c r="C10" s="21"/>
      <c r="D10" s="21"/>
      <c r="E10" s="34"/>
      <c r="F10" s="43"/>
      <c r="G10" s="18"/>
    </row>
    <row r="11" spans="1:14" ht="29.15" customHeight="1" x14ac:dyDescent="0.35">
      <c r="A11" s="5" t="s">
        <v>13</v>
      </c>
      <c r="B11" s="10" t="s">
        <v>11</v>
      </c>
      <c r="C11" s="22">
        <v>1000</v>
      </c>
      <c r="D11" s="16">
        <v>1</v>
      </c>
      <c r="E11" s="33"/>
      <c r="F11" s="44">
        <f>C11*D11*E11</f>
        <v>0</v>
      </c>
      <c r="G11" s="18"/>
    </row>
    <row r="12" spans="1:14" ht="29.15" customHeight="1" x14ac:dyDescent="0.35">
      <c r="A12" s="6">
        <v>3</v>
      </c>
      <c r="B12" s="9" t="s">
        <v>14</v>
      </c>
      <c r="C12" s="21"/>
      <c r="D12" s="21"/>
      <c r="E12" s="34"/>
      <c r="F12" s="45"/>
      <c r="G12" s="18"/>
    </row>
    <row r="13" spans="1:14" ht="29.15" customHeight="1" x14ac:dyDescent="0.35">
      <c r="A13" s="5" t="s">
        <v>15</v>
      </c>
      <c r="B13" s="10" t="s">
        <v>11</v>
      </c>
      <c r="C13" s="22">
        <v>1000</v>
      </c>
      <c r="D13" s="16">
        <v>1</v>
      </c>
      <c r="E13" s="33"/>
      <c r="F13" s="44">
        <f>C13*D13*E13</f>
        <v>0</v>
      </c>
      <c r="G13" s="18"/>
    </row>
    <row r="14" spans="1:14" ht="29.15" customHeight="1" x14ac:dyDescent="0.35">
      <c r="A14" s="6">
        <v>4</v>
      </c>
      <c r="B14" s="9" t="s">
        <v>16</v>
      </c>
      <c r="C14" s="21"/>
      <c r="D14" s="21"/>
      <c r="E14" s="34"/>
      <c r="F14" s="45"/>
      <c r="G14" s="18"/>
    </row>
    <row r="15" spans="1:14" ht="29.15" customHeight="1" x14ac:dyDescent="0.35">
      <c r="A15" s="5" t="s">
        <v>17</v>
      </c>
      <c r="B15" s="10" t="s">
        <v>11</v>
      </c>
      <c r="C15" s="22">
        <v>1000</v>
      </c>
      <c r="D15" s="16">
        <v>1</v>
      </c>
      <c r="E15" s="33"/>
      <c r="F15" s="44">
        <f>C15*D15*E15</f>
        <v>0</v>
      </c>
      <c r="G15" s="18"/>
    </row>
    <row r="16" spans="1:14" ht="29.15" customHeight="1" x14ac:dyDescent="0.35">
      <c r="A16" s="6">
        <v>5</v>
      </c>
      <c r="B16" s="9" t="s">
        <v>18</v>
      </c>
      <c r="C16" s="15"/>
      <c r="D16" s="15"/>
      <c r="E16" s="34"/>
      <c r="F16" s="45"/>
      <c r="G16" s="18"/>
    </row>
    <row r="17" spans="1:7" ht="29.15" customHeight="1" x14ac:dyDescent="0.35">
      <c r="A17" s="5" t="s">
        <v>19</v>
      </c>
      <c r="B17" s="10" t="s">
        <v>11</v>
      </c>
      <c r="C17" s="22">
        <v>1000</v>
      </c>
      <c r="D17" s="16">
        <v>1</v>
      </c>
      <c r="E17" s="33"/>
      <c r="F17" s="44">
        <f>C17*D17*E17</f>
        <v>0</v>
      </c>
      <c r="G17" s="18"/>
    </row>
    <row r="18" spans="1:7" ht="29.15" customHeight="1" x14ac:dyDescent="0.35">
      <c r="A18" s="6">
        <v>6</v>
      </c>
      <c r="B18" s="9" t="s">
        <v>20</v>
      </c>
      <c r="C18" s="21"/>
      <c r="D18" s="21"/>
      <c r="E18" s="34"/>
      <c r="F18" s="45"/>
      <c r="G18" s="18"/>
    </row>
    <row r="19" spans="1:7" ht="29.15" customHeight="1" x14ac:dyDescent="0.35">
      <c r="A19" s="5" t="s">
        <v>21</v>
      </c>
      <c r="B19" s="23" t="s">
        <v>11</v>
      </c>
      <c r="C19" s="30">
        <v>1000</v>
      </c>
      <c r="D19" s="31">
        <v>1</v>
      </c>
      <c r="E19" s="35"/>
      <c r="F19" s="46">
        <f>C19*D19*E19</f>
        <v>0</v>
      </c>
      <c r="G19" s="18"/>
    </row>
    <row r="20" spans="1:7" ht="29.15" customHeight="1" x14ac:dyDescent="0.35">
      <c r="A20" s="6">
        <v>7</v>
      </c>
      <c r="B20" s="28" t="s">
        <v>22</v>
      </c>
      <c r="C20" s="27"/>
      <c r="D20" s="27"/>
      <c r="E20" s="36"/>
      <c r="F20" s="47"/>
      <c r="G20" s="18"/>
    </row>
    <row r="21" spans="1:7" ht="29.15" customHeight="1" x14ac:dyDescent="0.35">
      <c r="A21" s="5" t="s">
        <v>23</v>
      </c>
      <c r="B21" s="23" t="s">
        <v>24</v>
      </c>
      <c r="C21" s="30">
        <v>5000</v>
      </c>
      <c r="D21" s="31">
        <v>1</v>
      </c>
      <c r="E21" s="35"/>
      <c r="F21" s="46">
        <f>C21*D21*E21</f>
        <v>0</v>
      </c>
    </row>
    <row r="22" spans="1:7" ht="29.15" customHeight="1" x14ac:dyDescent="0.35">
      <c r="A22" s="6">
        <v>8</v>
      </c>
      <c r="B22" s="8" t="s">
        <v>25</v>
      </c>
      <c r="C22" s="13"/>
      <c r="D22" s="13"/>
      <c r="E22" s="34"/>
      <c r="F22" s="45"/>
      <c r="G22" s="19"/>
    </row>
    <row r="23" spans="1:7" ht="29.15" customHeight="1" x14ac:dyDescent="0.35">
      <c r="A23" s="5" t="s">
        <v>26</v>
      </c>
      <c r="B23" s="4" t="s">
        <v>27</v>
      </c>
      <c r="C23" s="12">
        <v>1200</v>
      </c>
      <c r="D23" s="11">
        <v>1</v>
      </c>
      <c r="E23" s="33"/>
      <c r="F23" s="44">
        <f>C23*D23*E23</f>
        <v>0</v>
      </c>
    </row>
    <row r="24" spans="1:7" ht="29.15" customHeight="1" x14ac:dyDescent="0.35">
      <c r="A24" s="6">
        <v>9</v>
      </c>
      <c r="B24" s="8" t="s">
        <v>28</v>
      </c>
      <c r="C24" s="15"/>
      <c r="D24" s="15"/>
      <c r="E24" s="34"/>
      <c r="F24" s="45"/>
      <c r="G24" s="19"/>
    </row>
    <row r="25" spans="1:7" ht="29.15" customHeight="1" x14ac:dyDescent="0.35">
      <c r="A25" s="5" t="s">
        <v>29</v>
      </c>
      <c r="B25" s="4" t="s">
        <v>30</v>
      </c>
      <c r="C25" s="11">
        <v>400</v>
      </c>
      <c r="D25" s="11">
        <v>1</v>
      </c>
      <c r="E25" s="33"/>
      <c r="F25" s="44">
        <f>C25*D25*E25</f>
        <v>0</v>
      </c>
      <c r="G25" s="19"/>
    </row>
    <row r="26" spans="1:7" ht="29.15" customHeight="1" x14ac:dyDescent="0.35">
      <c r="A26" s="6">
        <v>10</v>
      </c>
      <c r="B26" s="9" t="s">
        <v>31</v>
      </c>
      <c r="C26" s="13"/>
      <c r="D26" s="13"/>
      <c r="E26" s="34"/>
      <c r="F26" s="45"/>
      <c r="G26" s="19"/>
    </row>
    <row r="27" spans="1:7" ht="29.15" customHeight="1" x14ac:dyDescent="0.35">
      <c r="A27" s="5" t="s">
        <v>32</v>
      </c>
      <c r="B27" s="10" t="s">
        <v>11</v>
      </c>
      <c r="C27" s="22">
        <v>1000</v>
      </c>
      <c r="D27" s="16">
        <v>1</v>
      </c>
      <c r="E27" s="33"/>
      <c r="F27" s="44">
        <f>C27*D27*E27</f>
        <v>0</v>
      </c>
      <c r="G27" s="19"/>
    </row>
    <row r="28" spans="1:7" ht="29.15" customHeight="1" x14ac:dyDescent="0.35">
      <c r="A28" s="6">
        <v>11</v>
      </c>
      <c r="B28" s="9" t="s">
        <v>33</v>
      </c>
      <c r="C28" s="13"/>
      <c r="D28" s="13"/>
      <c r="E28" s="34"/>
      <c r="F28" s="45"/>
      <c r="G28" s="19"/>
    </row>
    <row r="29" spans="1:7" ht="29.15" customHeight="1" x14ac:dyDescent="0.35">
      <c r="A29" s="5" t="s">
        <v>34</v>
      </c>
      <c r="B29" s="10" t="s">
        <v>11</v>
      </c>
      <c r="C29" s="12">
        <v>1000</v>
      </c>
      <c r="D29" s="11">
        <v>1</v>
      </c>
      <c r="E29" s="33"/>
      <c r="F29" s="44">
        <f>C29*D29*E29</f>
        <v>0</v>
      </c>
    </row>
    <row r="30" spans="1:7" ht="29.15" customHeight="1" x14ac:dyDescent="0.35">
      <c r="A30" s="6">
        <v>12</v>
      </c>
      <c r="B30" s="9" t="s">
        <v>35</v>
      </c>
      <c r="C30" s="26"/>
      <c r="D30" s="26"/>
      <c r="E30" s="37"/>
      <c r="F30" s="48"/>
    </row>
    <row r="31" spans="1:7" ht="29.15" customHeight="1" x14ac:dyDescent="0.35">
      <c r="A31" s="5" t="s">
        <v>36</v>
      </c>
      <c r="B31" s="10" t="s">
        <v>11</v>
      </c>
      <c r="C31" s="12">
        <v>1000</v>
      </c>
      <c r="D31" s="11">
        <v>1</v>
      </c>
      <c r="E31" s="33"/>
      <c r="F31" s="44">
        <f>C31*D31*E31</f>
        <v>0</v>
      </c>
    </row>
    <row r="32" spans="1:7" ht="29.15" customHeight="1" x14ac:dyDescent="0.35">
      <c r="A32" s="6">
        <v>13</v>
      </c>
      <c r="B32" s="9" t="s">
        <v>37</v>
      </c>
      <c r="C32" s="20"/>
      <c r="D32" s="13"/>
      <c r="E32" s="34"/>
      <c r="F32" s="45"/>
    </row>
    <row r="33" spans="1:6" ht="29.15" customHeight="1" x14ac:dyDescent="0.35">
      <c r="A33" s="29" t="s">
        <v>38</v>
      </c>
      <c r="B33" s="23" t="s">
        <v>39</v>
      </c>
      <c r="C33" s="24">
        <v>600000</v>
      </c>
      <c r="D33" s="25">
        <v>1</v>
      </c>
      <c r="E33" s="38"/>
      <c r="F33" s="46">
        <f>C33*D33*E33</f>
        <v>0</v>
      </c>
    </row>
    <row r="34" spans="1:6" ht="29.15" customHeight="1" x14ac:dyDescent="0.35">
      <c r="A34" s="6">
        <v>14</v>
      </c>
      <c r="B34" s="7" t="s">
        <v>40</v>
      </c>
      <c r="C34" s="7"/>
      <c r="D34" s="7"/>
      <c r="E34" s="37"/>
      <c r="F34" s="48"/>
    </row>
    <row r="35" spans="1:6" ht="29.15" customHeight="1" x14ac:dyDescent="0.35">
      <c r="A35" s="5" t="s">
        <v>41</v>
      </c>
      <c r="B35" s="4" t="s">
        <v>42</v>
      </c>
      <c r="C35" s="11">
        <v>100</v>
      </c>
      <c r="D35" s="11">
        <v>2</v>
      </c>
      <c r="E35" s="33"/>
      <c r="F35" s="44">
        <f>C35*D35*E35</f>
        <v>0</v>
      </c>
    </row>
    <row r="36" spans="1:6" ht="29.15" customHeight="1" x14ac:dyDescent="0.35">
      <c r="A36" s="5" t="s">
        <v>43</v>
      </c>
      <c r="B36" s="4" t="s">
        <v>44</v>
      </c>
      <c r="C36" s="11">
        <v>300</v>
      </c>
      <c r="D36" s="11">
        <v>25</v>
      </c>
      <c r="E36" s="33"/>
      <c r="F36" s="44">
        <f>C36*D36*E36</f>
        <v>0</v>
      </c>
    </row>
    <row r="37" spans="1:6" ht="29.15" customHeight="1" x14ac:dyDescent="0.35">
      <c r="A37" s="5" t="s">
        <v>45</v>
      </c>
      <c r="B37" s="23" t="s">
        <v>46</v>
      </c>
      <c r="C37" s="25">
        <v>500</v>
      </c>
      <c r="D37" s="25">
        <v>22</v>
      </c>
      <c r="E37" s="35"/>
      <c r="F37" s="46">
        <f>C37*D37*E37</f>
        <v>0</v>
      </c>
    </row>
    <row r="38" spans="1:6" ht="29.15" customHeight="1" x14ac:dyDescent="0.35">
      <c r="A38" s="6">
        <v>15</v>
      </c>
      <c r="B38" s="9" t="s">
        <v>47</v>
      </c>
      <c r="C38" s="13"/>
      <c r="D38" s="13"/>
      <c r="E38" s="34"/>
      <c r="F38" s="45"/>
    </row>
    <row r="39" spans="1:6" ht="29.15" customHeight="1" x14ac:dyDescent="0.35">
      <c r="A39" s="5" t="s">
        <v>48</v>
      </c>
      <c r="B39" s="4" t="s">
        <v>49</v>
      </c>
      <c r="C39" s="11">
        <v>500</v>
      </c>
      <c r="D39" s="11">
        <v>3</v>
      </c>
      <c r="E39" s="33"/>
      <c r="F39" s="44">
        <f>C39*D39*E39</f>
        <v>0</v>
      </c>
    </row>
    <row r="40" spans="1:6" ht="29.15" customHeight="1" x14ac:dyDescent="0.35">
      <c r="A40" s="6">
        <v>16</v>
      </c>
      <c r="B40" s="8" t="s">
        <v>50</v>
      </c>
      <c r="C40" s="14"/>
      <c r="D40" s="14"/>
      <c r="E40" s="34"/>
      <c r="F40" s="45"/>
    </row>
    <row r="41" spans="1:6" ht="29.15" customHeight="1" x14ac:dyDescent="0.35">
      <c r="A41" s="5" t="s">
        <v>51</v>
      </c>
      <c r="B41" s="4" t="s">
        <v>52</v>
      </c>
      <c r="C41" s="11">
        <v>1</v>
      </c>
      <c r="D41" s="11">
        <v>5</v>
      </c>
      <c r="E41" s="33"/>
      <c r="F41" s="44">
        <f>C41*D41*E41</f>
        <v>0</v>
      </c>
    </row>
    <row r="42" spans="1:6" ht="29.15" customHeight="1" x14ac:dyDescent="0.35">
      <c r="A42" s="5" t="s">
        <v>53</v>
      </c>
      <c r="B42" s="4" t="s">
        <v>54</v>
      </c>
      <c r="C42" s="11">
        <v>10</v>
      </c>
      <c r="D42" s="11">
        <v>1</v>
      </c>
      <c r="E42" s="33"/>
      <c r="F42" s="44">
        <f>C42*D42*E42</f>
        <v>0</v>
      </c>
    </row>
    <row r="43" spans="1:6" ht="29.15" customHeight="1" x14ac:dyDescent="0.35">
      <c r="A43" s="6">
        <v>17</v>
      </c>
      <c r="B43" s="8" t="s">
        <v>55</v>
      </c>
      <c r="C43" s="14"/>
      <c r="D43" s="14"/>
      <c r="E43" s="34"/>
      <c r="F43" s="45"/>
    </row>
    <row r="44" spans="1:6" ht="29.15" customHeight="1" x14ac:dyDescent="0.35">
      <c r="A44" s="5" t="s">
        <v>56</v>
      </c>
      <c r="B44" s="4" t="s">
        <v>42</v>
      </c>
      <c r="C44" s="11">
        <v>100</v>
      </c>
      <c r="D44" s="11">
        <v>2</v>
      </c>
      <c r="E44" s="33"/>
      <c r="F44" s="44">
        <f>C44*D44*E44</f>
        <v>0</v>
      </c>
    </row>
    <row r="45" spans="1:6" ht="29.15" customHeight="1" x14ac:dyDescent="0.35">
      <c r="A45" s="5" t="s">
        <v>57</v>
      </c>
      <c r="B45" s="4" t="s">
        <v>58</v>
      </c>
      <c r="C45" s="11">
        <v>500</v>
      </c>
      <c r="D45" s="11">
        <v>2</v>
      </c>
      <c r="E45" s="33"/>
      <c r="F45" s="44">
        <f>C45*D45*E45</f>
        <v>0</v>
      </c>
    </row>
    <row r="46" spans="1:6" ht="29.15" customHeight="1" x14ac:dyDescent="0.35">
      <c r="A46" s="5" t="s">
        <v>59</v>
      </c>
      <c r="B46" s="4" t="s">
        <v>60</v>
      </c>
      <c r="C46" s="12">
        <v>1000</v>
      </c>
      <c r="D46" s="11">
        <v>2</v>
      </c>
      <c r="E46" s="33"/>
      <c r="F46" s="44">
        <f>C46*D46*E46</f>
        <v>0</v>
      </c>
    </row>
    <row r="47" spans="1:6" ht="29.15" customHeight="1" x14ac:dyDescent="0.35">
      <c r="A47" s="6">
        <v>18</v>
      </c>
      <c r="B47" s="9" t="s">
        <v>61</v>
      </c>
      <c r="C47" s="15"/>
      <c r="D47" s="15"/>
      <c r="E47" s="34"/>
      <c r="F47" s="45"/>
    </row>
    <row r="48" spans="1:6" ht="29.15" customHeight="1" x14ac:dyDescent="0.35">
      <c r="A48" s="5" t="s">
        <v>62</v>
      </c>
      <c r="B48" s="4" t="s">
        <v>49</v>
      </c>
      <c r="C48" s="11">
        <v>500</v>
      </c>
      <c r="D48" s="11">
        <v>2</v>
      </c>
      <c r="E48" s="33"/>
      <c r="F48" s="44">
        <f>C48*D48*E48</f>
        <v>0</v>
      </c>
    </row>
    <row r="49" spans="1:6" ht="29.15" customHeight="1" x14ac:dyDescent="0.35">
      <c r="A49" s="5" t="s">
        <v>63</v>
      </c>
      <c r="B49" s="4" t="s">
        <v>64</v>
      </c>
      <c r="C49" s="12">
        <v>2000</v>
      </c>
      <c r="D49" s="11">
        <v>2</v>
      </c>
      <c r="E49" s="33"/>
      <c r="F49" s="44">
        <f>C49*D49*E49</f>
        <v>0</v>
      </c>
    </row>
    <row r="50" spans="1:6" ht="29.15" customHeight="1" x14ac:dyDescent="0.35">
      <c r="A50" s="6">
        <v>19</v>
      </c>
      <c r="B50" s="9" t="s">
        <v>65</v>
      </c>
      <c r="C50" s="15"/>
      <c r="D50" s="15"/>
      <c r="E50" s="34"/>
      <c r="F50" s="45"/>
    </row>
    <row r="51" spans="1:6" ht="29.15" customHeight="1" x14ac:dyDescent="0.35">
      <c r="A51" s="5" t="s">
        <v>66</v>
      </c>
      <c r="B51" s="4" t="s">
        <v>42</v>
      </c>
      <c r="C51" s="11">
        <v>100</v>
      </c>
      <c r="D51" s="11">
        <v>1</v>
      </c>
      <c r="E51" s="33"/>
      <c r="F51" s="44">
        <f>C51*D51*E51</f>
        <v>0</v>
      </c>
    </row>
    <row r="52" spans="1:6" ht="29.15" customHeight="1" x14ac:dyDescent="0.35">
      <c r="A52" s="5" t="s">
        <v>67</v>
      </c>
      <c r="B52" s="4" t="s">
        <v>58</v>
      </c>
      <c r="C52" s="11">
        <v>500</v>
      </c>
      <c r="D52" s="11">
        <v>2</v>
      </c>
      <c r="E52" s="33"/>
      <c r="F52" s="44">
        <f>C52*D52*E52</f>
        <v>0</v>
      </c>
    </row>
    <row r="53" spans="1:6" ht="29.15" customHeight="1" x14ac:dyDescent="0.35">
      <c r="A53" s="5" t="s">
        <v>68</v>
      </c>
      <c r="B53" s="4" t="s">
        <v>60</v>
      </c>
      <c r="C53" s="12">
        <v>1000</v>
      </c>
      <c r="D53" s="11">
        <v>1</v>
      </c>
      <c r="E53" s="33"/>
      <c r="F53" s="44">
        <f>C53*D53*E53</f>
        <v>0</v>
      </c>
    </row>
    <row r="54" spans="1:6" ht="29.15" customHeight="1" x14ac:dyDescent="0.35">
      <c r="A54" s="6">
        <v>20</v>
      </c>
      <c r="B54" s="9" t="s">
        <v>69</v>
      </c>
      <c r="C54" s="15"/>
      <c r="D54" s="15"/>
      <c r="E54" s="39"/>
      <c r="F54" s="41"/>
    </row>
    <row r="55" spans="1:6" ht="29.15" customHeight="1" x14ac:dyDescent="0.35">
      <c r="A55" s="5" t="s">
        <v>70</v>
      </c>
      <c r="B55" s="4" t="s">
        <v>42</v>
      </c>
      <c r="C55" s="11">
        <v>100</v>
      </c>
      <c r="D55" s="11">
        <v>1</v>
      </c>
      <c r="E55" s="33"/>
      <c r="F55" s="44">
        <f>C55*D55*E55</f>
        <v>0</v>
      </c>
    </row>
    <row r="56" spans="1:6" ht="29.15" customHeight="1" x14ac:dyDescent="0.35">
      <c r="A56" s="5" t="s">
        <v>71</v>
      </c>
      <c r="B56" s="4" t="s">
        <v>58</v>
      </c>
      <c r="C56" s="11">
        <v>500</v>
      </c>
      <c r="D56" s="11">
        <v>1</v>
      </c>
      <c r="E56" s="33"/>
      <c r="F56" s="44">
        <f>C56*D56*E56</f>
        <v>0</v>
      </c>
    </row>
    <row r="57" spans="1:6" ht="29.15" customHeight="1" x14ac:dyDescent="0.35">
      <c r="A57" s="6">
        <v>21</v>
      </c>
      <c r="B57" s="9" t="s">
        <v>72</v>
      </c>
      <c r="C57" s="15"/>
      <c r="D57" s="15"/>
      <c r="E57" s="39"/>
      <c r="F57" s="41"/>
    </row>
    <row r="58" spans="1:6" ht="29.15" customHeight="1" x14ac:dyDescent="0.35">
      <c r="A58" s="5" t="s">
        <v>73</v>
      </c>
      <c r="B58" s="4" t="s">
        <v>42</v>
      </c>
      <c r="C58" s="11">
        <v>100</v>
      </c>
      <c r="D58" s="11">
        <v>1</v>
      </c>
      <c r="E58" s="33"/>
      <c r="F58" s="44">
        <f>C58*D58*E58</f>
        <v>0</v>
      </c>
    </row>
    <row r="59" spans="1:6" ht="29.15" customHeight="1" x14ac:dyDescent="0.35">
      <c r="A59" s="5" t="s">
        <v>74</v>
      </c>
      <c r="B59" s="4" t="s">
        <v>58</v>
      </c>
      <c r="C59" s="11">
        <v>500</v>
      </c>
      <c r="D59" s="11">
        <v>2</v>
      </c>
      <c r="E59" s="33"/>
      <c r="F59" s="44">
        <f>C59*D59*E59</f>
        <v>0</v>
      </c>
    </row>
    <row r="60" spans="1:6" ht="29.15" customHeight="1" x14ac:dyDescent="0.35">
      <c r="A60" s="6">
        <v>22</v>
      </c>
      <c r="B60" s="9" t="s">
        <v>75</v>
      </c>
      <c r="C60" s="15"/>
      <c r="D60" s="15"/>
      <c r="E60" s="34"/>
      <c r="F60" s="45"/>
    </row>
    <row r="61" spans="1:6" ht="29.15" customHeight="1" x14ac:dyDescent="0.35">
      <c r="A61" s="5" t="s">
        <v>76</v>
      </c>
      <c r="B61" s="4" t="s">
        <v>11</v>
      </c>
      <c r="C61" s="12">
        <v>1000</v>
      </c>
      <c r="D61" s="11">
        <v>1</v>
      </c>
      <c r="E61" s="33"/>
      <c r="F61" s="44">
        <f>C61*D61*E61</f>
        <v>0</v>
      </c>
    </row>
    <row r="62" spans="1:6" ht="29.15" customHeight="1" x14ac:dyDescent="0.35">
      <c r="A62" s="5" t="s">
        <v>77</v>
      </c>
      <c r="B62" s="4" t="s">
        <v>78</v>
      </c>
      <c r="C62" s="12">
        <v>2000</v>
      </c>
      <c r="D62" s="11">
        <v>1</v>
      </c>
      <c r="E62" s="33"/>
      <c r="F62" s="44">
        <f>C62*D62*E62</f>
        <v>0</v>
      </c>
    </row>
    <row r="63" spans="1:6" ht="74.150000000000006" customHeight="1" x14ac:dyDescent="0.35">
      <c r="A63" s="6">
        <v>23</v>
      </c>
      <c r="B63" s="9" t="s">
        <v>79</v>
      </c>
      <c r="C63" s="15"/>
      <c r="D63" s="15"/>
      <c r="E63" s="39"/>
      <c r="F63" s="41"/>
    </row>
    <row r="64" spans="1:6" ht="29.15" customHeight="1" x14ac:dyDescent="0.35">
      <c r="A64" s="5" t="s">
        <v>80</v>
      </c>
      <c r="B64" s="4" t="s">
        <v>49</v>
      </c>
      <c r="C64" s="11">
        <v>500</v>
      </c>
      <c r="D64" s="11">
        <v>1</v>
      </c>
      <c r="E64" s="33"/>
      <c r="F64" s="44">
        <f>C64*D64*E64</f>
        <v>0</v>
      </c>
    </row>
    <row r="65" spans="1:6" ht="29.15" customHeight="1" x14ac:dyDescent="0.35">
      <c r="A65" s="6">
        <v>24</v>
      </c>
      <c r="B65" s="9" t="s">
        <v>81</v>
      </c>
      <c r="C65" s="13"/>
      <c r="D65" s="13"/>
      <c r="E65" s="34"/>
      <c r="F65" s="45"/>
    </row>
    <row r="66" spans="1:6" ht="29.15" customHeight="1" x14ac:dyDescent="0.35">
      <c r="A66" s="5" t="s">
        <v>82</v>
      </c>
      <c r="B66" s="4" t="s">
        <v>30</v>
      </c>
      <c r="C66" s="11">
        <v>400</v>
      </c>
      <c r="D66" s="11">
        <v>1</v>
      </c>
      <c r="E66" s="33"/>
      <c r="F66" s="44">
        <f>C66*D66*E66</f>
        <v>0</v>
      </c>
    </row>
    <row r="67" spans="1:6" ht="29.15" customHeight="1" x14ac:dyDescent="0.35">
      <c r="A67" s="6">
        <v>25</v>
      </c>
      <c r="B67" s="9" t="s">
        <v>83</v>
      </c>
      <c r="C67" s="13"/>
      <c r="D67" s="13"/>
      <c r="E67" s="34"/>
      <c r="F67" s="45"/>
    </row>
    <row r="68" spans="1:6" ht="29.15" customHeight="1" x14ac:dyDescent="0.35">
      <c r="A68" s="5" t="s">
        <v>84</v>
      </c>
      <c r="B68" s="23" t="s">
        <v>27</v>
      </c>
      <c r="C68" s="24">
        <v>1100</v>
      </c>
      <c r="D68" s="25">
        <v>1</v>
      </c>
      <c r="E68" s="35"/>
      <c r="F68" s="46">
        <f>C68*D68*E68</f>
        <v>0</v>
      </c>
    </row>
    <row r="69" spans="1:6" ht="29.15" customHeight="1" x14ac:dyDescent="0.35">
      <c r="A69" s="6">
        <v>26</v>
      </c>
      <c r="B69" s="8" t="s">
        <v>85</v>
      </c>
      <c r="C69" s="13"/>
      <c r="D69" s="13"/>
      <c r="E69" s="34"/>
      <c r="F69" s="45"/>
    </row>
    <row r="70" spans="1:6" ht="29.15" customHeight="1" x14ac:dyDescent="0.35">
      <c r="A70" s="5" t="s">
        <v>86</v>
      </c>
      <c r="B70" s="4" t="s">
        <v>87</v>
      </c>
      <c r="C70" s="11">
        <v>600</v>
      </c>
      <c r="D70" s="11">
        <v>1</v>
      </c>
      <c r="E70" s="33"/>
      <c r="F70" s="44">
        <f>C70*D70*E70</f>
        <v>0</v>
      </c>
    </row>
    <row r="71" spans="1:6" ht="29.15" customHeight="1" x14ac:dyDescent="0.35">
      <c r="A71" s="6">
        <v>27</v>
      </c>
      <c r="B71" s="9" t="s">
        <v>88</v>
      </c>
      <c r="C71" s="13"/>
      <c r="D71" s="13"/>
      <c r="E71" s="34"/>
      <c r="F71" s="45"/>
    </row>
    <row r="72" spans="1:6" ht="29.15" customHeight="1" x14ac:dyDescent="0.35">
      <c r="A72" s="5" t="s">
        <v>89</v>
      </c>
      <c r="B72" s="4" t="s">
        <v>90</v>
      </c>
      <c r="C72" s="12">
        <v>1000</v>
      </c>
      <c r="D72" s="11">
        <v>5</v>
      </c>
      <c r="E72" s="33"/>
      <c r="F72" s="44">
        <f>C72*D72*E72</f>
        <v>0</v>
      </c>
    </row>
    <row r="73" spans="1:6" ht="29.15" customHeight="1" x14ac:dyDescent="0.35">
      <c r="A73" s="6">
        <v>28</v>
      </c>
      <c r="B73" s="9" t="s">
        <v>91</v>
      </c>
      <c r="C73" s="13"/>
      <c r="D73" s="13"/>
      <c r="E73" s="34"/>
      <c r="F73" s="45"/>
    </row>
    <row r="74" spans="1:6" ht="29.15" customHeight="1" x14ac:dyDescent="0.35">
      <c r="A74" s="5" t="s">
        <v>92</v>
      </c>
      <c r="B74" s="4" t="s">
        <v>93</v>
      </c>
      <c r="C74" s="11">
        <v>50</v>
      </c>
      <c r="D74" s="11">
        <v>3</v>
      </c>
      <c r="E74" s="33"/>
      <c r="F74" s="44">
        <f>C74*D74*E74</f>
        <v>0</v>
      </c>
    </row>
    <row r="75" spans="1:6" ht="29.15" customHeight="1" x14ac:dyDescent="0.35">
      <c r="A75" s="6">
        <v>29</v>
      </c>
      <c r="B75" s="9" t="s">
        <v>94</v>
      </c>
      <c r="C75" s="13"/>
      <c r="D75" s="13"/>
      <c r="E75" s="34"/>
      <c r="F75" s="45"/>
    </row>
    <row r="76" spans="1:6" ht="24" customHeight="1" x14ac:dyDescent="0.35">
      <c r="A76" s="5" t="s">
        <v>95</v>
      </c>
      <c r="B76" s="4" t="s">
        <v>96</v>
      </c>
      <c r="C76" s="11">
        <v>360</v>
      </c>
      <c r="D76" s="11">
        <v>1</v>
      </c>
      <c r="E76" s="33"/>
      <c r="F76" s="44">
        <f>C76*D76*E76</f>
        <v>0</v>
      </c>
    </row>
    <row r="77" spans="1:6" ht="29.15" customHeight="1" x14ac:dyDescent="0.35">
      <c r="A77" s="58" t="s">
        <v>97</v>
      </c>
      <c r="B77" s="59"/>
      <c r="C77" s="59"/>
      <c r="D77" s="59"/>
      <c r="E77" s="59"/>
      <c r="F77" s="49">
        <f>SUM(F8:F76)</f>
        <v>0</v>
      </c>
    </row>
    <row r="78" spans="1:6" ht="15.65" customHeight="1" x14ac:dyDescent="0.35"/>
    <row r="79" spans="1:6" ht="37.5" customHeight="1" x14ac:dyDescent="0.35">
      <c r="C79" s="7" t="s">
        <v>98</v>
      </c>
      <c r="D79" s="53" t="s">
        <v>99</v>
      </c>
      <c r="E79" s="55" t="s">
        <v>100</v>
      </c>
      <c r="F79" s="56" t="s">
        <v>101</v>
      </c>
    </row>
    <row r="80" spans="1:6" ht="29.15" customHeight="1" x14ac:dyDescent="0.35">
      <c r="C80" s="50"/>
      <c r="D80" s="51">
        <v>6000</v>
      </c>
      <c r="E80" s="52"/>
      <c r="F80" s="54">
        <f>D80*(1-E80)</f>
        <v>6000</v>
      </c>
    </row>
    <row r="81" spans="1:6" ht="29.15" customHeight="1" x14ac:dyDescent="0.35">
      <c r="A81" s="58" t="s">
        <v>102</v>
      </c>
      <c r="B81" s="59"/>
      <c r="C81" s="59"/>
      <c r="D81" s="59"/>
      <c r="E81" s="59"/>
      <c r="F81" s="49">
        <f>F80</f>
        <v>6000</v>
      </c>
    </row>
    <row r="82" spans="1:6" ht="29.15" customHeight="1" x14ac:dyDescent="0.35"/>
    <row r="83" spans="1:6" ht="29.15" customHeight="1" x14ac:dyDescent="0.35">
      <c r="A83" s="58" t="s">
        <v>103</v>
      </c>
      <c r="B83" s="59"/>
      <c r="C83" s="59"/>
      <c r="D83" s="59"/>
      <c r="E83" s="59"/>
      <c r="F83" s="49">
        <f>F77+F81</f>
        <v>6000</v>
      </c>
    </row>
    <row r="84" spans="1:6" ht="29.15" customHeight="1" x14ac:dyDescent="0.35"/>
    <row r="85" spans="1:6" ht="29.15" customHeight="1" x14ac:dyDescent="0.35"/>
    <row r="86" spans="1:6" ht="29.15" customHeight="1" x14ac:dyDescent="0.35"/>
    <row r="87" spans="1:6" ht="29.15" customHeight="1" x14ac:dyDescent="0.35"/>
    <row r="88" spans="1:6" ht="29.15" customHeight="1" x14ac:dyDescent="0.35"/>
    <row r="89" spans="1:6" ht="29.15" customHeight="1" x14ac:dyDescent="0.35"/>
    <row r="90" spans="1:6" ht="29.15" customHeight="1" x14ac:dyDescent="0.35"/>
    <row r="91" spans="1:6" ht="29.15" customHeight="1" x14ac:dyDescent="0.35"/>
    <row r="92" spans="1:6" ht="29.15" customHeight="1" x14ac:dyDescent="0.35"/>
    <row r="93" spans="1:6" ht="29.15" customHeight="1" x14ac:dyDescent="0.35"/>
    <row r="94" spans="1:6" ht="29.15" customHeight="1" x14ac:dyDescent="0.35"/>
  </sheetData>
  <mergeCells count="6">
    <mergeCell ref="A2:F2"/>
    <mergeCell ref="A83:E83"/>
    <mergeCell ref="A77:E77"/>
    <mergeCell ref="A5:C5"/>
    <mergeCell ref="A3:F3"/>
    <mergeCell ref="A81:E81"/>
  </mergeCells>
  <phoneticPr fontId="7" type="noConversion"/>
  <pageMargins left="0.7" right="0.7" top="0.75" bottom="0.75" header="0.3" footer="0.3"/>
  <pageSetup paperSize="9" scale="39" orientation="portrait" r:id="rId1"/>
  <headerFooter>
    <oddHeader>&amp;LAppel d'Offre Ouvert n°2025/99/FC/02/036
Lot n°1 : Impression, façonnage et livraison de supports papier de communication pour la CCINCA et ses filiales
Détail Quantitatif Estimatif</oddHeader>
  </headerFooter>
  <rowBreaks count="1" manualBreakCount="1">
    <brk id="33" max="5"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DQE LOT 1 impression</vt:lpstr>
      <vt:lpstr>'DQE LOT 1 impression'!Zone_d_impression</vt:lpstr>
    </vt:vector>
  </TitlesOfParts>
  <Manager/>
  <Company>CCIPACA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BOUTON Justine</dc:creator>
  <cp:keywords/>
  <dc:description/>
  <cp:lastModifiedBy>MAHOUDEAU Laetitia</cp:lastModifiedBy>
  <cp:revision/>
  <dcterms:created xsi:type="dcterms:W3CDTF">2025-07-15T09:27:21Z</dcterms:created>
  <dcterms:modified xsi:type="dcterms:W3CDTF">2025-09-08T08:40:46Z</dcterms:modified>
  <cp:category/>
  <cp:contentStatus/>
</cp:coreProperties>
</file>